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YASUDANAS\Share\総務課\05 財政関係\13財政状況資料集\"/>
    </mc:Choice>
  </mc:AlternateContent>
  <xr:revisionPtr revIDLastSave="0" documentId="13_ncr:1_{2B9830E9-1166-46EE-BC2D-7F3CFBA39D23}" xr6:coauthVersionLast="41" xr6:coauthVersionMax="41"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AM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CO34" i="10" l="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<sst xmlns="http://schemas.openxmlformats.org/spreadsheetml/2006/main" count="1175" uniqueCount="600">
  <si>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</si>
  <si>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</si>
  <si>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</si>
  <si>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</si>
  <si>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</si>
  <si>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</si>
  <si>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</si>
  <si>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</si>
  <si>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</si>
  <si>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</si>
  <si>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</si>
  <si>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</si>
  <si>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</si>
  <si>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</si>
  <si>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</si>
  <si>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</si>
  <si>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</si>
  <si>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</si>
  <si>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</si>
  <si>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</si>
  <si>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</si>
  <si>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</si>
  <si>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</si>
  <si>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</si>
  <si>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</si>
  <si>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</si>
  <si>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</si>
  <si>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</si>
  <si>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</si>
  <si>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</si>
  <si>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</si>
  <si>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</si>
  <si>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</si>
  <si>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</si>
  <si>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</si>
  <si>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</si>
  <si>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</si>
  <si>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</si>
  <si>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</si>
  <si>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</si>
  <si>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</si>
  <si>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</si>
  <si>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</si>
  <si>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</si>
  <si>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</si>
  <si>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</si>
  <si>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</si>
  <si>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</si>
  <si>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</si>
  <si>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</si>
  <si>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</si>
  <si>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</si>
  <si>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</si>
  <si>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</si>
  <si>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</si>
  <si>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</si>
  <si>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</si>
  <si>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</si>
  <si>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</si>
  <si>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</si>
  <si>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</si>
  <si>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</si>
  <si>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</si>
  <si>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</si>
  <si>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</si>
  <si>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</si>
  <si>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</si>
  <si>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</si>
  <si>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</si>
  <si>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</si>
  <si>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</si>
  <si>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</si>
  <si>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</si>
  <si>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</si>
  <si>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</si>
  <si>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</si>
  <si>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</si>
  <si>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</si>
  <si>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</si>
  <si>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</si>
  <si>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</si>
  <si>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</si>
  <si>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</si>
  <si>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</si>
  <si>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</si>
  <si>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</si>
  <si>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</si>
  <si>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</si>
  <si>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</si>
  <si>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</si>
  <si>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</si>
  <si>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</si>
  <si>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</si>
  <si>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</si>
  <si>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</si>
  <si>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</si>
  <si>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</si>
  <si>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</si>
  <si>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</si>
  <si>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</si>
  <si>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</si>
  <si>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</si>
  <si>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</si>
  <si>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</si>
  <si>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</si>
  <si>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</si>
  <si>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</si>
  <si>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</si>
  <si>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</si>
  <si>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</si>
  <si>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</si>
  <si>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</si>
  <si>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</si>
  <si>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</si>
  <si>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</si>
  <si>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</si>
  <si>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</si>
  <si>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</si>
  <si>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</si>
  <si>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</si>
  <si>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</si>
  <si>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</si>
  <si>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</si>
  <si>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</si>
  <si>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</si>
  <si>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</si>
  <si>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</si>
  <si>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</si>
  <si>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</si>
  <si>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</si>
  <si>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</si>
  <si>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</si>
  <si>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</si>
  <si>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</si>
  <si>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</si>
  <si>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</si>
  <si>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</si>
  <si>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</si>
  <si>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</si>
  <si>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</si>
  <si>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</si>
  <si>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</si>
  <si>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</si>
  <si>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</si>
  <si>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</si>
  <si>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</si>
  <si>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</si>
  <si>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</si>
  <si>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</si>
  <si>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</si>
  <si>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</si>
  <si>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</si>
  <si>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</si>
  <si>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</si>
  <si>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</si>
  <si>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</si>
  <si>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</si>
  <si>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</si>
  <si>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</si>
  <si>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</si>
  <si>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</si>
  <si>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</si>
  <si>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</si>
  <si>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</si>
  <si>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</si>
  <si>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</si>
  <si>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</si>
  <si>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</si>
  <si>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</si>
  <si>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</si>
  <si>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</si>
  <si>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</si>
  <si>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</si>
  <si>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</si>
  <si>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</si>
  <si>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</si>
  <si>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</si>
  <si>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</si>
  <si>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</si>
  <si>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</si>
  <si>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</si>
  <si>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</si>
  <si>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</si>
  <si>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</si>
  <si>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</si>
  <si>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</si>
  <si>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</si>
  <si>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</si>
  <si>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</si>
  <si>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</si>
  <si>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</si>
  <si>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</si>
  <si>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</si>
  <si>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</si>
  <si>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</si>
  <si>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</si>
  <si>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</si>
  <si>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</si>
  <si>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</si>
  <si>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</si>
  <si>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</si>
  <si>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</si>
  <si>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</si>
  <si>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</si>
  <si>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</si>
  <si>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</si>
  <si>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</si>
  <si>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</si>
  <si>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</si>
  <si>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</si>
  <si>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</si>
  <si>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</si>
  <si>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</si>
  <si>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</si>
  <si>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</si>
  <si>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</si>
  <si>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</si>
  <si>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</si>
  <si>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高知県安田町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</si>
  <si>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</si>
  <si>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</si>
  <si>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</si>
  <si>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</si>
  <si>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</si>
  <si>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</si>
  <si>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</si>
  <si>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</si>
  <si>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</si>
  <si>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</si>
  <si>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</si>
  <si>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</si>
  <si>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</si>
  <si>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</si>
  <si>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</si>
  <si>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</si>
  <si>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</si>
  <si>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</si>
  <si>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</si>
  <si>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</si>
  <si>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</si>
  <si>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</si>
  <si>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</si>
  <si>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</si>
  <si>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</si>
  <si>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</si>
  <si>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</si>
  <si>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</si>
  <si>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</si>
  <si>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</si>
  <si>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</si>
  <si>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</si>
  <si>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</si>
  <si>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</si>
  <si>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</si>
  <si>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</si>
  <si>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</si>
  <si>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</si>
  <si>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</si>
  <si>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</si>
  <si>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</si>
  <si>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</si>
  <si>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</si>
  <si>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</si>
  <si>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</si>
  <si>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</si>
  <si>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</si>
  <si>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</si>
  <si>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</si>
  <si>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</si>
  <si>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</si>
  <si>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</si>
  <si>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</si>
  <si>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</si>
  <si>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</si>
  <si>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</si>
  <si>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</si>
  <si>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</si>
  <si>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</si>
  <si>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</si>
  <si>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</si>
  <si>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</si>
  <si>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</si>
  <si>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</si>
  <si>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</si>
  <si>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</si>
  <si>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</si>
  <si>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</si>
  <si>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</si>
  <si>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</si>
  <si>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</si>
  <si>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</si>
  <si>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</si>
  <si>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</si>
  <si>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</si>
  <si>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</si>
  <si>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</si>
  <si>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</si>
  <si>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</si>
  <si>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</si>
  <si>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</si>
  <si>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</si>
  <si>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</si>
  <si>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</si>
  <si>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</si>
  <si>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</si>
  <si>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</si>
  <si>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</si>
  <si>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</si>
  <si>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</si>
  <si>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</si>
  <si>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</si>
  <si>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</si>
  <si>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</si>
  <si>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</si>
  <si>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</si>
  <si>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</si>
  <si>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</si>
  <si>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</si>
  <si>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</si>
  <si>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</si>
  <si>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</si>
  <si>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</si>
  <si>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</si>
  <si>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</si>
  <si>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</si>
  <si>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</si>
  <si>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</si>
  <si>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</si>
  <si>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</si>
  <si>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</si>
  <si>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</si>
  <si>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</si>
  <si>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</si>
  <si>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</si>
  <si>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</si>
  <si>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</si>
  <si>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</si>
  <si>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</si>
  <si>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</si>
  <si>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</si>
  <si>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</si>
  <si>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</si>
  <si>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</si>
  <si>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</si>
  <si>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</si>
  <si>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</si>
  <si>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</si>
  <si>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</si>
  <si>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</si>
  <si>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</si>
  <si>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</si>
  <si>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</si>
  <si>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</si>
  <si>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</si>
  <si>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</si>
  <si>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</si>
  <si>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</si>
  <si>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</si>
  <si>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</si>
  <si>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</si>
  <si>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</si>
  <si>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</si>
  <si>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</si>
  <si>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</si>
  <si>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</si>
  <si>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</si>
  <si>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</si>
  <si>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</si>
  <si>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</si>
  <si>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</si>
  <si>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</si>
  <si>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高知県安田町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</si>
  <si>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</si>
  <si>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</si>
  <si>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</si>
  <si>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</si>
  <si>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</si>
  <si>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</si>
  <si>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</si>
  <si>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</si>
  <si>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</si>
  <si>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</si>
  <si>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</si>
  <si>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</si>
  <si>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</si>
  <si>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</si>
  <si>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</si>
  <si>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</si>
  <si>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</si>
  <si>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</si>
  <si>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</si>
  <si>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</si>
  <si>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</si>
  <si>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</si>
  <si>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</si>
  <si>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</si>
  <si>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</si>
  <si>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</si>
  <si>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</si>
  <si>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</si>
  <si>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</si>
  <si>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</si>
  <si>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</si>
  <si>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</si>
  <si>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</si>
  <si>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</si>
  <si>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</si>
  <si>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</si>
  <si>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</si>
  <si>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</si>
  <si>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</si>
  <si>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</si>
  <si>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</si>
  <si>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</si>
  <si>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</si>
  <si>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</si>
  <si>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</si>
  <si>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</si>
  <si>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</si>
  <si>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</si>
  <si>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</si>
  <si>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</si>
  <si>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</si>
  <si>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</si>
  <si>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</si>
  <si>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</si>
  <si>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</si>
  <si>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</si>
  <si>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</si>
  <si>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</si>
  <si>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</si>
  <si>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</si>
  <si>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</si>
  <si>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</si>
  <si>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</si>
  <si>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</si>
  <si>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</si>
  <si>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</si>
  <si>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</si>
  <si>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</si>
  <si>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</si>
  <si>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</si>
  <si>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</si>
  <si>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</si>
  <si>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</si>
  <si>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</si>
  <si>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</si>
  <si>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</si>
  <si>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</si>
  <si>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</si>
  <si>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</si>
  <si>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</si>
  <si>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</si>
  <si>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</si>
  <si>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</si>
  <si>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</si>
  <si>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</si>
  <si>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</si>
  <si>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</si>
  <si>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</si>
  <si>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</si>
  <si>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</si>
  <si>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</si>
  <si>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</si>
  <si>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</si>
  <si>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</si>
  <si>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</si>
  <si>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</si>
  <si>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</si>
  <si>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</si>
  <si>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</si>
  <si>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</si>
  <si>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</si>
  <si>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</si>
  <si>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</si>
  <si>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</si>
  <si>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</si>
  <si>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</si>
  <si>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</si>
  <si>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</si>
  <si>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</si>
  <si>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</si>
  <si>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</si>
  <si>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</si>
  <si>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</si>
  <si>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</si>
  <si>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</si>
  <si>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</si>
  <si>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</si>
  <si>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</si>
  <si>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</si>
  <si>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</si>
  <si>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</si>
  <si>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</si>
  <si>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</si>
  <si>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</si>
  <si>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</si>
  <si>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</si>
  <si>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</si>
  <si>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</si>
  <si>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</si>
  <si>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</si>
  <si>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</si>
  <si>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</si>
  <si>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</si>
  <si>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</si>
  <si>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</si>
  <si>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</si>
  <si>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</si>
  <si>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</si>
  <si>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</si>
  <si>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</si>
  <si>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</si>
  <si>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</si>
  <si>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</si>
  <si>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</si>
  <si>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</si>
  <si>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</si>
  <si>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</si>
  <si>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</si>
  <si>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</si>
  <si>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</si>
  <si>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</si>
  <si>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</si>
  <si>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</si>
  <si>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</si>
  <si>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</si>
  <si>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</si>
  <si>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</si>
  <si>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</si>
  <si>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</si>
  <si>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</si>
  <si>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</si>
  <si>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</si>
  <si>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</si>
  <si>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</si>
  <si>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</si>
  <si>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</si>
  <si>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</si>
  <si>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</si>
  <si>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</si>
  <si>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</si>
  <si>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</si>
  <si>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</si>
  <si>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</si>
  <si>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</si>
  <si>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</si>
  <si>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</si>
  <si>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</si>
  <si>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</si>
  <si>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</si>
  <si>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</si>
  <si>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4.97</t>
  </si>
  <si>
    <t>▲ 2.64</t>
  </si>
  <si>
    <t>▲ 5.82</t>
  </si>
  <si>
    <t>一般会計</t>
  </si>
  <si>
    <t>土地開発事業特別会計</t>
  </si>
  <si>
    <t>国民健康保険事業特別会計</t>
  </si>
  <si>
    <t>簡易水道事業特別会計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</si>
  <si>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</si>
  <si>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</si>
  <si>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</si>
  <si>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</si>
  <si>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</si>
  <si>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</si>
  <si>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</si>
  <si>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</si>
  <si>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</si>
  <si>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</si>
  <si>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2"/>
  </si>
  <si>
    <t>高知県広域食肉センター事務組合</t>
    <rPh sb="0" eb="3">
      <t>コウチケン</t>
    </rPh>
    <rPh sb="3" eb="5">
      <t>コウイキ</t>
    </rPh>
    <rPh sb="5" eb="7">
      <t>ショクニク</t>
    </rPh>
    <rPh sb="11" eb="13">
      <t>ジム</t>
    </rPh>
    <rPh sb="13" eb="15">
      <t>クミアイ</t>
    </rPh>
    <phoneticPr fontId="2"/>
  </si>
  <si>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2"/>
  </si>
  <si>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</si>
  <si>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中芸広域連合（一般会計）</t>
    <rPh sb="0" eb="2">
      <t>チュウゲイ</t>
    </rPh>
    <rPh sb="2" eb="4">
      <t>コウイキ</t>
    </rPh>
    <rPh sb="4" eb="6">
      <t>レンゴウ</t>
    </rPh>
    <rPh sb="7" eb="9">
      <t>イッパン</t>
    </rPh>
    <rPh sb="9" eb="11">
      <t>カイケイ</t>
    </rPh>
    <phoneticPr fontId="2"/>
  </si>
  <si>
    <t>中芸広域連合（介護保険事業特別会計）</t>
    <rPh sb="0" eb="2">
      <t>チュウゲイ</t>
    </rPh>
    <rPh sb="2" eb="4">
      <t>コウイキ</t>
    </rPh>
    <rPh sb="4" eb="6">
      <t>レンゴウ</t>
    </rPh>
    <rPh sb="7" eb="9">
      <t>カイゴ</t>
    </rPh>
    <rPh sb="9" eb="11">
      <t>ホケン</t>
    </rPh>
    <rPh sb="11" eb="13">
      <t>ジギョウ</t>
    </rPh>
    <rPh sb="13" eb="15">
      <t>トクベツ</t>
    </rPh>
    <rPh sb="15" eb="17">
      <t>カイケイ</t>
    </rPh>
    <phoneticPr fontId="2"/>
  </si>
  <si>
    <t>こうち人づくり広域連合</t>
    <rPh sb="3" eb="4">
      <t>ヒト</t>
    </rPh>
    <rPh sb="7" eb="9">
      <t>コウイキ</t>
    </rPh>
    <rPh sb="9" eb="11">
      <t>レンゴウ</t>
    </rPh>
    <phoneticPr fontId="2"/>
  </si>
  <si>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</si>
  <si>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</si>
  <si>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</si>
  <si>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</si>
  <si>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やすだソーラーパワー(株)</t>
    <rPh sb="10" eb="13">
      <t>カブ</t>
    </rPh>
    <phoneticPr fontId="2"/>
  </si>
  <si>
    <t>施設等整備基金</t>
    <rPh sb="0" eb="2">
      <t>シセツ</t>
    </rPh>
    <rPh sb="2" eb="3">
      <t>トウ</t>
    </rPh>
    <rPh sb="3" eb="5">
      <t>セイビ</t>
    </rPh>
    <rPh sb="5" eb="7">
      <t>キキン</t>
    </rPh>
    <phoneticPr fontId="5"/>
  </si>
  <si>
    <t>ふるさとづくり基金</t>
    <rPh sb="7" eb="9">
      <t>キキン</t>
    </rPh>
    <phoneticPr fontId="5"/>
  </si>
  <si>
    <t>分水対策基金</t>
    <rPh sb="0" eb="2">
      <t>ブンスイ</t>
    </rPh>
    <rPh sb="2" eb="4">
      <t>タイサク</t>
    </rPh>
    <rPh sb="4" eb="6">
      <t>キキン</t>
    </rPh>
    <phoneticPr fontId="5"/>
  </si>
  <si>
    <t>人材育成基金</t>
    <rPh sb="0" eb="2">
      <t>ジンザイ</t>
    </rPh>
    <rPh sb="2" eb="4">
      <t>イクセイ</t>
    </rPh>
    <rPh sb="4" eb="6">
      <t>キキン</t>
    </rPh>
    <phoneticPr fontId="5"/>
  </si>
  <si>
    <t>－</t>
    <phoneticPr fontId="2"/>
  </si>
  <si>
    <t>-</t>
    <phoneticPr fontId="2"/>
  </si>
  <si>
    <t>老人福祉基金</t>
    <rPh sb="0" eb="2">
      <t>ロウジン</t>
    </rPh>
    <rPh sb="2" eb="4">
      <t>フクシ</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</si>
  <si>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</si>
  <si>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</si>
  <si>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</si>
  <si>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</si>
  <si>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</si>
  <si>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</si>
  <si>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</si>
  <si>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</si>
  <si>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</si>
  <si>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</si>
  <si>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令和元年度においても将来負担比率は数値には現れておらず、当面は充当可能財源等が将来負担額を上回る見込みである。有形固定資産減価償却率については、類似団体平均を下回っているが、認定こども園、体育館・プール、庁舎で償却率が８０％を超えていることから、計画的な施設の更新等に取り組んいく必要がある。
　なお、庁舎については個別施設計画を策定のうえ、平成３０年度より建替えに取り組んでおり、令和２年度中の完成を予定している。</t>
    <rPh sb="1" eb="3">
      <t>レイワ</t>
    </rPh>
    <rPh sb="3" eb="5">
      <t>ガンネン</t>
    </rPh>
    <rPh sb="5" eb="6">
      <t>ド</t>
    </rPh>
    <rPh sb="11" eb="13">
      <t>ショウライ</t>
    </rPh>
    <rPh sb="13" eb="15">
      <t>フタン</t>
    </rPh>
    <rPh sb="15" eb="17">
      <t>ヒリツ</t>
    </rPh>
    <rPh sb="18" eb="20">
      <t>スウチ</t>
    </rPh>
    <rPh sb="22" eb="23">
      <t>アラワ</t>
    </rPh>
    <rPh sb="29" eb="31">
      <t>トウメン</t>
    </rPh>
    <rPh sb="32" eb="34">
      <t>ジュウトウ</t>
    </rPh>
    <rPh sb="34" eb="36">
      <t>カノウ</t>
    </rPh>
    <rPh sb="36" eb="38">
      <t>ザイゲン</t>
    </rPh>
    <rPh sb="38" eb="39">
      <t>トウ</t>
    </rPh>
    <rPh sb="40" eb="42">
      <t>ショウライ</t>
    </rPh>
    <rPh sb="42" eb="44">
      <t>フタン</t>
    </rPh>
    <rPh sb="44" eb="45">
      <t>ガク</t>
    </rPh>
    <rPh sb="46" eb="48">
      <t>ウワマワ</t>
    </rPh>
    <rPh sb="49" eb="51">
      <t>ミコ</t>
    </rPh>
    <rPh sb="56" eb="58">
      <t>ユウケイ</t>
    </rPh>
    <rPh sb="58" eb="60">
      <t>コテイ</t>
    </rPh>
    <rPh sb="60" eb="62">
      <t>シサン</t>
    </rPh>
    <rPh sb="62" eb="64">
      <t>ゲンカ</t>
    </rPh>
    <rPh sb="64" eb="66">
      <t>ショウキャク</t>
    </rPh>
    <rPh sb="66" eb="67">
      <t>リツ</t>
    </rPh>
    <rPh sb="73" eb="75">
      <t>ルイジ</t>
    </rPh>
    <rPh sb="75" eb="77">
      <t>ダンタイ</t>
    </rPh>
    <rPh sb="77" eb="79">
      <t>ヘイキン</t>
    </rPh>
    <rPh sb="80" eb="82">
      <t>シタマワ</t>
    </rPh>
    <rPh sb="88" eb="90">
      <t>ニンテイ</t>
    </rPh>
    <rPh sb="93" eb="94">
      <t>エン</t>
    </rPh>
    <rPh sb="95" eb="98">
      <t>タイイクカン</t>
    </rPh>
    <rPh sb="103" eb="105">
      <t>チョウシャ</t>
    </rPh>
    <rPh sb="106" eb="108">
      <t>ショウキャク</t>
    </rPh>
    <rPh sb="108" eb="109">
      <t>リツ</t>
    </rPh>
    <rPh sb="114" eb="115">
      <t>コ</t>
    </rPh>
    <rPh sb="124" eb="126">
      <t>ケイカク</t>
    </rPh>
    <rPh sb="126" eb="127">
      <t>テキ</t>
    </rPh>
    <rPh sb="128" eb="130">
      <t>シセツ</t>
    </rPh>
    <rPh sb="131" eb="133">
      <t>コウシン</t>
    </rPh>
    <rPh sb="133" eb="134">
      <t>トウ</t>
    </rPh>
    <rPh sb="135" eb="136">
      <t>ト</t>
    </rPh>
    <rPh sb="137" eb="138">
      <t>ク</t>
    </rPh>
    <rPh sb="141" eb="143">
      <t>ヒツヨウ</t>
    </rPh>
    <rPh sb="152" eb="154">
      <t>チョウシャ</t>
    </rPh>
    <rPh sb="159" eb="161">
      <t>コベツ</t>
    </rPh>
    <rPh sb="161" eb="163">
      <t>シセツ</t>
    </rPh>
    <rPh sb="163" eb="165">
      <t>ケイカク</t>
    </rPh>
    <rPh sb="166" eb="168">
      <t>サクテイ</t>
    </rPh>
    <rPh sb="172" eb="174">
      <t>ヘイセイ</t>
    </rPh>
    <rPh sb="176" eb="178">
      <t>ネンド</t>
    </rPh>
    <rPh sb="180" eb="182">
      <t>タテカ</t>
    </rPh>
    <rPh sb="184" eb="185">
      <t>ト</t>
    </rPh>
    <rPh sb="186" eb="187">
      <t>ク</t>
    </rPh>
    <rPh sb="192" eb="194">
      <t>レイワ</t>
    </rPh>
    <rPh sb="195" eb="197">
      <t>ネンド</t>
    </rPh>
    <rPh sb="197" eb="198">
      <t>チュウ</t>
    </rPh>
    <rPh sb="199" eb="201">
      <t>カンセイ</t>
    </rPh>
    <rPh sb="202" eb="204">
      <t>ヨテイ</t>
    </rPh>
    <phoneticPr fontId="5"/>
  </si>
  <si>
    <t>　実質公債費比率は、繰上償還の実施の効果などにより減少していたが、近年の大型建設事業に係る約定償還の開始に伴い平成２９年度以降は上昇に転じている。類似団体平均は下回っているが、今後も比率の上昇が見込まれることから適正な管理に努める必要がある。
　将来負担比率は数値に表れておらず、当面は充当可能財源等が将来負担額を上回る見込みである。</t>
    <rPh sb="1" eb="3">
      <t>ジッシツ</t>
    </rPh>
    <rPh sb="3" eb="6">
      <t>コウサイヒ</t>
    </rPh>
    <rPh sb="6" eb="8">
      <t>ヒリツ</t>
    </rPh>
    <rPh sb="10" eb="12">
      <t>クリアゲ</t>
    </rPh>
    <rPh sb="12" eb="14">
      <t>ショウカン</t>
    </rPh>
    <rPh sb="15" eb="17">
      <t>ジッシ</t>
    </rPh>
    <rPh sb="18" eb="20">
      <t>コウカ</t>
    </rPh>
    <rPh sb="25" eb="27">
      <t>ゲンショウ</t>
    </rPh>
    <rPh sb="33" eb="35">
      <t>キンネン</t>
    </rPh>
    <rPh sb="36" eb="38">
      <t>オオガタ</t>
    </rPh>
    <rPh sb="38" eb="40">
      <t>ケンセツ</t>
    </rPh>
    <rPh sb="40" eb="42">
      <t>ジギョウ</t>
    </rPh>
    <rPh sb="43" eb="44">
      <t>カカ</t>
    </rPh>
    <rPh sb="45" eb="47">
      <t>ヤクジョウ</t>
    </rPh>
    <rPh sb="47" eb="49">
      <t>ショウカン</t>
    </rPh>
    <rPh sb="50" eb="52">
      <t>カイシ</t>
    </rPh>
    <rPh sb="53" eb="54">
      <t>トモナ</t>
    </rPh>
    <rPh sb="55" eb="57">
      <t>ヘイセイ</t>
    </rPh>
    <rPh sb="59" eb="61">
      <t>ネンド</t>
    </rPh>
    <rPh sb="61" eb="63">
      <t>イコウ</t>
    </rPh>
    <rPh sb="64" eb="66">
      <t>ジョウショウ</t>
    </rPh>
    <rPh sb="67" eb="68">
      <t>テン</t>
    </rPh>
    <rPh sb="73" eb="75">
      <t>ルイジ</t>
    </rPh>
    <rPh sb="75" eb="77">
      <t>ダンタイ</t>
    </rPh>
    <rPh sb="77" eb="79">
      <t>ヘイキン</t>
    </rPh>
    <rPh sb="80" eb="82">
      <t>シタマワ</t>
    </rPh>
    <rPh sb="88" eb="90">
      <t>コンゴ</t>
    </rPh>
    <rPh sb="91" eb="93">
      <t>ヒリツ</t>
    </rPh>
    <rPh sb="94" eb="96">
      <t>ジョウショウ</t>
    </rPh>
    <rPh sb="97" eb="99">
      <t>ミコ</t>
    </rPh>
    <rPh sb="106" eb="108">
      <t>テキセイ</t>
    </rPh>
    <rPh sb="109" eb="111">
      <t>カンリ</t>
    </rPh>
    <rPh sb="112" eb="113">
      <t>ツト</t>
    </rPh>
    <rPh sb="115" eb="117">
      <t>ヒツヨウ</t>
    </rPh>
    <rPh sb="123" eb="125">
      <t>ショウライ</t>
    </rPh>
    <rPh sb="125" eb="127">
      <t>フタン</t>
    </rPh>
    <rPh sb="127" eb="129">
      <t>ヒリツ</t>
    </rPh>
    <rPh sb="130" eb="132">
      <t>スウチ</t>
    </rPh>
    <rPh sb="133" eb="134">
      <t>アラワ</t>
    </rPh>
    <rPh sb="140" eb="142">
      <t>トウメン</t>
    </rPh>
    <rPh sb="143" eb="145">
      <t>ジュウトウ</t>
    </rPh>
    <rPh sb="145" eb="147">
      <t>カノウ</t>
    </rPh>
    <rPh sb="147" eb="149">
      <t>ザイゲン</t>
    </rPh>
    <rPh sb="149" eb="150">
      <t>トウ</t>
    </rPh>
    <rPh sb="151" eb="153">
      <t>ショウライ</t>
    </rPh>
    <rPh sb="153" eb="155">
      <t>フタン</t>
    </rPh>
    <rPh sb="155" eb="156">
      <t>ガク</t>
    </rPh>
    <rPh sb="157" eb="159">
      <t>ウワマワ</t>
    </rPh>
    <rPh sb="160" eb="162">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</si>
</sst>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C7F6883-25BE-434A-A920-8C54EC74EA5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F67A-4330-8EE3-40B1A78DEF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375675</c:v>
                </c:pt>
                <c:pt idx="1">
                  <c:v>235214</c:v>
                </c:pt>
                <c:pt idx="2">
                  <c:v>154294</c:v>
                </c:pt>
                <c:pt idx="3">
                  <c:v>186419</c:v>
                </c:pt>
                <c:pt idx="4">
                  <c:v>651336</c:v>
                </c:pt>
              </c:numCache>
            </c:numRef>
          </c:val>
          <c:smooth val="0"/>
          <c:extLst>
            <c:ext xmlns:c16="http://schemas.microsoft.com/office/drawing/2014/chart" uri="{C3380CC4-5D6E-409C-BE32-E72D297353CC}">
              <c16:uniqueId val="{00000001-F67A-4330-8EE3-40B1A78DEFD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3.9</c:v>
                </c:pt>
                <c:pt idx="1">
                  <c:v>4.97</c:v>
                </c:pt>
                <c:pt idx="2">
                  <c:v>2.02</c:v>
                </c:pt>
                <c:pt idx="3">
                  <c:v>2.85</c:v>
                </c:pt>
                <c:pt idx="4">
                  <c:v>2.86</c:v>
                </c:pt>
              </c:numCache>
            </c:numRef>
          </c:val>
          <c:extLst>
            <c:ext xmlns:c16="http://schemas.microsoft.com/office/drawing/2014/chart" uri="{C3380CC4-5D6E-409C-BE32-E72D297353CC}">
              <c16:uniqueId val="{00000000-EAB7-429D-A2AD-43EE446667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33.880000000000003</c:v>
                </c:pt>
                <c:pt idx="1">
                  <c:v>33.619999999999997</c:v>
                </c:pt>
                <c:pt idx="2">
                  <c:v>32.18</c:v>
                </c:pt>
                <c:pt idx="3">
                  <c:v>28.93</c:v>
                </c:pt>
                <c:pt idx="4">
                  <c:v>22.53</c:v>
                </c:pt>
              </c:numCache>
            </c:numRef>
          </c:val>
          <c:extLst>
            <c:ext xmlns:c16="http://schemas.microsoft.com/office/drawing/2014/chart" uri="{C3380CC4-5D6E-409C-BE32-E72D297353CC}">
              <c16:uniqueId val="{00000001-EAB7-429D-A2AD-43EE4466672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3.57</c:v>
                </c:pt>
                <c:pt idx="1">
                  <c:v>0.37</c:v>
                </c:pt>
                <c:pt idx="2">
                  <c:v>-4.97</c:v>
                </c:pt>
                <c:pt idx="3">
                  <c:v>-2.64</c:v>
                </c:pt>
                <c:pt idx="4">
                  <c:v>-5.82</c:v>
                </c:pt>
              </c:numCache>
            </c:numRef>
          </c:val>
          <c:smooth val="0"/>
          <c:extLst>
            <c:ext xmlns:c16="http://schemas.microsoft.com/office/drawing/2014/chart" uri="{C3380CC4-5D6E-409C-BE32-E72D297353CC}">
              <c16:uniqueId val="{00000002-EAB7-429D-A2AD-43EE4466672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2DB-44EF-93C2-9DE5E5A65B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2DB-44EF-93C2-9DE5E5A65B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2DB-44EF-93C2-9DE5E5A65BA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2DB-44EF-93C2-9DE5E5A65BA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2DB-44EF-93C2-9DE5E5A65BAB}"/>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0.03</c:v>
                </c:pt>
                <c:pt idx="8">
                  <c:v>#N/A</c:v>
                </c:pt>
                <c:pt idx="9">
                  <c:v>0</c:v>
                </c:pt>
              </c:numCache>
            </c:numRef>
          </c:val>
          <c:extLst>
            <c:ext xmlns:c16="http://schemas.microsoft.com/office/drawing/2014/chart" uri="{C3380CC4-5D6E-409C-BE32-E72D297353CC}">
              <c16:uniqueId val="{00000005-22DB-44EF-93C2-9DE5E5A65BAB}"/>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6-22DB-44EF-93C2-9DE5E5A65BA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0.49</c:v>
                </c:pt>
                <c:pt idx="2">
                  <c:v>#N/A</c:v>
                </c:pt>
                <c:pt idx="3">
                  <c:v>0.36</c:v>
                </c:pt>
                <c:pt idx="4">
                  <c:v>#N/A</c:v>
                </c:pt>
                <c:pt idx="5">
                  <c:v>0.56999999999999995</c:v>
                </c:pt>
                <c:pt idx="6">
                  <c:v>#N/A</c:v>
                </c:pt>
                <c:pt idx="7">
                  <c:v>0.05</c:v>
                </c:pt>
                <c:pt idx="8">
                  <c:v>#N/A</c:v>
                </c:pt>
                <c:pt idx="9">
                  <c:v>0.02</c:v>
                </c:pt>
              </c:numCache>
            </c:numRef>
          </c:val>
          <c:extLst>
            <c:ext xmlns:c16="http://schemas.microsoft.com/office/drawing/2014/chart" uri="{C3380CC4-5D6E-409C-BE32-E72D297353CC}">
              <c16:uniqueId val="{00000007-22DB-44EF-93C2-9DE5E5A65BAB}"/>
            </c:ext>
          </c:extLst>
        </c:ser>
        <c:ser>
          <c:idx val="8"/>
          <c:order val="8"/>
          <c:tx>
            <c:strRef>
              <c:f>データシート!$A$35</c:f>
              <c:strCache>
                <c:ptCount val="1"/>
                <c:pt idx="0">
                  <c:v>土地開発事業特別会計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0.01</c:v>
                </c:pt>
                <c:pt idx="2">
                  <c:v>#N/A</c:v>
                </c:pt>
                <c:pt idx="3">
                  <c:v>0</c:v>
                </c:pt>
                <c:pt idx="4">
                  <c:v>#N/A</c:v>
                </c:pt>
                <c:pt idx="5">
                  <c:v>0</c:v>
                </c:pt>
                <c:pt idx="6">
                  <c:v>#N/A</c:v>
                </c:pt>
                <c:pt idx="7">
                  <c:v>0.03</c:v>
                </c:pt>
                <c:pt idx="8">
                  <c:v>#N/A</c:v>
                </c:pt>
                <c:pt idx="9">
                  <c:v>0.05</c:v>
                </c:pt>
              </c:numCache>
            </c:numRef>
          </c:val>
          <c:extLst>
            <c:ext xmlns:c16="http://schemas.microsoft.com/office/drawing/2014/chart" uri="{C3380CC4-5D6E-409C-BE32-E72D297353CC}">
              <c16:uniqueId val="{00000008-22DB-44EF-93C2-9DE5E5A65B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3.89</c:v>
                </c:pt>
                <c:pt idx="2">
                  <c:v>#N/A</c:v>
                </c:pt>
                <c:pt idx="3">
                  <c:v>4.96</c:v>
                </c:pt>
                <c:pt idx="4">
                  <c:v>#N/A</c:v>
                </c:pt>
                <c:pt idx="5">
                  <c:v>2.0099999999999998</c:v>
                </c:pt>
                <c:pt idx="6">
                  <c:v>#N/A</c:v>
                </c:pt>
                <c:pt idx="7">
                  <c:v>2.8</c:v>
                </c:pt>
                <c:pt idx="8">
                  <c:v>#N/A</c:v>
                </c:pt>
                <c:pt idx="9">
                  <c:v>2.8</c:v>
                </c:pt>
              </c:numCache>
            </c:numRef>
          </c:val>
          <c:extLst>
            <c:ext xmlns:c16="http://schemas.microsoft.com/office/drawing/2014/chart" uri="{C3380CC4-5D6E-409C-BE32-E72D297353CC}">
              <c16:uniqueId val="{00000009-22DB-44EF-93C2-9DE5E5A65B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304</c:v>
                </c:pt>
                <c:pt idx="5">
                  <c:v>292</c:v>
                </c:pt>
                <c:pt idx="8">
                  <c:v>291</c:v>
                </c:pt>
                <c:pt idx="11">
                  <c:v>299</c:v>
                </c:pt>
                <c:pt idx="14">
                  <c:v>321</c:v>
                </c:pt>
              </c:numCache>
            </c:numRef>
          </c:val>
          <c:extLst>
            <c:ext xmlns:c16="http://schemas.microsoft.com/office/drawing/2014/chart" uri="{C3380CC4-5D6E-409C-BE32-E72D297353CC}">
              <c16:uniqueId val="{00000000-7C83-44A7-9E0F-C3B77D411A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83-44A7-9E0F-C3B77D411A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C83-44A7-9E0F-C3B77D411A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32</c:v>
                </c:pt>
                <c:pt idx="3">
                  <c:v>27</c:v>
                </c:pt>
                <c:pt idx="6">
                  <c:v>30</c:v>
                </c:pt>
                <c:pt idx="9">
                  <c:v>30</c:v>
                </c:pt>
                <c:pt idx="12">
                  <c:v>27</c:v>
                </c:pt>
              </c:numCache>
            </c:numRef>
          </c:val>
          <c:extLst>
            <c:ext xmlns:c16="http://schemas.microsoft.com/office/drawing/2014/chart" uri="{C3380CC4-5D6E-409C-BE32-E72D297353CC}">
              <c16:uniqueId val="{00000003-7C83-44A7-9E0F-C3B77D411A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c:v>
                </c:pt>
                <c:pt idx="3">
                  <c:v>18</c:v>
                </c:pt>
                <c:pt idx="6">
                  <c:v>19</c:v>
                </c:pt>
                <c:pt idx="9">
                  <c:v>20</c:v>
                </c:pt>
                <c:pt idx="12">
                  <c:v>23</c:v>
                </c:pt>
              </c:numCache>
            </c:numRef>
          </c:val>
          <c:extLst>
            <c:ext xmlns:c16="http://schemas.microsoft.com/office/drawing/2014/chart" uri="{C3380CC4-5D6E-409C-BE32-E72D297353CC}">
              <c16:uniqueId val="{00000004-7C83-44A7-9E0F-C3B77D411A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83-44A7-9E0F-C3B77D411A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83-44A7-9E0F-C3B77D411A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288</c:v>
                </c:pt>
                <c:pt idx="3">
                  <c:v>278</c:v>
                </c:pt>
                <c:pt idx="6">
                  <c:v>307</c:v>
                </c:pt>
                <c:pt idx="9">
                  <c:v>314</c:v>
                </c:pt>
                <c:pt idx="12">
                  <c:v>361</c:v>
                </c:pt>
              </c:numCache>
            </c:numRef>
          </c:val>
          <c:extLst>
            <c:ext xmlns:c16="http://schemas.microsoft.com/office/drawing/2014/chart" uri="{C3380CC4-5D6E-409C-BE32-E72D297353CC}">
              <c16:uniqueId val="{00000007-7C83-44A7-9E0F-C3B77D411A8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34</c:v>
                </c:pt>
                <c:pt idx="2">
                  <c:v>#N/A</c:v>
                </c:pt>
                <c:pt idx="3">
                  <c:v>#N/A</c:v>
                </c:pt>
                <c:pt idx="4">
                  <c:v>31</c:v>
                </c:pt>
                <c:pt idx="5">
                  <c:v>#N/A</c:v>
                </c:pt>
                <c:pt idx="6">
                  <c:v>#N/A</c:v>
                </c:pt>
                <c:pt idx="7">
                  <c:v>65</c:v>
                </c:pt>
                <c:pt idx="8">
                  <c:v>#N/A</c:v>
                </c:pt>
                <c:pt idx="9">
                  <c:v>#N/A</c:v>
                </c:pt>
                <c:pt idx="10">
                  <c:v>65</c:v>
                </c:pt>
                <c:pt idx="11">
                  <c:v>#N/A</c:v>
                </c:pt>
                <c:pt idx="12">
                  <c:v>#N/A</c:v>
                </c:pt>
                <c:pt idx="13">
                  <c:v>90</c:v>
                </c:pt>
                <c:pt idx="14">
                  <c:v>#N/A</c:v>
                </c:pt>
              </c:numCache>
            </c:numRef>
          </c:val>
          <c:smooth val="0"/>
          <c:extLst>
            <c:ext xmlns:c16="http://schemas.microsoft.com/office/drawing/2014/chart" uri="{C3380CC4-5D6E-409C-BE32-E72D297353CC}">
              <c16:uniqueId val="{00000008-7C83-44A7-9E0F-C3B77D411A8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2617</c:v>
                </c:pt>
                <c:pt idx="5">
                  <c:v>2566</c:v>
                </c:pt>
                <c:pt idx="8">
                  <c:v>2491</c:v>
                </c:pt>
                <c:pt idx="11">
                  <c:v>2459</c:v>
                </c:pt>
                <c:pt idx="14">
                  <c:v>2679</c:v>
                </c:pt>
              </c:numCache>
            </c:numRef>
          </c:val>
          <c:extLst>
            <c:ext xmlns:c16="http://schemas.microsoft.com/office/drawing/2014/chart" uri="{C3380CC4-5D6E-409C-BE32-E72D297353CC}">
              <c16:uniqueId val="{00000000-680D-40DE-B0E9-E8E51CB2F2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223</c:v>
                </c:pt>
                <c:pt idx="5">
                  <c:v>213</c:v>
                </c:pt>
                <c:pt idx="8">
                  <c:v>191</c:v>
                </c:pt>
                <c:pt idx="11">
                  <c:v>196</c:v>
                </c:pt>
                <c:pt idx="14">
                  <c:v>182</c:v>
                </c:pt>
              </c:numCache>
            </c:numRef>
          </c:val>
          <c:extLst>
            <c:ext xmlns:c16="http://schemas.microsoft.com/office/drawing/2014/chart" uri="{C3380CC4-5D6E-409C-BE32-E72D297353CC}">
              <c16:uniqueId val="{00000001-680D-40DE-B0E9-E8E51CB2F2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2853</c:v>
                </c:pt>
                <c:pt idx="5">
                  <c:v>2947</c:v>
                </c:pt>
                <c:pt idx="8">
                  <c:v>3084</c:v>
                </c:pt>
                <c:pt idx="11">
                  <c:v>3007</c:v>
                </c:pt>
                <c:pt idx="14">
                  <c:v>2319</c:v>
                </c:pt>
              </c:numCache>
            </c:numRef>
          </c:val>
          <c:extLst>
            <c:ext xmlns:c16="http://schemas.microsoft.com/office/drawing/2014/chart" uri="{C3380CC4-5D6E-409C-BE32-E72D297353CC}">
              <c16:uniqueId val="{00000002-680D-40DE-B0E9-E8E51CB2F2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0D-40DE-B0E9-E8E51CB2F2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80D-40DE-B0E9-E8E51CB2F2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0D-40DE-B0E9-E8E51CB2F2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476</c:v>
                </c:pt>
                <c:pt idx="3">
                  <c:v>434</c:v>
                </c:pt>
                <c:pt idx="6">
                  <c:v>425</c:v>
                </c:pt>
                <c:pt idx="9">
                  <c:v>413</c:v>
                </c:pt>
                <c:pt idx="12">
                  <c:v>394</c:v>
                </c:pt>
              </c:numCache>
            </c:numRef>
          </c:val>
          <c:extLst>
            <c:ext xmlns:c16="http://schemas.microsoft.com/office/drawing/2014/chart" uri="{C3380CC4-5D6E-409C-BE32-E72D297353CC}">
              <c16:uniqueId val="{00000006-680D-40DE-B0E9-E8E51CB2F2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137</c:v>
                </c:pt>
                <c:pt idx="3">
                  <c:v>109</c:v>
                </c:pt>
                <c:pt idx="6">
                  <c:v>81</c:v>
                </c:pt>
                <c:pt idx="9">
                  <c:v>52</c:v>
                </c:pt>
                <c:pt idx="12">
                  <c:v>26</c:v>
                </c:pt>
              </c:numCache>
            </c:numRef>
          </c:val>
          <c:extLst>
            <c:ext xmlns:c16="http://schemas.microsoft.com/office/drawing/2014/chart" uri="{C3380CC4-5D6E-409C-BE32-E72D297353CC}">
              <c16:uniqueId val="{00000007-680D-40DE-B0E9-E8E51CB2F2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219</c:v>
                </c:pt>
                <c:pt idx="3">
                  <c:v>242</c:v>
                </c:pt>
                <c:pt idx="6">
                  <c:v>289</c:v>
                </c:pt>
                <c:pt idx="9">
                  <c:v>309</c:v>
                </c:pt>
                <c:pt idx="12">
                  <c:v>361</c:v>
                </c:pt>
              </c:numCache>
            </c:numRef>
          </c:val>
          <c:extLst>
            <c:ext xmlns:c16="http://schemas.microsoft.com/office/drawing/2014/chart" uri="{C3380CC4-5D6E-409C-BE32-E72D297353CC}">
              <c16:uniqueId val="{00000008-680D-40DE-B0E9-E8E51CB2F2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80D-40DE-B0E9-E8E51CB2F2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3244</c:v>
                </c:pt>
                <c:pt idx="3">
                  <c:v>3348</c:v>
                </c:pt>
                <c:pt idx="6">
                  <c:v>3273</c:v>
                </c:pt>
                <c:pt idx="9">
                  <c:v>3224</c:v>
                </c:pt>
                <c:pt idx="12">
                  <c:v>3782</c:v>
                </c:pt>
              </c:numCache>
            </c:numRef>
          </c:val>
          <c:extLst>
            <c:ext xmlns:c16="http://schemas.microsoft.com/office/drawing/2014/chart" uri="{C3380CC4-5D6E-409C-BE32-E72D297353CC}">
              <c16:uniqueId val="{0000000A-680D-40DE-B0E9-E8E51CB2F2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80D-40DE-B0E9-E8E51CB2F2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492</c:v>
                </c:pt>
                <c:pt idx="1">
                  <c:v>440</c:v>
                </c:pt>
                <c:pt idx="2">
                  <c:v>349</c:v>
                </c:pt>
              </c:numCache>
            </c:numRef>
          </c:val>
          <c:extLst>
            <c:ext xmlns:c16="http://schemas.microsoft.com/office/drawing/2014/chart" uri="{C3380CC4-5D6E-409C-BE32-E72D297353CC}">
              <c16:uniqueId val="{00000000-94B7-44CD-9D56-B24FE81198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481</c:v>
                </c:pt>
                <c:pt idx="1">
                  <c:v>456</c:v>
                </c:pt>
                <c:pt idx="2">
                  <c:v>388</c:v>
                </c:pt>
              </c:numCache>
            </c:numRef>
          </c:val>
          <c:extLst>
            <c:ext xmlns:c16="http://schemas.microsoft.com/office/drawing/2014/chart" uri="{C3380CC4-5D6E-409C-BE32-E72D297353CC}">
              <c16:uniqueId val="{00000001-94B7-44CD-9D56-B24FE81198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2061</c:v>
                </c:pt>
                <c:pt idx="1">
                  <c:v>2057</c:v>
                </c:pt>
                <c:pt idx="2">
                  <c:v>1521</c:v>
                </c:pt>
              </c:numCache>
            </c:numRef>
          </c:val>
          <c:extLst>
            <c:ext xmlns:c16="http://schemas.microsoft.com/office/drawing/2014/chart" uri="{C3380CC4-5D6E-409C-BE32-E72D297353CC}">
              <c16:uniqueId val="{00000002-94B7-44CD-9D56-B24FE81198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{32669CD8-E84A-491B-9340-78AFD9D592B0}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4E1-458D-AF71-EC48B268F3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{D88A3797-80EF-4297-9941-EB568A7A8DF3}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E1-458D-AF71-EC48B268F3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{EABE639C-82E7-41B0-8F4A-9B3C7AF76D31}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E1-458D-AF71-EC48B268F3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{2954DC10-4573-4A86-80BA-DB3A45065B55}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E1-458D-AF71-EC48B268F3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{36FECF35-4351-43A1-9124-D9C3C58F7786}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E1-458D-AF71-EC48B268F38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{E110BA28-6FB7-41BC-866D-78D26544B1B3}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4E1-458D-AF71-EC48B268F38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{B12F206E-3305-4E98-B23F-ACA2D8E2E3B5}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4E1-458D-AF71-EC48B268F38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{A01DEF4E-55C4-45F5-B501-795650C6CB31}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4E1-458D-AF71-EC48B268F38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{72A3F3F9-4F48-45E5-850C-A30B6CDC9C7E}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4E1-458D-AF71-EC48B268F3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48.9</c:v>
                </c:pt>
                <c:pt idx="8">
                  <c:v>49.8</c:v>
                </c:pt>
                <c:pt idx="16">
                  <c:v>51.6</c:v>
                </c:pt>
                <c:pt idx="24">
                  <c:v>52.8</c:v>
                </c:pt>
                <c:pt idx="32">
                  <c:v>54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4E1-458D-AF71-EC48B268F38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{9CF54275-E9C4-4883-B100-2740C230962A}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4E1-458D-AF71-EC48B268F38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{A73B69C6-5BD7-47B0-9F92-966B550CD423}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E1-458D-AF71-EC48B268F3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{60DAA97D-40FE-41DE-A2C8-44F895A6F876}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E1-458D-AF71-EC48B268F3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{64EB3E71-B851-4E29-BB83-8CDCA809521B}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E1-458D-AF71-EC48B268F3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{1548C66E-F355-4E92-9452-FF90C6175655}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E1-458D-AF71-EC48B268F38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{282247E1-392C-4561-82EF-98805F93CB4A}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4E1-458D-AF71-EC48B268F38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{8831D104-8925-4EF1-ABE6-EAB77E6552CF}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4E1-458D-AF71-EC48B268F38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{B8F1FB49-01B5-43DD-AFB0-3A60C2A0AC8C}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4E1-458D-AF71-EC48B268F38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{85F7ED92-4085-4CFB-A3B0-2039E6C10889}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4E1-458D-AF71-EC48B268F3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4E1-458D-AF71-EC48B268F387}"/>
            </c:ext>
          </c:extLst>
        </c:ser>
        <c:dLbls>
          <c:showLegendKey val="0"/>
          <c:showVal val="1"/>
          <c:showCatName val="0"/>
          <c:showSerName val="0"/>
          <c:showPercent val="0"/>
          <c:showBubbleSize val="0"/>
        </c:dLbls>
        <c:axId val="46179840"/>
        <c:axId val="46181760"/>
      </c:scatterChart>
      <c:valAx>
        <c:axId val="46179840"/>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{5AD68B50-F149-46FE-B5AB-9407C57A0904}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C76-43D4-98BE-A3C1CF9643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{3129C48A-CA9D-423C-B365-C20F1B2582B7}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76-43D4-98BE-A3C1CF9643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{D4D353B0-16C9-4F26-AA4A-42D26D45E535}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76-43D4-98BE-A3C1CF9643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{7E00603B-CB5C-4F7D-95B8-4AEF9B2E221E}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76-43D4-98BE-A3C1CF9643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{06FAB918-6E1A-4D47-8466-EFE2CE30C286}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76-43D4-98BE-A3C1CF96438F}"/>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{E7DB83E5-C491-41F9-BA6D-2480697D1547}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C76-43D4-98BE-A3C1CF96438F}"/>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{CC223DC5-F1CC-4BE7-9371-DE0FF72C4BA3}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C76-43D4-98BE-A3C1CF96438F}"/>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{9946556D-3D15-4E10-93BC-428C15CAD274}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C76-43D4-98BE-A3C1CF96438F}"/>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{36DA660F-8A57-44F4-BFFB-E522D26AC482}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C76-43D4-98BE-A3C1CF9643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3.1</c:v>
                </c:pt>
                <c:pt idx="16">
                  <c:v>3.5</c:v>
                </c:pt>
                <c:pt idx="24">
                  <c:v>4.3</c:v>
                </c:pt>
                <c:pt idx="32">
                  <c:v>5.7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C76-43D4-98BE-A3C1CF9643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{4C99FCB4-9B56-4E10-A212-E997552E9059}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C76-43D4-98BE-A3C1CF9643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{289F9896-F646-487E-B2A6-87735E474CB3}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76-43D4-98BE-A3C1CF9643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{289046EC-6273-4BAB-BB28-850C94347B92}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76-43D4-98BE-A3C1CF9643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{FA1246FE-5D5D-414E-BCA7-097977337279}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76-43D4-98BE-A3C1CF9643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{2F64475D-E9D6-472E-9987-5A99FF498B2C}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76-43D4-98BE-A3C1CF96438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{B2D4FD04-59A0-483B-B13D-06C4E069F897}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C76-43D4-98BE-A3C1CF96438F}"/>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{B8A88A8D-D969-4BC4-B83F-9BC8B49CCA77}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C76-43D4-98BE-A3C1CF96438F}"/>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{11BCFA75-39A7-4116-9709-63F7C7A8728C}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C76-43D4-98BE-A3C1CF96438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{1EA2B86F-5681-41E7-BB4B-4AA310277C44}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C76-43D4-98BE-A3C1CF9643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C76-43D4-98BE-A3C1CF96438F}"/>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元利償還金については、過去に実施した繰上償還の効果により減少傾向にあったが、近年の大型建設事業に係る新規発行町債の約定償還が順次始まったことから、平成２９年度以降は上昇に転じている。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また、現在の町債残高の約７５％を臨時財政対策債、過疎対策事業債、緊急防災・減災事業債が占めており、これらは交付税措置率も高いことから、算入公債費等の割合も高くなっている。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今後は庁舎建設事業などの実施から町債の借入れも増加することから、適正な管理に努めていく。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満期一括償還地方債の利用はしていない。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及び退職手当負担見込額は減少しているが、庁舎建設事業等に係る新規発行町債の増により、一般会計等に係る地方債の現在高は前年度比で５５８百万円増加したため、将来負担額は前年度を上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充当可能財源については、交付税措置率の高い起債の活用により前年度に比べ増額はしているが、庁舎建設事業に伴う施設等整備基金の取り崩しや、年度における最終的な財源調整のため財政調整基金を取り崩したことなどから充当可能財源等は前年度を下回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結果、将来負担額が充当可能財源等を下回ってはいるが、前年度に比べ数値は悪化している。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高知県安田町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を「ふるさとづくり基金」へ１２３百万円、安田川分水諸対策事業に係る企業からの応分の負担を「分水対策基金」へ２１百万円などを積み立てた一方、地域振興対策として「ふるさとづくり基金」から９９百万円、庁舎建設事業として「施設等整備基金」から５６４百万円、年度収支の最終的な財源調整として「財政調整基金」から１１４百万円などを取り崩した結果、基金全体としては６９４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事業の財源として「施設等整備基金」については、総額で８００百万円の取り崩しを計画しており、その他の特定目的基金についても個々の設置目的に応じた活用をすることとしており、次年度以降においても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施設等整備基金：土地、建物等を取得するための経費の財源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ふるさとづくり基金：産業振興、福祉の充実、防災対策の推進など地域振興に資する施策の推進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分水対策基金：安田川の分水対策措置に係る諸事業の推進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施設等整備基金：庁舎建設事業の財源として５６４百万円の取り崩しにより減少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ふるさとづくり基金：地域振興施策の財源として取り崩しを行ったが、その額を上回る寄付額を積み立てたことにより増加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分水対策基金：安田川分水諸対策事業に係る負担として収入した２１百万円を積み立てたことにより増加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施設等整備基金：庁舎建設事業の財源として令和２年度に１８０百万円程度の取り崩しを計画している。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その後は老朽化施設の更新費用の財源として適切に管理していく。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ふるさとづくり基金：地域振興対策として、前年度に積立てした額と同額程度を取り崩していく予定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分水対策基金：分水対策として、農業基盤整備事業などの財源として取り崩していく予定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毎年度、前年度決算剰余金の１／２を積み立てているが、近年は年度収支における最終的な財源調整として、１００百万円前後単位で取り崩していることから、年々減少している。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急な財政負担に対応できるよう一定額は確保したうえで、長期財政収支見通しを活用し適切に管理していく。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運用利子として１．４百万円の積み立てを行ったが、一部事務組合の施設整備に係る負担金（公債費相当額）などの財源として６９百万円の取り崩しを行ったことから減少している。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上記施設整備に係る負担金は令和３年度で終了することから、今後は町債残高に注意しながら適切に管理していく。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009B1D2-3DF4-456B-8B06-08D349253B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92D9B66-86DA-4B4B-9EB4-AF8DE0F41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DC924CD-B68D-4D7C-9D00-90B3A9F9227F}"/>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4CEE164-61C8-4B35-BA5A-B06CA8AA4C9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2AAE328-DEB4-4AA6-AADD-BE7B2EAF524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82B8487-0BB8-4B09-9172-70FFE611A67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3B1A502-2F7E-4C69-8296-734800BBF20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39326EC5-D981-4E9F-8E27-A41827435F3A}"/>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5BAB29A-87C0-4BF1-9897-A18101D864F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F022B08-A687-444C-A50B-82C437DF79A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D309AF76-8D1F-47C8-95F1-F258F88F009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2DC78C4E-1B2A-4831-B513-91DD2C902AD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27925CD3-A645-4C98-8FF3-5B1A4DBCD9B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46C1906-1CF2-4996-85F5-1D75E6DBDE0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6600F76B-E384-4EE3-95CC-496C1A7000F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6174E43-72A2-471B-8A86-079C8BA8657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191580B-25D0-4770-A03A-FC81CC000B8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5EC38436-FDC2-4C54-B56B-08C38D1A683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99FC3EB6-0A78-4081-9A70-F59B1168EC2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9F23EB7F-AFB0-4C1D-A411-AF434F5261F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96FF6451-5CA5-4302-A56D-AB58F07E6B5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2A44D91B-E438-47B0-975F-849B6B4EB6A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2,653
2,650
52.36
4,357,584
4,280,212
44,286
1,548,033
3,782,060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0B224D7-1C12-4026-95C6-0C6BA570157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721225B-3E76-443C-A113-71B0B0B221D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FBE50EB7-BD70-4282-9F74-A95B56FC7A8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0F1E328-E3D1-4B32-ACAE-66D298094E2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F997EF7-26A2-4946-B982-0CB0BAE3557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F0A14B58-9472-4716-B7B5-8D74A5FA520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A445835-87D3-4DF1-B335-1916402D621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60F3FD2-A67E-496E-A070-80D5C4CD72F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E2D75E6-330D-4888-968B-A2DDF6E4383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4E44CB30-036F-4B24-993F-CCF1C6A03AF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2EB1F6EC-7BE3-41D6-998E-4C5803C01C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68EC0772-2E29-44DA-9F47-325F2B99A85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5DBACFAF-5476-48E3-8C75-D501CCDCAD5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2306CBB2-E22B-4E83-B3D6-1ED15531D0E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8DB55BD-48A7-4276-A773-4BDB2C7BD7A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3F01105B-95D9-4740-B6B2-2C354B96BFA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7538DA1-F8D9-41C1-9B18-E1E5F9E4C50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488E32C-BFAD-419B-9A79-A40030E74AA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20600F4B-31CC-43E4-B96E-B779F4C41A0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FB82BACE-1125-4B28-9F3B-C387C3594F7E}"/>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3EABC11D-6FA1-4536-AA83-02FD9E79766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6DD68F1-EF1E-4932-8B54-4C063F03EA3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B245D755-43E2-4D56-92D6-6933B3BAA4E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8BB3EBF-7CAD-4BB3-8686-05A0AF61DB2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4F2CCCC4-E1A6-4839-A74B-757E7B20F38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60CF2E9-5AF7-4FB0-9B5C-84D16E99C64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FAED0DDA-0418-4E26-97F9-1F0459B3EBD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416D6C6-BF95-41EE-89CE-DB5D818421C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5579DC8-47C5-4AAC-B8FD-20A32A67E41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202E2F1-5D0F-4A2B-A708-0772F88D109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6B262EBB-53A6-44D3-9E31-48EE0D2B5B6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F47898A-6AE8-4B10-9A1A-5288AB6F1DA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167569FF-6F4A-4078-B4DC-2AC1DE1190F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DD1E79DC-E212-41B2-BEBF-E9252FB94D7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B4BC392-FD53-4F37-9E75-957FA370764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有形固定資産減価償却率は類似団体平均を下回っているが、年々上昇傾向にある。今後は個別施設計画に沿った内容での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施設の維持管理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4F464F5-1ECD-4AD6-AA41-FEBBA9FD8D5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8AE1E0ED-A6A0-49C2-A069-6EC87A5D442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5E554ECE-3C96-466E-92DF-94D1F149F73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A8184F2A-4EE6-4B28-A5D1-DA72E04E9EC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46A15D6-7C89-4A1E-BB54-9C1FADDA548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F51BF790-5435-43C6-95DC-550184D32DC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E78AC0D5-3AFA-47FC-8686-A3A449C86903}"/>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A0EADD61-2DEA-45A6-93DD-91E1A2CE1DC1}"/>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53810652-77CE-492C-A499-EC5DF063592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E58EBD70-973D-4C43-8FF1-E866D82CEEE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78CF3D5C-1BA8-48D5-BAC7-9911CFC4A32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F552394A-152F-4942-8C92-3CC696A3A56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364B5B01-8B33-4EE2-AC60-239649A88D26}"/>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3D62A40B-A115-485D-891F-5FB67DA4B02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1F02C44D-6A9B-42CC-BE4E-E310A0DE82E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BCBF4DC6-2811-4EA7-AA15-FC3B0E99656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1C86CDC4-D5C3-47A1-9665-FF6E5D568A6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731758C8-89A6-4500-A463-98A77A93727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a:extLst>
            <a:ext uri="{FF2B5EF4-FFF2-40B4-BE49-F238E27FC236}">
              <a16:creationId xmlns:a16="http://schemas.microsoft.com/office/drawing/2014/main" id="{585DC627-13F9-44DB-92FF-115861DBD726}"/>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a:extLst>
            <a:ext uri="{FF2B5EF4-FFF2-40B4-BE49-F238E27FC236}">
              <a16:creationId xmlns:a16="http://schemas.microsoft.com/office/drawing/2014/main" id="{E872427C-E048-41C5-BFDE-62F708F86227}"/>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a:extLst>
            <a:ext uri="{FF2B5EF4-FFF2-40B4-BE49-F238E27FC236}">
              <a16:creationId xmlns:a16="http://schemas.microsoft.com/office/drawing/2014/main" id="{DAB644B0-AC2B-4110-8FFD-AA92258F3FD2}"/>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a:extLst>
            <a:ext uri="{FF2B5EF4-FFF2-40B4-BE49-F238E27FC236}">
              <a16:creationId xmlns:a16="http://schemas.microsoft.com/office/drawing/2014/main" id="{EC5B124D-B855-4353-9CD6-1DE5B564B64C}"/>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a:extLst>
            <a:ext uri="{FF2B5EF4-FFF2-40B4-BE49-F238E27FC236}">
              <a16:creationId xmlns:a16="http://schemas.microsoft.com/office/drawing/2014/main" id="{9E60A6E2-636B-4FA8-BF35-54FA2FD32D4C}"/>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82" name="有形固定資産減価償却率平均値テキスト">
          <a:extLst>
            <a:ext uri="{FF2B5EF4-FFF2-40B4-BE49-F238E27FC236}">
              <a16:creationId xmlns:a16="http://schemas.microsoft.com/office/drawing/2014/main" id="{833138E9-860B-480F-8112-E722D89F16F6}"/>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a:extLst>
            <a:ext uri="{FF2B5EF4-FFF2-40B4-BE49-F238E27FC236}">
              <a16:creationId xmlns:a16="http://schemas.microsoft.com/office/drawing/2014/main" id="{5A9F08A5-59C5-41C1-A7FA-7567F344F830}"/>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a:extLst>
            <a:ext uri="{FF2B5EF4-FFF2-40B4-BE49-F238E27FC236}">
              <a16:creationId xmlns:a16="http://schemas.microsoft.com/office/drawing/2014/main" id="{A42ACE96-2101-4131-A613-97264D483E21}"/>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a:extLst>
            <a:ext uri="{FF2B5EF4-FFF2-40B4-BE49-F238E27FC236}">
              <a16:creationId xmlns:a16="http://schemas.microsoft.com/office/drawing/2014/main" id="{59A2E2EB-A822-48D6-9A02-E02C934DEA3C}"/>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a:extLst>
            <a:ext uri="{FF2B5EF4-FFF2-40B4-BE49-F238E27FC236}">
              <a16:creationId xmlns:a16="http://schemas.microsoft.com/office/drawing/2014/main" id="{136B9B34-77B6-416F-AC32-611A33FCE9A4}"/>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a:extLst>
            <a:ext uri="{FF2B5EF4-FFF2-40B4-BE49-F238E27FC236}">
              <a16:creationId xmlns:a16="http://schemas.microsoft.com/office/drawing/2014/main" id="{A9FAE4F5-7B00-4630-9E64-811CD7D9DAC1}"/>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B6D8EE4-F109-48EE-881D-8B419B3C448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CF7BC3C-0C57-46E6-BD83-AABC565BD2E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F1B4BC2B-15CB-410F-980F-B74300E7E0E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7D9B72C2-A059-45C5-9594-3F1D30D72F6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BA385327-9073-4158-BB7A-E883B7CC4F8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35832</xdr:rowOff>
    </xdr:from>
    <xdr:to>
      <xdr:col>23</xdr:col>
      <xdr:colOff>136525</xdr:colOff>
      <xdr:row>30</xdr:row>
      <xdr:rowOff>137432</xdr:rowOff>
    </xdr:to>
    <xdr:sp macro="" textlink="">
      <xdr:nvSpPr>
        <xdr:cNvPr id="93" name="楕円 92">
          <a:extLst>
            <a:ext uri="{FF2B5EF4-FFF2-40B4-BE49-F238E27FC236}">
              <a16:creationId xmlns:a16="http://schemas.microsoft.com/office/drawing/2014/main" id="{E285FCA7-C694-42F9-95E9-EFE22A9C5C58}"/>
            </a:ext>
          </a:extLst>
        </xdr:cNvPr>
        <xdr:cNvSpPr/>
      </xdr:nvSpPr>
      <xdr:spPr>
        <a:xfrm>
          <a:off x="4711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58709</xdr:rowOff>
    </xdr:from>
    <xdr:ext cx="405111" cy="259045"/>
    <xdr:sp macro="" textlink="">
      <xdr:nvSpPr>
        <xdr:cNvPr id="94" name="有形固定資産減価償却率該当値テキスト">
          <a:extLst>
            <a:ext uri="{FF2B5EF4-FFF2-40B4-BE49-F238E27FC236}">
              <a16:creationId xmlns:a16="http://schemas.microsoft.com/office/drawing/2014/main" id="{86D62149-D8F2-43A1-A51A-2122B39E5264}"/>
            </a:ext>
          </a:extLst>
        </xdr:cNvPr>
        <xdr:cNvSpPr txBox="1"/>
      </xdr:nvSpPr>
      <xdr:spPr>
        <a:xfrm>
          <a:off x="4813300" y="5802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170271</xdr:rowOff>
    </xdr:from>
    <xdr:to>
      <xdr:col>19</xdr:col>
      <xdr:colOff>187325</xdr:colOff>
      <xdr:row>30</xdr:row>
      <xdr:rowOff>100421</xdr:rowOff>
    </xdr:to>
    <xdr:sp macro="" textlink="">
      <xdr:nvSpPr>
        <xdr:cNvPr id="95" name="楕円 94">
          <a:extLst>
            <a:ext uri="{FF2B5EF4-FFF2-40B4-BE49-F238E27FC236}">
              <a16:creationId xmlns:a16="http://schemas.microsoft.com/office/drawing/2014/main" id="{D51D505C-45C3-4717-AA0D-4921DCE7DDEF}"/>
            </a:ext>
          </a:extLst>
        </xdr:cNvPr>
        <xdr:cNvSpPr/>
      </xdr:nvSpPr>
      <xdr:spPr>
        <a:xfrm>
          <a:off x="4000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49621</xdr:rowOff>
    </xdr:from>
    <xdr:to>
      <xdr:col>23</xdr:col>
      <xdr:colOff>85725</xdr:colOff>
      <xdr:row>30</xdr:row>
      <xdr:rowOff>86632</xdr:rowOff>
    </xdr:to>
    <xdr:cxnSp macro="">
      <xdr:nvCxnSpPr>
        <xdr:cNvPr id="96" name="直線コネクタ 95">
          <a:extLst>
            <a:ext uri="{FF2B5EF4-FFF2-40B4-BE49-F238E27FC236}">
              <a16:creationId xmlns:a16="http://schemas.microsoft.com/office/drawing/2014/main" id="{E1A77D63-F45A-41B1-B3F7-9CCFD9F6050B}"/>
            </a:ext>
          </a:extLst>
        </xdr:cNvPr>
        <xdr:cNvCxnSpPr/>
      </xdr:nvCxnSpPr>
      <xdr:spPr>
        <a:xfrm>
          <a:off x="4051300" y="5964646"/>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133259</xdr:rowOff>
    </xdr:from>
    <xdr:to>
      <xdr:col>15</xdr:col>
      <xdr:colOff>187325</xdr:colOff>
      <xdr:row>30</xdr:row>
      <xdr:rowOff>63409</xdr:rowOff>
    </xdr:to>
    <xdr:sp macro="" textlink="">
      <xdr:nvSpPr>
        <xdr:cNvPr id="97" name="楕円 96">
          <a:extLst>
            <a:ext uri="{FF2B5EF4-FFF2-40B4-BE49-F238E27FC236}">
              <a16:creationId xmlns:a16="http://schemas.microsoft.com/office/drawing/2014/main" id="{A3C9E520-D3BA-4EF5-901D-27968939611E}"/>
            </a:ext>
          </a:extLst>
        </xdr:cNvPr>
        <xdr:cNvSpPr/>
      </xdr:nvSpPr>
      <xdr:spPr>
        <a:xfrm>
          <a:off x="32385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12609</xdr:rowOff>
    </xdr:from>
    <xdr:to>
      <xdr:col>19</xdr:col>
      <xdr:colOff>136525</xdr:colOff>
      <xdr:row>30</xdr:row>
      <xdr:rowOff>49621</xdr:rowOff>
    </xdr:to>
    <xdr:cxnSp macro="">
      <xdr:nvCxnSpPr>
        <xdr:cNvPr id="98" name="直線コネクタ 97">
          <a:extLst>
            <a:ext uri="{FF2B5EF4-FFF2-40B4-BE49-F238E27FC236}">
              <a16:creationId xmlns:a16="http://schemas.microsoft.com/office/drawing/2014/main" id="{B9B5226D-BBDF-4170-ADA0-E58816C5475A}"/>
            </a:ext>
          </a:extLst>
        </xdr:cNvPr>
        <xdr:cNvCxnSpPr/>
      </xdr:nvCxnSpPr>
      <xdr:spPr>
        <a:xfrm>
          <a:off x="3289300" y="592763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77742</xdr:rowOff>
    </xdr:from>
    <xdr:to>
      <xdr:col>11</xdr:col>
      <xdr:colOff>187325</xdr:colOff>
      <xdr:row>30</xdr:row>
      <xdr:rowOff>7892</xdr:rowOff>
    </xdr:to>
    <xdr:sp macro="" textlink="">
      <xdr:nvSpPr>
        <xdr:cNvPr id="99" name="楕円 98">
          <a:extLst>
            <a:ext uri="{FF2B5EF4-FFF2-40B4-BE49-F238E27FC236}">
              <a16:creationId xmlns:a16="http://schemas.microsoft.com/office/drawing/2014/main" id="{54C8CBE6-6300-4C46-AA31-0975981EB9AC}"/>
            </a:ext>
          </a:extLst>
        </xdr:cNvPr>
        <xdr:cNvSpPr/>
      </xdr:nvSpPr>
      <xdr:spPr>
        <a:xfrm>
          <a:off x="2476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128542</xdr:rowOff>
    </xdr:from>
    <xdr:to>
      <xdr:col>15</xdr:col>
      <xdr:colOff>136525</xdr:colOff>
      <xdr:row>30</xdr:row>
      <xdr:rowOff>12609</xdr:rowOff>
    </xdr:to>
    <xdr:cxnSp macro="">
      <xdr:nvCxnSpPr>
        <xdr:cNvPr id="100" name="直線コネクタ 99">
          <a:extLst>
            <a:ext uri="{FF2B5EF4-FFF2-40B4-BE49-F238E27FC236}">
              <a16:creationId xmlns:a16="http://schemas.microsoft.com/office/drawing/2014/main" id="{65B16CDC-43BF-41F9-8DED-F2B1A30272F6}"/>
            </a:ext>
          </a:extLst>
        </xdr:cNvPr>
        <xdr:cNvCxnSpPr/>
      </xdr:nvCxnSpPr>
      <xdr:spPr>
        <a:xfrm>
          <a:off x="2527300" y="5872117"/>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49983</xdr:rowOff>
    </xdr:from>
    <xdr:to>
      <xdr:col>7</xdr:col>
      <xdr:colOff>187325</xdr:colOff>
      <xdr:row>29</xdr:row>
      <xdr:rowOff>151583</xdr:rowOff>
    </xdr:to>
    <xdr:sp macro="" textlink="">
      <xdr:nvSpPr>
        <xdr:cNvPr id="101" name="楕円 100">
          <a:extLst>
            <a:ext uri="{FF2B5EF4-FFF2-40B4-BE49-F238E27FC236}">
              <a16:creationId xmlns:a16="http://schemas.microsoft.com/office/drawing/2014/main" id="{EAFEDBCE-F3F5-46A0-AC7D-2C65648304CD}"/>
            </a:ext>
          </a:extLst>
        </xdr:cNvPr>
        <xdr:cNvSpPr/>
      </xdr:nvSpPr>
      <xdr:spPr>
        <a:xfrm>
          <a:off x="17145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100783</xdr:rowOff>
    </xdr:from>
    <xdr:to>
      <xdr:col>11</xdr:col>
      <xdr:colOff>136525</xdr:colOff>
      <xdr:row>29</xdr:row>
      <xdr:rowOff>128542</xdr:rowOff>
    </xdr:to>
    <xdr:cxnSp macro="">
      <xdr:nvCxnSpPr>
        <xdr:cNvPr id="102" name="直線コネクタ 101">
          <a:extLst>
            <a:ext uri="{FF2B5EF4-FFF2-40B4-BE49-F238E27FC236}">
              <a16:creationId xmlns:a16="http://schemas.microsoft.com/office/drawing/2014/main" id="{63670F85-F72C-46A6-80F3-53B4A5C716A8}"/>
            </a:ext>
          </a:extLst>
        </xdr:cNvPr>
        <xdr:cNvCxnSpPr/>
      </xdr:nvCxnSpPr>
      <xdr:spPr>
        <a:xfrm>
          <a:off x="1765300" y="5844358"/>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103" name="n_1aveValue有形固定資産減価償却率">
          <a:extLst>
            <a:ext uri="{FF2B5EF4-FFF2-40B4-BE49-F238E27FC236}">
              <a16:creationId xmlns:a16="http://schemas.microsoft.com/office/drawing/2014/main" id="{42CDDB3F-5244-4160-90BD-EC8D8D879040}"/>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104" name="n_2aveValue有形固定資産減価償却率">
          <a:extLst>
            <a:ext uri="{FF2B5EF4-FFF2-40B4-BE49-F238E27FC236}">
              <a16:creationId xmlns:a16="http://schemas.microsoft.com/office/drawing/2014/main" id="{325195B2-813E-42ED-8CE6-DDB0522633B8}"/>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105" name="n_3aveValue有形固定資産減価償却率">
          <a:extLst>
            <a:ext uri="{FF2B5EF4-FFF2-40B4-BE49-F238E27FC236}">
              <a16:creationId xmlns:a16="http://schemas.microsoft.com/office/drawing/2014/main" id="{96AD7286-DD94-4966-82E8-3AA31C1F655A}"/>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106" name="n_4aveValue有形固定資産減価償却率">
          <a:extLst>
            <a:ext uri="{FF2B5EF4-FFF2-40B4-BE49-F238E27FC236}">
              <a16:creationId xmlns:a16="http://schemas.microsoft.com/office/drawing/2014/main" id="{0F5779E2-20ED-4ADA-BE29-6198D1947BF6}"/>
            </a:ext>
          </a:extLst>
        </xdr:cNvPr>
        <xdr:cNvSpPr txBox="1"/>
      </xdr:nvSpPr>
      <xdr:spPr>
        <a:xfrm>
          <a:off x="1562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116948</xdr:rowOff>
    </xdr:from>
    <xdr:ext cx="405111" cy="259045"/>
    <xdr:sp macro="" textlink="">
      <xdr:nvSpPr>
        <xdr:cNvPr id="107" name="n_1mainValue有形固定資産減価償却率">
          <a:extLst>
            <a:ext uri="{FF2B5EF4-FFF2-40B4-BE49-F238E27FC236}">
              <a16:creationId xmlns:a16="http://schemas.microsoft.com/office/drawing/2014/main" id="{490335F8-ABA1-4451-9504-EEB7B0EB1961}"/>
            </a:ext>
          </a:extLst>
        </xdr:cNvPr>
        <xdr:cNvSpPr txBox="1"/>
      </xdr:nvSpPr>
      <xdr:spPr>
        <a:xfrm>
          <a:off x="38360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79936</xdr:rowOff>
    </xdr:from>
    <xdr:ext cx="405111" cy="259045"/>
    <xdr:sp macro="" textlink="">
      <xdr:nvSpPr>
        <xdr:cNvPr id="108" name="n_2mainValue有形固定資産減価償却率">
          <a:extLst>
            <a:ext uri="{FF2B5EF4-FFF2-40B4-BE49-F238E27FC236}">
              <a16:creationId xmlns:a16="http://schemas.microsoft.com/office/drawing/2014/main" id="{8B71584F-7FE3-41D6-8028-135756AF42E6}"/>
            </a:ext>
          </a:extLst>
        </xdr:cNvPr>
        <xdr:cNvSpPr txBox="1"/>
      </xdr:nvSpPr>
      <xdr:spPr>
        <a:xfrm>
          <a:off x="3086744" y="5652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24419</xdr:rowOff>
    </xdr:from>
    <xdr:ext cx="405111" cy="259045"/>
    <xdr:sp macro="" textlink="">
      <xdr:nvSpPr>
        <xdr:cNvPr id="109" name="n_3mainValue有形固定資産減価償却率">
          <a:extLst>
            <a:ext uri="{FF2B5EF4-FFF2-40B4-BE49-F238E27FC236}">
              <a16:creationId xmlns:a16="http://schemas.microsoft.com/office/drawing/2014/main" id="{E6D14FA7-8CF2-4DDC-9EDC-5966119BB819}"/>
            </a:ext>
          </a:extLst>
        </xdr:cNvPr>
        <xdr:cNvSpPr txBox="1"/>
      </xdr:nvSpPr>
      <xdr:spPr>
        <a:xfrm>
          <a:off x="2324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168110</xdr:rowOff>
    </xdr:from>
    <xdr:ext cx="405111" cy="259045"/>
    <xdr:sp macro="" textlink="">
      <xdr:nvSpPr>
        <xdr:cNvPr id="110" name="n_4mainValue有形固定資産減価償却率">
          <a:extLst>
            <a:ext uri="{FF2B5EF4-FFF2-40B4-BE49-F238E27FC236}">
              <a16:creationId xmlns:a16="http://schemas.microsoft.com/office/drawing/2014/main" id="{D952FBE4-EDE9-43A5-8D6A-2D0D1ECABC4E}"/>
            </a:ext>
          </a:extLst>
        </xdr:cNvPr>
        <xdr:cNvSpPr txBox="1"/>
      </xdr:nvSpPr>
      <xdr:spPr>
        <a:xfrm>
          <a:off x="1562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A93992A2-47EF-458F-9855-AC7C7C03B29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B2A9A3C9-184A-41DF-8D42-E39888DBB00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49A45052-71C9-4AA0-9FCB-0BF451BC74B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8710CE7A-36E0-49D0-B396-DC5426EEF46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DDF96099-A972-46B6-9FCB-DB403E548DC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99CC7BB0-9BEE-4A36-9A9C-53B3C58034D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F701FF95-786E-4DF5-8F80-2C6EC027838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2CBE766D-8FCE-4484-A91C-FE682F8EC93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4FE97358-E21C-4660-A273-F948E15764B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A99CCFD9-8E58-4651-9CA7-55C4CE90D8D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289A3F32-EFE0-4FF9-8501-F1AD7513825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EBAA1959-291B-40ED-BF7B-05E6B4FA888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518800DC-BEAE-4B54-B247-27FEF8FC727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債務償還比率は類似団体平均を下回ていたが、令和元年度より庁舎建設事業、防災行政無線デジタル化事業に本格的に着手し、その財源として新たに町債の発行を行ったことなどから、前年度比で</a:t>
          </a:r>
          <a:r>
            <a:rPr kumimoji="1" lang="en-US" altLang="ja-JP" sz="1100">
              <a:latin typeface="ＭＳ Ｐゴシック" panose="020B0600070205080204" pitchFamily="50" charset="-128"/>
              <a:ea typeface="ＭＳ Ｐゴシック" panose="020B0600070205080204" pitchFamily="50" charset="-128"/>
            </a:rPr>
            <a:t>250</a:t>
          </a:r>
          <a:r>
            <a:rPr kumimoji="1" lang="ja-JP" altLang="en-US" sz="1100">
              <a:latin typeface="ＭＳ Ｐゴシック" panose="020B0600070205080204" pitchFamily="50" charset="-128"/>
              <a:ea typeface="ＭＳ Ｐゴシック" panose="020B0600070205080204" pitchFamily="50" charset="-128"/>
            </a:rPr>
            <a:t>％の増加となっている。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今後は、新規町債の発行を抑制するなどし、将来負担額が上昇しないよう対応を図っていく必要がある。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253FA7C7-DF18-434A-AD52-4810AE7013B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87F63EF-898A-4537-BEC3-38FCABCEDC1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A16AF2D4-14DC-4222-B510-FB033B1CC64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FD6B5699-9827-4EB3-9733-90FD396683B4}"/>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A37753E5-F6A9-4C81-BEC3-C7942ADD69B6}"/>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0E5CE64F-FAE2-486B-9D01-637411816D9C}"/>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7858ED9C-45CA-4D66-BBEB-9AABAC4CD3B1}"/>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A9BA54C7-6988-4DB2-9848-ABEEF97EB74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924462F8-8148-48C0-A504-52BC02ED94C1}"/>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BFE60E6F-88FA-4B01-9247-4D6D8AB9BB8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FDEFBAD4-29C0-4DAA-B9DB-4904335B8F7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CBB70C5B-3590-49C3-9BDC-50AE090CAB3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FD61170C-9A53-4DD8-8101-D7B75B2258B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C56E31B3-985E-4DDB-865C-7C83E2F7475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C39F4BD7-A75A-4188-81D0-3FB107720E0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96190F1E-FBE7-4688-8DDE-AD7A7278E3D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135C13E2-B499-4A46-ADDB-265548E234F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a:extLst>
            <a:ext uri="{FF2B5EF4-FFF2-40B4-BE49-F238E27FC236}">
              <a16:creationId xmlns:a16="http://schemas.microsoft.com/office/drawing/2014/main" id="{12CF1C0F-8E67-4FE1-B02A-388F6F3F6BF2}"/>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a:extLst>
            <a:ext uri="{FF2B5EF4-FFF2-40B4-BE49-F238E27FC236}">
              <a16:creationId xmlns:a16="http://schemas.microsoft.com/office/drawing/2014/main" id="{D52B3BB7-6821-4072-A2CA-1A34BE92A7FA}"/>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a:extLst>
            <a:ext uri="{FF2B5EF4-FFF2-40B4-BE49-F238E27FC236}">
              <a16:creationId xmlns:a16="http://schemas.microsoft.com/office/drawing/2014/main" id="{16B9EB22-D14B-40B9-8F74-913AAF46BD50}"/>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C2ABA95C-3E22-4AA3-985E-4402CA7096F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A96DFA21-C7D1-44D0-8D84-AA8DEF31A507}"/>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6" name="債務償還比率平均値テキスト">
          <a:extLst>
            <a:ext uri="{FF2B5EF4-FFF2-40B4-BE49-F238E27FC236}">
              <a16:creationId xmlns:a16="http://schemas.microsoft.com/office/drawing/2014/main" id="{A0FB142B-F163-451C-BE6A-4C4820476118}"/>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a:extLst>
            <a:ext uri="{FF2B5EF4-FFF2-40B4-BE49-F238E27FC236}">
              <a16:creationId xmlns:a16="http://schemas.microsoft.com/office/drawing/2014/main" id="{6E4590D3-DF51-4404-8C36-6FB9366C777F}"/>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a:extLst>
            <a:ext uri="{FF2B5EF4-FFF2-40B4-BE49-F238E27FC236}">
              <a16:creationId xmlns:a16="http://schemas.microsoft.com/office/drawing/2014/main" id="{EEF4CA14-BA58-4FDB-AF86-95910F2E0255}"/>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a:extLst>
            <a:ext uri="{FF2B5EF4-FFF2-40B4-BE49-F238E27FC236}">
              <a16:creationId xmlns:a16="http://schemas.microsoft.com/office/drawing/2014/main" id="{B1ABF406-8411-4112-845A-AFAD2898343E}"/>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a:extLst>
            <a:ext uri="{FF2B5EF4-FFF2-40B4-BE49-F238E27FC236}">
              <a16:creationId xmlns:a16="http://schemas.microsoft.com/office/drawing/2014/main" id="{6E164F78-20E0-49F5-A037-B34A8FDB21C0}"/>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a:extLst>
            <a:ext uri="{FF2B5EF4-FFF2-40B4-BE49-F238E27FC236}">
              <a16:creationId xmlns:a16="http://schemas.microsoft.com/office/drawing/2014/main" id="{600DF1FA-81D7-4A6B-A0EF-96BE04617E8D}"/>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A7BDB6CB-6066-493A-90F8-A03BBEB249D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73B85092-1896-4C46-9110-204A0E1E96F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C9A0A946-D572-4D6E-9FB2-7D8EE0C872F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24474AE3-101D-44A1-A0F8-6E30F6A9654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CF6CCFB9-BC68-47E7-88F2-55518CC7C0D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671</xdr:rowOff>
    </xdr:from>
    <xdr:to>
      <xdr:col>76</xdr:col>
      <xdr:colOff>73025</xdr:colOff>
      <xdr:row>30</xdr:row>
      <xdr:rowOff>102271</xdr:rowOff>
    </xdr:to>
    <xdr:sp macro="" textlink="">
      <xdr:nvSpPr>
        <xdr:cNvPr id="157" name="楕円 156">
          <a:extLst>
            <a:ext uri="{FF2B5EF4-FFF2-40B4-BE49-F238E27FC236}">
              <a16:creationId xmlns:a16="http://schemas.microsoft.com/office/drawing/2014/main" id="{C6B2312F-07EF-404F-85FF-D01B858EA085}"/>
            </a:ext>
          </a:extLst>
        </xdr:cNvPr>
        <xdr:cNvSpPr/>
      </xdr:nvSpPr>
      <xdr:spPr>
        <a:xfrm>
          <a:off x="14744700" y="59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150548</xdr:rowOff>
    </xdr:from>
    <xdr:ext cx="469744" cy="259045"/>
    <xdr:sp macro="" textlink="">
      <xdr:nvSpPr>
        <xdr:cNvPr id="158" name="債務償還比率該当値テキスト">
          <a:extLst>
            <a:ext uri="{FF2B5EF4-FFF2-40B4-BE49-F238E27FC236}">
              <a16:creationId xmlns:a16="http://schemas.microsoft.com/office/drawing/2014/main" id="{64D0A397-79A2-43F1-A3A3-E3CA4B14139C}"/>
            </a:ext>
          </a:extLst>
        </xdr:cNvPr>
        <xdr:cNvSpPr txBox="1"/>
      </xdr:nvSpPr>
      <xdr:spPr>
        <a:xfrm>
          <a:off x="14846300" y="589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87385</xdr:rowOff>
    </xdr:from>
    <xdr:to>
      <xdr:col>72</xdr:col>
      <xdr:colOff>123825</xdr:colOff>
      <xdr:row>28</xdr:row>
      <xdr:rowOff>17535</xdr:rowOff>
    </xdr:to>
    <xdr:sp macro="" textlink="">
      <xdr:nvSpPr>
        <xdr:cNvPr id="159" name="楕円 158">
          <a:extLst>
            <a:ext uri="{FF2B5EF4-FFF2-40B4-BE49-F238E27FC236}">
              <a16:creationId xmlns:a16="http://schemas.microsoft.com/office/drawing/2014/main" id="{9D7F9B39-81FF-4FF3-A8F1-05DC317E9B38}"/>
            </a:ext>
          </a:extLst>
        </xdr:cNvPr>
        <xdr:cNvSpPr/>
      </xdr:nvSpPr>
      <xdr:spPr>
        <a:xfrm>
          <a:off x="14033500" y="548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138185</xdr:rowOff>
    </xdr:from>
    <xdr:to>
      <xdr:col>76</xdr:col>
      <xdr:colOff>22225</xdr:colOff>
      <xdr:row>30</xdr:row>
      <xdr:rowOff>51471</xdr:rowOff>
    </xdr:to>
    <xdr:cxnSp macro="">
      <xdr:nvCxnSpPr>
        <xdr:cNvPr id="160" name="直線コネクタ 159">
          <a:extLst>
            <a:ext uri="{FF2B5EF4-FFF2-40B4-BE49-F238E27FC236}">
              <a16:creationId xmlns:a16="http://schemas.microsoft.com/office/drawing/2014/main" id="{D80801EE-CBA2-4383-BB26-C077F723708D}"/>
            </a:ext>
          </a:extLst>
        </xdr:cNvPr>
        <xdr:cNvCxnSpPr/>
      </xdr:nvCxnSpPr>
      <xdr:spPr>
        <a:xfrm>
          <a:off x="14084300" y="5538860"/>
          <a:ext cx="711200" cy="4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80754</xdr:rowOff>
    </xdr:from>
    <xdr:to>
      <xdr:col>68</xdr:col>
      <xdr:colOff>123825</xdr:colOff>
      <xdr:row>28</xdr:row>
      <xdr:rowOff>10904</xdr:rowOff>
    </xdr:to>
    <xdr:sp macro="" textlink="">
      <xdr:nvSpPr>
        <xdr:cNvPr id="161" name="楕円 160">
          <a:extLst>
            <a:ext uri="{FF2B5EF4-FFF2-40B4-BE49-F238E27FC236}">
              <a16:creationId xmlns:a16="http://schemas.microsoft.com/office/drawing/2014/main" id="{09990159-4161-454A-B887-881E7B622AEF}"/>
            </a:ext>
          </a:extLst>
        </xdr:cNvPr>
        <xdr:cNvSpPr/>
      </xdr:nvSpPr>
      <xdr:spPr>
        <a:xfrm>
          <a:off x="13271500" y="548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131554</xdr:rowOff>
    </xdr:from>
    <xdr:to>
      <xdr:col>72</xdr:col>
      <xdr:colOff>73025</xdr:colOff>
      <xdr:row>27</xdr:row>
      <xdr:rowOff>138185</xdr:rowOff>
    </xdr:to>
    <xdr:cxnSp macro="">
      <xdr:nvCxnSpPr>
        <xdr:cNvPr id="162" name="直線コネクタ 161">
          <a:extLst>
            <a:ext uri="{FF2B5EF4-FFF2-40B4-BE49-F238E27FC236}">
              <a16:creationId xmlns:a16="http://schemas.microsoft.com/office/drawing/2014/main" id="{73A6475F-E120-4A63-9554-4B3E68947AD3}"/>
            </a:ext>
          </a:extLst>
        </xdr:cNvPr>
        <xdr:cNvCxnSpPr/>
      </xdr:nvCxnSpPr>
      <xdr:spPr>
        <a:xfrm>
          <a:off x="13322300" y="5532229"/>
          <a:ext cx="762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118228</xdr:rowOff>
    </xdr:from>
    <xdr:to>
      <xdr:col>64</xdr:col>
      <xdr:colOff>123825</xdr:colOff>
      <xdr:row>28</xdr:row>
      <xdr:rowOff>48378</xdr:rowOff>
    </xdr:to>
    <xdr:sp macro="" textlink="">
      <xdr:nvSpPr>
        <xdr:cNvPr id="163" name="楕円 162">
          <a:extLst>
            <a:ext uri="{FF2B5EF4-FFF2-40B4-BE49-F238E27FC236}">
              <a16:creationId xmlns:a16="http://schemas.microsoft.com/office/drawing/2014/main" id="{271619E3-7E40-4BFA-A787-4A0F4B0A0432}"/>
            </a:ext>
          </a:extLst>
        </xdr:cNvPr>
        <xdr:cNvSpPr/>
      </xdr:nvSpPr>
      <xdr:spPr>
        <a:xfrm>
          <a:off x="12509500" y="551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131554</xdr:rowOff>
    </xdr:from>
    <xdr:to>
      <xdr:col>68</xdr:col>
      <xdr:colOff>73025</xdr:colOff>
      <xdr:row>27</xdr:row>
      <xdr:rowOff>169028</xdr:rowOff>
    </xdr:to>
    <xdr:cxnSp macro="">
      <xdr:nvCxnSpPr>
        <xdr:cNvPr id="164" name="直線コネクタ 163">
          <a:extLst>
            <a:ext uri="{FF2B5EF4-FFF2-40B4-BE49-F238E27FC236}">
              <a16:creationId xmlns:a16="http://schemas.microsoft.com/office/drawing/2014/main" id="{EA812BFF-B987-457D-8B10-2A775ECED83B}"/>
            </a:ext>
          </a:extLst>
        </xdr:cNvPr>
        <xdr:cNvCxnSpPr/>
      </xdr:nvCxnSpPr>
      <xdr:spPr>
        <a:xfrm flipV="1">
          <a:off x="12560300" y="5532229"/>
          <a:ext cx="762000" cy="3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73506</xdr:rowOff>
    </xdr:from>
    <xdr:to>
      <xdr:col>60</xdr:col>
      <xdr:colOff>123825</xdr:colOff>
      <xdr:row>28</xdr:row>
      <xdr:rowOff>3656</xdr:rowOff>
    </xdr:to>
    <xdr:sp macro="" textlink="">
      <xdr:nvSpPr>
        <xdr:cNvPr id="165" name="楕円 164">
          <a:extLst>
            <a:ext uri="{FF2B5EF4-FFF2-40B4-BE49-F238E27FC236}">
              <a16:creationId xmlns:a16="http://schemas.microsoft.com/office/drawing/2014/main" id="{6A35A154-C3C9-4524-8287-E81A83735D9B}"/>
            </a:ext>
          </a:extLst>
        </xdr:cNvPr>
        <xdr:cNvSpPr/>
      </xdr:nvSpPr>
      <xdr:spPr>
        <a:xfrm>
          <a:off x="11747500" y="547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124306</xdr:rowOff>
    </xdr:from>
    <xdr:to>
      <xdr:col>64</xdr:col>
      <xdr:colOff>73025</xdr:colOff>
      <xdr:row>27</xdr:row>
      <xdr:rowOff>169028</xdr:rowOff>
    </xdr:to>
    <xdr:cxnSp macro="">
      <xdr:nvCxnSpPr>
        <xdr:cNvPr id="166" name="直線コネクタ 165">
          <a:extLst>
            <a:ext uri="{FF2B5EF4-FFF2-40B4-BE49-F238E27FC236}">
              <a16:creationId xmlns:a16="http://schemas.microsoft.com/office/drawing/2014/main" id="{FE9B56EE-F785-412E-B41C-23FF66DD55A3}"/>
            </a:ext>
          </a:extLst>
        </xdr:cNvPr>
        <xdr:cNvCxnSpPr/>
      </xdr:nvCxnSpPr>
      <xdr:spPr>
        <a:xfrm>
          <a:off x="11798300" y="5524981"/>
          <a:ext cx="762000" cy="4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157016</xdr:rowOff>
    </xdr:from>
    <xdr:ext cx="469744" cy="259045"/>
    <xdr:sp macro="" textlink="">
      <xdr:nvSpPr>
        <xdr:cNvPr id="167" name="n_1aveValue債務償還比率">
          <a:extLst>
            <a:ext uri="{FF2B5EF4-FFF2-40B4-BE49-F238E27FC236}">
              <a16:creationId xmlns:a16="http://schemas.microsoft.com/office/drawing/2014/main" id="{238E716A-59F8-44E9-B863-8AA89C229416}"/>
            </a:ext>
          </a:extLst>
        </xdr:cNvPr>
        <xdr:cNvSpPr txBox="1"/>
      </xdr:nvSpPr>
      <xdr:spPr>
        <a:xfrm>
          <a:off x="13836727" y="57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114299</xdr:rowOff>
    </xdr:from>
    <xdr:ext cx="469744" cy="259045"/>
    <xdr:sp macro="" textlink="">
      <xdr:nvSpPr>
        <xdr:cNvPr id="168" name="n_2aveValue債務償還比率">
          <a:extLst>
            <a:ext uri="{FF2B5EF4-FFF2-40B4-BE49-F238E27FC236}">
              <a16:creationId xmlns:a16="http://schemas.microsoft.com/office/drawing/2014/main" id="{88B47FC2-F9FA-4668-A500-B564DB5A1A53}"/>
            </a:ext>
          </a:extLst>
        </xdr:cNvPr>
        <xdr:cNvSpPr txBox="1"/>
      </xdr:nvSpPr>
      <xdr:spPr>
        <a:xfrm>
          <a:off x="13087427" y="5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9" name="n_3aveValue債務償還比率">
          <a:extLst>
            <a:ext uri="{FF2B5EF4-FFF2-40B4-BE49-F238E27FC236}">
              <a16:creationId xmlns:a16="http://schemas.microsoft.com/office/drawing/2014/main" id="{E79A08EA-F325-4599-A2A4-3BBB73472D5B}"/>
            </a:ext>
          </a:extLst>
        </xdr:cNvPr>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70" name="n_4aveValue債務償還比率">
          <a:extLst>
            <a:ext uri="{FF2B5EF4-FFF2-40B4-BE49-F238E27FC236}">
              <a16:creationId xmlns:a16="http://schemas.microsoft.com/office/drawing/2014/main" id="{99BA26FB-6F12-4553-9177-341F0EEDABB9}"/>
            </a:ext>
          </a:extLst>
        </xdr:cNvPr>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34062</xdr:rowOff>
    </xdr:from>
    <xdr:ext cx="469744" cy="259045"/>
    <xdr:sp macro="" textlink="">
      <xdr:nvSpPr>
        <xdr:cNvPr id="171" name="n_1mainValue債務償還比率">
          <a:extLst>
            <a:ext uri="{FF2B5EF4-FFF2-40B4-BE49-F238E27FC236}">
              <a16:creationId xmlns:a16="http://schemas.microsoft.com/office/drawing/2014/main" id="{D8F80B4C-5F5C-468A-B81F-D946600CABB7}"/>
            </a:ext>
          </a:extLst>
        </xdr:cNvPr>
        <xdr:cNvSpPr txBox="1"/>
      </xdr:nvSpPr>
      <xdr:spPr>
        <a:xfrm>
          <a:off x="13836727" y="52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27431</xdr:rowOff>
    </xdr:from>
    <xdr:ext cx="469744" cy="259045"/>
    <xdr:sp macro="" textlink="">
      <xdr:nvSpPr>
        <xdr:cNvPr id="172" name="n_2mainValue債務償還比率">
          <a:extLst>
            <a:ext uri="{FF2B5EF4-FFF2-40B4-BE49-F238E27FC236}">
              <a16:creationId xmlns:a16="http://schemas.microsoft.com/office/drawing/2014/main" id="{9A9A3D21-A16A-4147-BC43-C0FD6B0B9430}"/>
            </a:ext>
          </a:extLst>
        </xdr:cNvPr>
        <xdr:cNvSpPr txBox="1"/>
      </xdr:nvSpPr>
      <xdr:spPr>
        <a:xfrm>
          <a:off x="13087427" y="5256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64905</xdr:rowOff>
    </xdr:from>
    <xdr:ext cx="469744" cy="259045"/>
    <xdr:sp macro="" textlink="">
      <xdr:nvSpPr>
        <xdr:cNvPr id="173" name="n_3mainValue債務償還比率">
          <a:extLst>
            <a:ext uri="{FF2B5EF4-FFF2-40B4-BE49-F238E27FC236}">
              <a16:creationId xmlns:a16="http://schemas.microsoft.com/office/drawing/2014/main" id="{CB78E4A8-F3D0-4220-B54A-78781BC3BBE1}"/>
            </a:ext>
          </a:extLst>
        </xdr:cNvPr>
        <xdr:cNvSpPr txBox="1"/>
      </xdr:nvSpPr>
      <xdr:spPr>
        <a:xfrm>
          <a:off x="12325427" y="529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20183</xdr:rowOff>
    </xdr:from>
    <xdr:ext cx="469744" cy="259045"/>
    <xdr:sp macro="" textlink="">
      <xdr:nvSpPr>
        <xdr:cNvPr id="174" name="n_4mainValue債務償還比率">
          <a:extLst>
            <a:ext uri="{FF2B5EF4-FFF2-40B4-BE49-F238E27FC236}">
              <a16:creationId xmlns:a16="http://schemas.microsoft.com/office/drawing/2014/main" id="{A6216768-69B8-4142-88AA-82FD06B1C15F}"/>
            </a:ext>
          </a:extLst>
        </xdr:cNvPr>
        <xdr:cNvSpPr txBox="1"/>
      </xdr:nvSpPr>
      <xdr:spPr>
        <a:xfrm>
          <a:off x="11563427" y="52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6A46EF7D-1269-4AC7-8DEC-EC17ABBC8B6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1D296F1D-994A-4A19-8B66-B18ED257E00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A4DAAC48-45BB-4F9A-A040-20BB357C926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FAFE374E-3BB1-4E86-BA3F-F91BC306271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50AA4C82-34F9-497D-9D57-71EC9E4A164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F6A5517A-A933-4AC8-91F1-4CBEB1E5669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792848-DD13-4039-95CF-20A48B3DDE8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B9DF925-1AB5-4F80-A3B8-3FDE2F2B391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4EB2028-AC9E-4448-8A1A-FDE454EA49C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6769208-313D-4AD1-85A7-BAD46C83F07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2D590D1-64F1-48D0-BF23-213C7054D22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E07DA8-5508-4DE2-BE39-704898B42B4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040C188-6B7E-4A31-9275-6566050D53A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9F32519-359B-4E63-B4E5-E48D63BEA93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035C64F-BF38-44E2-BF1D-84E6DC58E97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E6B09D2-086F-4143-947F-C3AA76AE492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2,653
2,650
52.36
4,357,584
4,280,212
44,286
1,548,033
3,782,060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F31FE1B-8F9E-4605-A414-557172F1C07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D395B2A-4104-4EDA-B53F-6910365B3AA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5CEB724-82A8-4D7F-B608-267394B5D8D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7D9D195-E92A-4676-801E-6AE729103FB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F3B8B8C-8DD6-40D2-9627-5B1B3CE29D7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B7F81EC-D533-48CC-9212-0584CEE7B2A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5EA17A6-19A8-4AAC-8CBB-1D105B1B540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8A0CC07-1096-42B7-A225-2C67F3EE448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9882321-1150-4606-B420-B31FC8004F8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F9258AB-E1A8-46AB-AE30-25A6D211800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D6A5E1A-8D67-4BC4-9E95-5C706F7DE07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226C61C-EBBA-470F-9F33-2040694F6B2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32FC753-D072-4376-82A4-A834A564D01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870F098-8E45-430A-91D6-7EF89E5A0B9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395BC3E-6799-4D34-88D1-90F6610B189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D61A0A6-50A4-4CC8-9CCE-83B8F3D0555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650AED2-A9EC-454D-8975-5885598DB0A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8187287-25AC-429D-9BCC-36B81261DAA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C8F2A7A-F8C9-4D80-B7B3-A5ABD9C531F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32D96FD-4CBA-45DF-87CC-78B769AEA35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94A21AC-D14D-437B-845F-FD9D4E474C2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B70F9F4-1FED-440A-A512-20D508C91BB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0F62866-DA85-4F8A-8D51-4B85C07A0E7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DA0EE41-5B6F-4C37-82A3-A9487924C6C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0D1A729-12E2-4486-9D77-C0C1A807548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8F91043-6D8E-447F-B89C-827C426185C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B3D6C15-2D3A-4368-966E-1C6703B2994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0C52A8D-8A86-4C0D-9A05-6CC3BB15391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C2C8E2A-5697-4F43-A59C-147CD474B05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34ED1E7-20D8-461C-930E-041317EFFB4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058BADC-BCD6-482D-BA89-56AA547254B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32B91D4-EF65-492C-8ED8-C52EAF197EC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5122AC8-8989-498F-9330-2F2D2F132BA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D0B7E4D-E812-45B6-A179-22F8C609B23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2CC3E28-3B04-4AEE-AC02-42B334F6615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3C7CA8D-5B8F-4581-98E9-BCE3131493A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C5BB419-9D2B-447C-8598-85E2041EA0B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1A6F2DA-85BE-4773-AA71-30A3D216C09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E106C29-DEAA-40EA-B923-84B9B518056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00C46B5-AF7F-4E2A-BFCE-FE2991097BB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2E34F08-875A-4F4F-BC0F-74A0BE481E4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676243B-AF68-4CD5-86E9-7E9FB713F23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3F7EE48-6952-4400-984C-78DEBD329813}"/>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D00D07D-7CC8-464B-98F2-804661BB68C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53312F1-133F-4F8E-BFD3-BDC2B7FA475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55B2781-AD0F-47BC-B5C9-1EC2B510725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F4715689-5643-42CE-B08B-6BDD8BC7A470}"/>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AC93FB96-0D01-4794-A8E6-291D8A960054}"/>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C67B2DD1-B106-42F8-A6DF-CB2D8B0220E4}"/>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7C49A2B0-C4C1-4153-8C1C-262F9C714A75}"/>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2E1392DB-1669-4ACB-8756-4E06F4F8BC73}"/>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9217981B-B30D-4D7F-A765-D1171F88BB40}"/>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9FD59E0C-6182-491D-828D-9096EA9C2CD8}"/>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DEE1F919-BED0-4737-AF9A-5FC00027D481}"/>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B4ADCBE1-71B7-45FE-8BB2-1A29C5FFEFEA}"/>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55922EAC-2FB7-42E1-B450-A2A49CD4BD4F}"/>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6D252BD6-1E2A-4903-8C0D-47329AC6D63B}"/>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41B49F5-0597-4E86-93A9-A5EE0485491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59A7FAB-DC03-4DA1-B79D-9E984C64619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98FFD41-7837-479B-B87B-ADE67DB3F5A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1362A31-933A-4889-AF30-B4EFE903DE6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3D82F1B-7053-4D36-A41C-5BB74010507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154396</xdr:rowOff>
    </xdr:from>
    <xdr:to>
      <xdr:col>24</xdr:col>
      <xdr:colOff>114300</xdr:colOff>
      <xdr:row>37</xdr:row>
      <xdr:rowOff>84546</xdr:rowOff>
    </xdr:to>
    <xdr:sp macro="" textlink="">
      <xdr:nvSpPr>
        <xdr:cNvPr id="74" name="楕円 73">
          <a:extLst>
            <a:ext uri="{FF2B5EF4-FFF2-40B4-BE49-F238E27FC236}">
              <a16:creationId xmlns:a16="http://schemas.microsoft.com/office/drawing/2014/main" id="{1F73B9E2-AFBB-4059-BE5E-76A0E3C46AA8}"/>
            </a:ext>
          </a:extLst>
        </xdr:cNvPr>
        <xdr:cNvSpPr/>
      </xdr:nvSpPr>
      <xdr:spPr>
        <a:xfrm>
          <a:off x="45847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5823</xdr:rowOff>
    </xdr:from>
    <xdr:ext cx="405111" cy="259045"/>
    <xdr:sp macro="" textlink="">
      <xdr:nvSpPr>
        <xdr:cNvPr id="75" name="【道路】&#10;有形固定資産減価償却率該当値テキスト">
          <a:extLst>
            <a:ext uri="{FF2B5EF4-FFF2-40B4-BE49-F238E27FC236}">
              <a16:creationId xmlns:a16="http://schemas.microsoft.com/office/drawing/2014/main" id="{F1191C8A-E9D9-4078-BFBE-985CAE2B9135}"/>
            </a:ext>
          </a:extLst>
        </xdr:cNvPr>
        <xdr:cNvSpPr txBox="1"/>
      </xdr:nvSpPr>
      <xdr:spPr>
        <a:xfrm>
          <a:off x="4673600" y="617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136434</xdr:rowOff>
    </xdr:from>
    <xdr:to>
      <xdr:col>20</xdr:col>
      <xdr:colOff>38100</xdr:colOff>
      <xdr:row>37</xdr:row>
      <xdr:rowOff>66584</xdr:rowOff>
    </xdr:to>
    <xdr:sp macro="" textlink="">
      <xdr:nvSpPr>
        <xdr:cNvPr id="76" name="楕円 75">
          <a:extLst>
            <a:ext uri="{FF2B5EF4-FFF2-40B4-BE49-F238E27FC236}">
              <a16:creationId xmlns:a16="http://schemas.microsoft.com/office/drawing/2014/main" id="{F2BB0FF1-705A-4970-AEB3-AC4270D7B00D}"/>
            </a:ext>
          </a:extLst>
        </xdr:cNvPr>
        <xdr:cNvSpPr/>
      </xdr:nvSpPr>
      <xdr:spPr>
        <a:xfrm>
          <a:off x="3746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15784</xdr:rowOff>
    </xdr:from>
    <xdr:to>
      <xdr:col>24</xdr:col>
      <xdr:colOff>63500</xdr:colOff>
      <xdr:row>37</xdr:row>
      <xdr:rowOff>33746</xdr:rowOff>
    </xdr:to>
    <xdr:cxnSp macro="">
      <xdr:nvCxnSpPr>
        <xdr:cNvPr id="77" name="直線コネクタ 76">
          <a:extLst>
            <a:ext uri="{FF2B5EF4-FFF2-40B4-BE49-F238E27FC236}">
              <a16:creationId xmlns:a16="http://schemas.microsoft.com/office/drawing/2014/main" id="{994C45E0-3B23-4CD0-BE57-56F455BCA364}"/>
            </a:ext>
          </a:extLst>
        </xdr:cNvPr>
        <xdr:cNvCxnSpPr/>
      </xdr:nvCxnSpPr>
      <xdr:spPr>
        <a:xfrm>
          <a:off x="3797300" y="635943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169092</xdr:rowOff>
    </xdr:from>
    <xdr:to>
      <xdr:col>15</xdr:col>
      <xdr:colOff>101600</xdr:colOff>
      <xdr:row>37</xdr:row>
      <xdr:rowOff>99242</xdr:rowOff>
    </xdr:to>
    <xdr:sp macro="" textlink="">
      <xdr:nvSpPr>
        <xdr:cNvPr id="78" name="楕円 77">
          <a:extLst>
            <a:ext uri="{FF2B5EF4-FFF2-40B4-BE49-F238E27FC236}">
              <a16:creationId xmlns:a16="http://schemas.microsoft.com/office/drawing/2014/main" id="{E5233759-1818-49B1-ABFC-991DB98FE710}"/>
            </a:ext>
          </a:extLst>
        </xdr:cNvPr>
        <xdr:cNvSpPr/>
      </xdr:nvSpPr>
      <xdr:spPr>
        <a:xfrm>
          <a:off x="2857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15784</xdr:rowOff>
    </xdr:from>
    <xdr:to>
      <xdr:col>19</xdr:col>
      <xdr:colOff>177800</xdr:colOff>
      <xdr:row>37</xdr:row>
      <xdr:rowOff>48442</xdr:rowOff>
    </xdr:to>
    <xdr:cxnSp macro="">
      <xdr:nvCxnSpPr>
        <xdr:cNvPr id="79" name="直線コネクタ 78">
          <a:extLst>
            <a:ext uri="{FF2B5EF4-FFF2-40B4-BE49-F238E27FC236}">
              <a16:creationId xmlns:a16="http://schemas.microsoft.com/office/drawing/2014/main" id="{D7A76B71-E202-436A-A5AD-8C728106109A}"/>
            </a:ext>
          </a:extLst>
        </xdr:cNvPr>
        <xdr:cNvCxnSpPr/>
      </xdr:nvCxnSpPr>
      <xdr:spPr>
        <a:xfrm flipV="1">
          <a:off x="2908300" y="63594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170724</xdr:rowOff>
    </xdr:from>
    <xdr:to>
      <xdr:col>10</xdr:col>
      <xdr:colOff>165100</xdr:colOff>
      <xdr:row>37</xdr:row>
      <xdr:rowOff>100874</xdr:rowOff>
    </xdr:to>
    <xdr:sp macro="" textlink="">
      <xdr:nvSpPr>
        <xdr:cNvPr id="80" name="楕円 79">
          <a:extLst>
            <a:ext uri="{FF2B5EF4-FFF2-40B4-BE49-F238E27FC236}">
              <a16:creationId xmlns:a16="http://schemas.microsoft.com/office/drawing/2014/main" id="{2C72CF58-B569-4669-B7AC-784A357B2E57}"/>
            </a:ext>
          </a:extLst>
        </xdr:cNvPr>
        <xdr:cNvSpPr/>
      </xdr:nvSpPr>
      <xdr:spPr>
        <a:xfrm>
          <a:off x="1968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48442</xdr:rowOff>
    </xdr:from>
    <xdr:to>
      <xdr:col>15</xdr:col>
      <xdr:colOff>50800</xdr:colOff>
      <xdr:row>37</xdr:row>
      <xdr:rowOff>50074</xdr:rowOff>
    </xdr:to>
    <xdr:cxnSp macro="">
      <xdr:nvCxnSpPr>
        <xdr:cNvPr id="81" name="直線コネクタ 80">
          <a:extLst>
            <a:ext uri="{FF2B5EF4-FFF2-40B4-BE49-F238E27FC236}">
              <a16:creationId xmlns:a16="http://schemas.microsoft.com/office/drawing/2014/main" id="{B5916DFB-6E06-4978-B603-4FCE5D372135}"/>
            </a:ext>
          </a:extLst>
        </xdr:cNvPr>
        <xdr:cNvCxnSpPr/>
      </xdr:nvCxnSpPr>
      <xdr:spPr>
        <a:xfrm flipV="1">
          <a:off x="2019300" y="63920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170724</xdr:rowOff>
    </xdr:from>
    <xdr:to>
      <xdr:col>6</xdr:col>
      <xdr:colOff>38100</xdr:colOff>
      <xdr:row>37</xdr:row>
      <xdr:rowOff>100874</xdr:rowOff>
    </xdr:to>
    <xdr:sp macro="" textlink="">
      <xdr:nvSpPr>
        <xdr:cNvPr id="82" name="楕円 81">
          <a:extLst>
            <a:ext uri="{FF2B5EF4-FFF2-40B4-BE49-F238E27FC236}">
              <a16:creationId xmlns:a16="http://schemas.microsoft.com/office/drawing/2014/main" id="{AC1F62A2-0C30-401D-BF27-4CF2E12C36C1}"/>
            </a:ext>
          </a:extLst>
        </xdr:cNvPr>
        <xdr:cNvSpPr/>
      </xdr:nvSpPr>
      <xdr:spPr>
        <a:xfrm>
          <a:off x="1079500" y="634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50074</xdr:rowOff>
    </xdr:from>
    <xdr:to>
      <xdr:col>10</xdr:col>
      <xdr:colOff>114300</xdr:colOff>
      <xdr:row>37</xdr:row>
      <xdr:rowOff>50074</xdr:rowOff>
    </xdr:to>
    <xdr:cxnSp macro="">
      <xdr:nvCxnSpPr>
        <xdr:cNvPr id="83" name="直線コネクタ 82">
          <a:extLst>
            <a:ext uri="{FF2B5EF4-FFF2-40B4-BE49-F238E27FC236}">
              <a16:creationId xmlns:a16="http://schemas.microsoft.com/office/drawing/2014/main" id="{FDB0FA1F-BA5D-4E18-8197-A4039C0C3BD9}"/>
            </a:ext>
          </a:extLst>
        </xdr:cNvPr>
        <xdr:cNvCxnSpPr/>
      </xdr:nvCxnSpPr>
      <xdr:spPr>
        <a:xfrm>
          <a:off x="1130300" y="63937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4" name="n_1aveValue【道路】&#10;有形固定資産減価償却率">
          <a:extLst>
            <a:ext uri="{FF2B5EF4-FFF2-40B4-BE49-F238E27FC236}">
              <a16:creationId xmlns:a16="http://schemas.microsoft.com/office/drawing/2014/main" id="{0F7538B3-6916-476D-9433-BDD5B9C1D5C2}"/>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5" name="n_2aveValue【道路】&#10;有形固定資産減価償却率">
          <a:extLst>
            <a:ext uri="{FF2B5EF4-FFF2-40B4-BE49-F238E27FC236}">
              <a16:creationId xmlns:a16="http://schemas.microsoft.com/office/drawing/2014/main" id="{A98A5A62-3EBF-4EB7-8215-1D2E26BEB19B}"/>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6" name="n_3aveValue【道路】&#10;有形固定資産減価償却率">
          <a:extLst>
            <a:ext uri="{FF2B5EF4-FFF2-40B4-BE49-F238E27FC236}">
              <a16:creationId xmlns:a16="http://schemas.microsoft.com/office/drawing/2014/main" id="{F16EB7D1-080A-4A4B-BA70-54201678F681}"/>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90368</xdr:rowOff>
    </xdr:from>
    <xdr:ext cx="405111" cy="259045"/>
    <xdr:sp macro="" textlink="">
      <xdr:nvSpPr>
        <xdr:cNvPr id="87" name="n_4aveValue【道路】&#10;有形固定資産減価償却率">
          <a:extLst>
            <a:ext uri="{FF2B5EF4-FFF2-40B4-BE49-F238E27FC236}">
              <a16:creationId xmlns:a16="http://schemas.microsoft.com/office/drawing/2014/main" id="{55759CAA-8DC9-402A-B758-001E60CD4E0A}"/>
            </a:ext>
          </a:extLst>
        </xdr:cNvPr>
        <xdr:cNvSpPr txBox="1"/>
      </xdr:nvSpPr>
      <xdr:spPr>
        <a:xfrm>
          <a:off x="927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83111</xdr:rowOff>
    </xdr:from>
    <xdr:ext cx="405111" cy="259045"/>
    <xdr:sp macro="" textlink="">
      <xdr:nvSpPr>
        <xdr:cNvPr id="88" name="n_1mainValue【道路】&#10;有形固定資産減価償却率">
          <a:extLst>
            <a:ext uri="{FF2B5EF4-FFF2-40B4-BE49-F238E27FC236}">
              <a16:creationId xmlns:a16="http://schemas.microsoft.com/office/drawing/2014/main" id="{D3C47C2A-A861-4CDA-B53C-CB637D0005C9}"/>
            </a:ext>
          </a:extLst>
        </xdr:cNvPr>
        <xdr:cNvSpPr txBox="1"/>
      </xdr:nvSpPr>
      <xdr:spPr>
        <a:xfrm>
          <a:off x="3582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115769</xdr:rowOff>
    </xdr:from>
    <xdr:ext cx="405111" cy="259045"/>
    <xdr:sp macro="" textlink="">
      <xdr:nvSpPr>
        <xdr:cNvPr id="89" name="n_2mainValue【道路】&#10;有形固定資産減価償却率">
          <a:extLst>
            <a:ext uri="{FF2B5EF4-FFF2-40B4-BE49-F238E27FC236}">
              <a16:creationId xmlns:a16="http://schemas.microsoft.com/office/drawing/2014/main" id="{7C8BD97B-8AC3-4696-A707-21D0664D2F65}"/>
            </a:ext>
          </a:extLst>
        </xdr:cNvPr>
        <xdr:cNvSpPr txBox="1"/>
      </xdr:nvSpPr>
      <xdr:spPr>
        <a:xfrm>
          <a:off x="2705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117401</xdr:rowOff>
    </xdr:from>
    <xdr:ext cx="405111" cy="259045"/>
    <xdr:sp macro="" textlink="">
      <xdr:nvSpPr>
        <xdr:cNvPr id="90" name="n_3mainValue【道路】&#10;有形固定資産減価償却率">
          <a:extLst>
            <a:ext uri="{FF2B5EF4-FFF2-40B4-BE49-F238E27FC236}">
              <a16:creationId xmlns:a16="http://schemas.microsoft.com/office/drawing/2014/main" id="{E10A4594-2F63-45AE-8071-9232BFF4855A}"/>
            </a:ext>
          </a:extLst>
        </xdr:cNvPr>
        <xdr:cNvSpPr txBox="1"/>
      </xdr:nvSpPr>
      <xdr:spPr>
        <a:xfrm>
          <a:off x="1816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117401</xdr:rowOff>
    </xdr:from>
    <xdr:ext cx="405111" cy="259045"/>
    <xdr:sp macro="" textlink="">
      <xdr:nvSpPr>
        <xdr:cNvPr id="91" name="n_4mainValue【道路】&#10;有形固定資産減価償却率">
          <a:extLst>
            <a:ext uri="{FF2B5EF4-FFF2-40B4-BE49-F238E27FC236}">
              <a16:creationId xmlns:a16="http://schemas.microsoft.com/office/drawing/2014/main" id="{8AFF8E49-7AD8-49CD-B3B4-0AA33F68D12C}"/>
            </a:ext>
          </a:extLst>
        </xdr:cNvPr>
        <xdr:cNvSpPr txBox="1"/>
      </xdr:nvSpPr>
      <xdr:spPr>
        <a:xfrm>
          <a:off x="927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10D2401-EA51-4A84-AE6B-FFEA3131B1F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80BC8C0-926C-424C-9098-043506A61AB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8233347-EAC6-4363-88A5-630F17C9E22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C82C4C8F-7830-410A-B9BE-15816757A43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FC353BF-9898-41E7-B95E-1466F4C4CA7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8A82080-9417-4E1A-8764-631113F7D4B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6A70E81-3FC4-4570-B615-A87B9890E32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B6A6F02-B2AD-452C-A74A-1CF3F507B48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28671819-A67B-441F-BBA5-98AA16251A5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A02E7EA-EB83-4FA8-A42D-31DC1B5A2F3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CDF7352-6205-4903-85D8-48EAE02F242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DE2BC80-BA37-4951-8D35-38504BA8CDE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EF0CE5B-36BA-422F-9A79-E92E75FD802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17E1C182-5921-4CF8-BDB8-926A60CDC33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18690B4-9CFF-4D0F-BDFA-41BA5C83FCC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D756A3CA-2D25-43BC-833B-7BCF95883DA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EF025F34-C11A-4F51-BB87-2DC3958664E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8533B69A-D43E-4D48-A9F2-6AE5E207C71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A0CE8CB0-2055-44AF-ADBB-3569AF6CD46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F3E61A1E-4499-442D-9201-B4A54BCACC4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E4CABBB-4071-415A-91E4-F370F30AC58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AAB880FE-18E3-4EC5-BF8D-8176C1E3466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B442C599-AC8A-4EB9-BE1D-409656B8165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67FF2F9B-A68C-45C0-95C6-0901890872AE}"/>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833309F6-7A64-4205-9ACA-C2F3D2C29CF5}"/>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144CFA04-ED59-4C97-9142-B0CAB9EB4CD1}"/>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1E840A6E-50EB-42E7-8205-C04620FFF68C}"/>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9D6982CF-E8F2-409F-BC0A-07797B2A701E}"/>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CE177ED4-0A2F-4C37-BED6-F9549B8FA5F0}"/>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9CDCEC44-4B25-48A1-86A1-0C16E35EF0CD}"/>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39A83420-C083-4D9F-9F99-5C892308E22E}"/>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BCFD0941-43EF-4492-B171-EABABE19047A}"/>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100D3168-CC86-481B-81FE-BC2AE937F986}"/>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4BAEDB67-4BD7-4540-801F-71050B2CF297}"/>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79FD485-5ABC-4413-B376-9C56A3645F4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66A7E80-F2DD-4752-9AE2-AE216BBADB8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F9ABB7F-D083-4EE2-AF02-2351B53B08C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D1EB64A-5F19-44CD-AD16-6FF437FF4D4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976F51E-8CFC-48CA-9DF0-4C585641B43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85897</xdr:rowOff>
    </xdr:from>
    <xdr:to>
      <xdr:col>55</xdr:col>
      <xdr:colOff>50800</xdr:colOff>
      <xdr:row>42</xdr:row>
      <xdr:rowOff>16047</xdr:rowOff>
    </xdr:to>
    <xdr:sp macro="" textlink="">
      <xdr:nvSpPr>
        <xdr:cNvPr id="131" name="楕円 130">
          <a:extLst>
            <a:ext uri="{FF2B5EF4-FFF2-40B4-BE49-F238E27FC236}">
              <a16:creationId xmlns:a16="http://schemas.microsoft.com/office/drawing/2014/main" id="{35DA8658-485B-4E2D-BFF8-A20943553F4D}"/>
            </a:ext>
          </a:extLst>
        </xdr:cNvPr>
        <xdr:cNvSpPr/>
      </xdr:nvSpPr>
      <xdr:spPr>
        <a:xfrm>
          <a:off x="10426700" y="71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824</xdr:rowOff>
    </xdr:from>
    <xdr:ext cx="534377" cy="259045"/>
    <xdr:sp macro="" textlink="">
      <xdr:nvSpPr>
        <xdr:cNvPr id="132" name="【道路】&#10;一人当たり延長該当値テキスト">
          <a:extLst>
            <a:ext uri="{FF2B5EF4-FFF2-40B4-BE49-F238E27FC236}">
              <a16:creationId xmlns:a16="http://schemas.microsoft.com/office/drawing/2014/main" id="{9D7F254D-695E-4641-9365-0E19ECB78110}"/>
            </a:ext>
          </a:extLst>
        </xdr:cNvPr>
        <xdr:cNvSpPr txBox="1"/>
      </xdr:nvSpPr>
      <xdr:spPr>
        <a:xfrm>
          <a:off x="10515600" y="70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87957</xdr:rowOff>
    </xdr:from>
    <xdr:to>
      <xdr:col>50</xdr:col>
      <xdr:colOff>165100</xdr:colOff>
      <xdr:row>42</xdr:row>
      <xdr:rowOff>18107</xdr:rowOff>
    </xdr:to>
    <xdr:sp macro="" textlink="">
      <xdr:nvSpPr>
        <xdr:cNvPr id="133" name="楕円 132">
          <a:extLst>
            <a:ext uri="{FF2B5EF4-FFF2-40B4-BE49-F238E27FC236}">
              <a16:creationId xmlns:a16="http://schemas.microsoft.com/office/drawing/2014/main" id="{40E2F3BF-6B0C-4D97-8999-4AEEBD4BCEAF}"/>
            </a:ext>
          </a:extLst>
        </xdr:cNvPr>
        <xdr:cNvSpPr/>
      </xdr:nvSpPr>
      <xdr:spPr>
        <a:xfrm>
          <a:off x="9588500" y="71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136697</xdr:rowOff>
    </xdr:from>
    <xdr:to>
      <xdr:col>55</xdr:col>
      <xdr:colOff>0</xdr:colOff>
      <xdr:row>41</xdr:row>
      <xdr:rowOff>138757</xdr:rowOff>
    </xdr:to>
    <xdr:cxnSp macro="">
      <xdr:nvCxnSpPr>
        <xdr:cNvPr id="134" name="直線コネクタ 133">
          <a:extLst>
            <a:ext uri="{FF2B5EF4-FFF2-40B4-BE49-F238E27FC236}">
              <a16:creationId xmlns:a16="http://schemas.microsoft.com/office/drawing/2014/main" id="{422617CE-7CAF-4837-BC7E-F24EA4A9CD71}"/>
            </a:ext>
          </a:extLst>
        </xdr:cNvPr>
        <xdr:cNvCxnSpPr/>
      </xdr:nvCxnSpPr>
      <xdr:spPr>
        <a:xfrm flipV="1">
          <a:off x="9639300" y="7166147"/>
          <a:ext cx="838200" cy="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89191</xdr:rowOff>
    </xdr:from>
    <xdr:to>
      <xdr:col>46</xdr:col>
      <xdr:colOff>38100</xdr:colOff>
      <xdr:row>42</xdr:row>
      <xdr:rowOff>19341</xdr:rowOff>
    </xdr:to>
    <xdr:sp macro="" textlink="">
      <xdr:nvSpPr>
        <xdr:cNvPr id="135" name="楕円 134">
          <a:extLst>
            <a:ext uri="{FF2B5EF4-FFF2-40B4-BE49-F238E27FC236}">
              <a16:creationId xmlns:a16="http://schemas.microsoft.com/office/drawing/2014/main" id="{04B7BAE7-2597-4B2E-8510-A8DE5E5B32B0}"/>
            </a:ext>
          </a:extLst>
        </xdr:cNvPr>
        <xdr:cNvSpPr/>
      </xdr:nvSpPr>
      <xdr:spPr>
        <a:xfrm>
          <a:off x="8699500" y="711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138757</xdr:rowOff>
    </xdr:from>
    <xdr:to>
      <xdr:col>50</xdr:col>
      <xdr:colOff>114300</xdr:colOff>
      <xdr:row>41</xdr:row>
      <xdr:rowOff>139991</xdr:rowOff>
    </xdr:to>
    <xdr:cxnSp macro="">
      <xdr:nvCxnSpPr>
        <xdr:cNvPr id="136" name="直線コネクタ 135">
          <a:extLst>
            <a:ext uri="{FF2B5EF4-FFF2-40B4-BE49-F238E27FC236}">
              <a16:creationId xmlns:a16="http://schemas.microsoft.com/office/drawing/2014/main" id="{ED6BD58B-F448-472E-BD45-B11609A62BF4}"/>
            </a:ext>
          </a:extLst>
        </xdr:cNvPr>
        <xdr:cNvCxnSpPr/>
      </xdr:nvCxnSpPr>
      <xdr:spPr>
        <a:xfrm flipV="1">
          <a:off x="8750300" y="7168207"/>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90551</xdr:rowOff>
    </xdr:from>
    <xdr:to>
      <xdr:col>41</xdr:col>
      <xdr:colOff>101600</xdr:colOff>
      <xdr:row>42</xdr:row>
      <xdr:rowOff>20701</xdr:rowOff>
    </xdr:to>
    <xdr:sp macro="" textlink="">
      <xdr:nvSpPr>
        <xdr:cNvPr id="137" name="楕円 136">
          <a:extLst>
            <a:ext uri="{FF2B5EF4-FFF2-40B4-BE49-F238E27FC236}">
              <a16:creationId xmlns:a16="http://schemas.microsoft.com/office/drawing/2014/main" id="{3712EE66-53D1-49BE-A16A-BEE44FB23C3E}"/>
            </a:ext>
          </a:extLst>
        </xdr:cNvPr>
        <xdr:cNvSpPr/>
      </xdr:nvSpPr>
      <xdr:spPr>
        <a:xfrm>
          <a:off x="7810500" y="71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139991</xdr:rowOff>
    </xdr:from>
    <xdr:to>
      <xdr:col>45</xdr:col>
      <xdr:colOff>177800</xdr:colOff>
      <xdr:row>41</xdr:row>
      <xdr:rowOff>141351</xdr:rowOff>
    </xdr:to>
    <xdr:cxnSp macro="">
      <xdr:nvCxnSpPr>
        <xdr:cNvPr id="138" name="直線コネクタ 137">
          <a:extLst>
            <a:ext uri="{FF2B5EF4-FFF2-40B4-BE49-F238E27FC236}">
              <a16:creationId xmlns:a16="http://schemas.microsoft.com/office/drawing/2014/main" id="{2248B074-A567-4287-B736-9EFD2EE05CDE}"/>
            </a:ext>
          </a:extLst>
        </xdr:cNvPr>
        <xdr:cNvCxnSpPr/>
      </xdr:nvCxnSpPr>
      <xdr:spPr>
        <a:xfrm flipV="1">
          <a:off x="7861300" y="7169441"/>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91304</xdr:rowOff>
    </xdr:from>
    <xdr:to>
      <xdr:col>36</xdr:col>
      <xdr:colOff>165100</xdr:colOff>
      <xdr:row>42</xdr:row>
      <xdr:rowOff>21454</xdr:rowOff>
    </xdr:to>
    <xdr:sp macro="" textlink="">
      <xdr:nvSpPr>
        <xdr:cNvPr id="139" name="楕円 138">
          <a:extLst>
            <a:ext uri="{FF2B5EF4-FFF2-40B4-BE49-F238E27FC236}">
              <a16:creationId xmlns:a16="http://schemas.microsoft.com/office/drawing/2014/main" id="{E3AAECA7-4187-4048-A9E0-6E607A6F595E}"/>
            </a:ext>
          </a:extLst>
        </xdr:cNvPr>
        <xdr:cNvSpPr/>
      </xdr:nvSpPr>
      <xdr:spPr>
        <a:xfrm>
          <a:off x="6921500" y="712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141351</xdr:rowOff>
    </xdr:from>
    <xdr:to>
      <xdr:col>41</xdr:col>
      <xdr:colOff>50800</xdr:colOff>
      <xdr:row>41</xdr:row>
      <xdr:rowOff>142104</xdr:rowOff>
    </xdr:to>
    <xdr:cxnSp macro="">
      <xdr:nvCxnSpPr>
        <xdr:cNvPr id="140" name="直線コネクタ 139">
          <a:extLst>
            <a:ext uri="{FF2B5EF4-FFF2-40B4-BE49-F238E27FC236}">
              <a16:creationId xmlns:a16="http://schemas.microsoft.com/office/drawing/2014/main" id="{E5586E24-ACAA-401F-96EC-0F0922100452}"/>
            </a:ext>
          </a:extLst>
        </xdr:cNvPr>
        <xdr:cNvCxnSpPr/>
      </xdr:nvCxnSpPr>
      <xdr:spPr>
        <a:xfrm flipV="1">
          <a:off x="6972300" y="7170801"/>
          <a:ext cx="8890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1F5CCE82-92EB-4EC5-B8B3-63BDAC6623EC}"/>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DB7BC397-BE76-42B0-B613-4B9507605316}"/>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DCB64BDC-5A10-411D-A1AA-86D5A93AA273}"/>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85DD9662-0DD2-40D0-8D65-85C5C73F3208}"/>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9234</xdr:rowOff>
    </xdr:from>
    <xdr:ext cx="534377" cy="259045"/>
    <xdr:sp macro="" textlink="">
      <xdr:nvSpPr>
        <xdr:cNvPr id="145" name="n_1mainValue【道路】&#10;一人当たり延長">
          <a:extLst>
            <a:ext uri="{FF2B5EF4-FFF2-40B4-BE49-F238E27FC236}">
              <a16:creationId xmlns:a16="http://schemas.microsoft.com/office/drawing/2014/main" id="{52C2BC9F-9CB4-470E-A18A-07393BA0BF73}"/>
            </a:ext>
          </a:extLst>
        </xdr:cNvPr>
        <xdr:cNvSpPr txBox="1"/>
      </xdr:nvSpPr>
      <xdr:spPr>
        <a:xfrm>
          <a:off x="9359411" y="721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10468</xdr:rowOff>
    </xdr:from>
    <xdr:ext cx="534377" cy="259045"/>
    <xdr:sp macro="" textlink="">
      <xdr:nvSpPr>
        <xdr:cNvPr id="146" name="n_2mainValue【道路】&#10;一人当たり延長">
          <a:extLst>
            <a:ext uri="{FF2B5EF4-FFF2-40B4-BE49-F238E27FC236}">
              <a16:creationId xmlns:a16="http://schemas.microsoft.com/office/drawing/2014/main" id="{7E0EA5C1-10D2-4054-B5CD-72F815313E64}"/>
            </a:ext>
          </a:extLst>
        </xdr:cNvPr>
        <xdr:cNvSpPr txBox="1"/>
      </xdr:nvSpPr>
      <xdr:spPr>
        <a:xfrm>
          <a:off x="8483111" y="72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11828</xdr:rowOff>
    </xdr:from>
    <xdr:ext cx="534377" cy="259045"/>
    <xdr:sp macro="" textlink="">
      <xdr:nvSpPr>
        <xdr:cNvPr id="147" name="n_3mainValue【道路】&#10;一人当たり延長">
          <a:extLst>
            <a:ext uri="{FF2B5EF4-FFF2-40B4-BE49-F238E27FC236}">
              <a16:creationId xmlns:a16="http://schemas.microsoft.com/office/drawing/2014/main" id="{56CB34C5-EE51-44F0-90EF-FCA44CEA891D}"/>
            </a:ext>
          </a:extLst>
        </xdr:cNvPr>
        <xdr:cNvSpPr txBox="1"/>
      </xdr:nvSpPr>
      <xdr:spPr>
        <a:xfrm>
          <a:off x="7594111" y="721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12581</xdr:rowOff>
    </xdr:from>
    <xdr:ext cx="534377" cy="259045"/>
    <xdr:sp macro="" textlink="">
      <xdr:nvSpPr>
        <xdr:cNvPr id="148" name="n_4mainValue【道路】&#10;一人当たり延長">
          <a:extLst>
            <a:ext uri="{FF2B5EF4-FFF2-40B4-BE49-F238E27FC236}">
              <a16:creationId xmlns:a16="http://schemas.microsoft.com/office/drawing/2014/main" id="{D0AAFBE0-C34B-40C5-BBDA-A051F9BF0537}"/>
            </a:ext>
          </a:extLst>
        </xdr:cNvPr>
        <xdr:cNvSpPr txBox="1"/>
      </xdr:nvSpPr>
      <xdr:spPr>
        <a:xfrm>
          <a:off x="6705111" y="721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6D84F58-38BE-45D6-9E55-0CA34337518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0ACB011-135F-445A-8EB8-439A5692FE4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D4B70A7-DEC2-4A22-B2AB-3AEBC79D0A5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14D1A428-64D6-48D0-ACB1-8F15C72BA34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45E3031-B508-4605-844B-2FCD73A0E62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0DC03AB-3761-492F-A184-21875FC3DE6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2EFB034-F6FD-4FC5-84C1-76F855EDF37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FECB9CC-8732-4BFF-91E6-A14A04F642D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FD7D31D-6DAD-422C-8483-1EF25B72DA7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7DF670D6-7AB6-43C2-9874-D3EB33A29A5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4386534-589B-4D68-9FB0-DE19F1908E3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FBEE415-9F70-4F84-B10F-33D5A34E432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68622A33-9B82-4D04-AE35-ABC05356C3F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B9A9F6C-F487-4982-974A-E51CDFD6EB6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E6EF704-2E26-4FE4-8E6A-1E7B4156257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8E97FC68-9102-4729-8A34-5E45FFF5B6F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40C92F7-BD77-48D3-BD83-2D8BD7FA29F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B3D85A1-3CAE-4D95-A154-2A49251843C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9EED4A4-BB23-4E19-BA09-EB3C8557CE2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359AE33-6516-41BC-81F0-9733F22E9FE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951BA1A0-3E6B-4F34-B978-570B5EDBE48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F3841EA4-1281-4351-8C7A-9DF8E96AF67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DF2C9CD7-ABD7-4223-A7E3-B68A753FB9A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B3B51F39-D515-4D01-8457-F2FF2B2818B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FBC5BE4A-A87C-4D31-B14B-9BFAB78BABF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5A5A1FD9-E8FA-47B6-B4BF-8CC7A3F47D61}"/>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E002AAED-ADAB-421D-B547-D4E2305BC585}"/>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56662F3D-BE8C-4EA2-988E-B0797247221E}"/>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387DEFF6-0EF2-49A8-9A59-53F6D913E884}"/>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FBE014C8-2D44-45E6-9AB0-B2127A9283E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3F09CEB3-26C3-49DD-B803-50593A6E233B}"/>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D4D180A9-35B8-485A-85BA-CCC5F22DB62E}"/>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1B69D761-B6C8-40A5-A9FB-B6ED890854A1}"/>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226CEA10-33CE-41DF-889B-294D0EC7647D}"/>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4B106DE6-0312-41C4-9E36-5DE443DAB452}"/>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CB5B2043-044D-4FAE-9143-F0FB5B299B61}"/>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6F83AE5-85A3-40CD-9600-712EA89B773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B3E6315-AC14-43FA-91CD-07CFC40DF97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EF6062E-AB42-459A-BF7D-73977755EDF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D991DE4-7AEA-44A6-978C-4F480E59293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F429BF14-A56C-404F-B266-D12FCFAD204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168003</xdr:rowOff>
    </xdr:from>
    <xdr:to>
      <xdr:col>24</xdr:col>
      <xdr:colOff>114300</xdr:colOff>
      <xdr:row>60</xdr:row>
      <xdr:rowOff>98153</xdr:rowOff>
    </xdr:to>
    <xdr:sp macro="" textlink="">
      <xdr:nvSpPr>
        <xdr:cNvPr id="190" name="楕円 189">
          <a:extLst>
            <a:ext uri="{FF2B5EF4-FFF2-40B4-BE49-F238E27FC236}">
              <a16:creationId xmlns:a16="http://schemas.microsoft.com/office/drawing/2014/main" id="{C2545A3E-3EF7-4435-AB3D-FB1ABCD3F515}"/>
            </a:ext>
          </a:extLst>
        </xdr:cNvPr>
        <xdr:cNvSpPr/>
      </xdr:nvSpPr>
      <xdr:spPr>
        <a:xfrm>
          <a:off x="45847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19430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A962B668-2BD1-4CD6-BF67-809F06F5FBE8}"/>
            </a:ext>
          </a:extLst>
        </xdr:cNvPr>
        <xdr:cNvSpPr txBox="1"/>
      </xdr:nvSpPr>
      <xdr:spPr>
        <a:xfrm>
          <a:off x="4673600" y="1013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141877</xdr:rowOff>
    </xdr:from>
    <xdr:to>
      <xdr:col>20</xdr:col>
      <xdr:colOff>38100</xdr:colOff>
      <xdr:row>60</xdr:row>
      <xdr:rowOff>72027</xdr:rowOff>
    </xdr:to>
    <xdr:sp macro="" textlink="">
      <xdr:nvSpPr>
        <xdr:cNvPr id="192" name="楕円 191">
          <a:extLst>
            <a:ext uri="{FF2B5EF4-FFF2-40B4-BE49-F238E27FC236}">
              <a16:creationId xmlns:a16="http://schemas.microsoft.com/office/drawing/2014/main" id="{472C787A-79EF-406D-84EC-19F4F9D1371C}"/>
            </a:ext>
          </a:extLst>
        </xdr:cNvPr>
        <xdr:cNvSpPr/>
      </xdr:nvSpPr>
      <xdr:spPr>
        <a:xfrm>
          <a:off x="3746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21227</xdr:rowOff>
    </xdr:from>
    <xdr:to>
      <xdr:col>24</xdr:col>
      <xdr:colOff>63500</xdr:colOff>
      <xdr:row>60</xdr:row>
      <xdr:rowOff>47353</xdr:rowOff>
    </xdr:to>
    <xdr:cxnSp macro="">
      <xdr:nvCxnSpPr>
        <xdr:cNvPr id="193" name="直線コネクタ 192">
          <a:extLst>
            <a:ext uri="{FF2B5EF4-FFF2-40B4-BE49-F238E27FC236}">
              <a16:creationId xmlns:a16="http://schemas.microsoft.com/office/drawing/2014/main" id="{ABB941D8-37E8-4D5A-B159-298914594C53}"/>
            </a:ext>
          </a:extLst>
        </xdr:cNvPr>
        <xdr:cNvCxnSpPr/>
      </xdr:nvCxnSpPr>
      <xdr:spPr>
        <a:xfrm>
          <a:off x="3797300" y="1030822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115751</xdr:rowOff>
    </xdr:from>
    <xdr:to>
      <xdr:col>15</xdr:col>
      <xdr:colOff>101600</xdr:colOff>
      <xdr:row>60</xdr:row>
      <xdr:rowOff>45901</xdr:rowOff>
    </xdr:to>
    <xdr:sp macro="" textlink="">
      <xdr:nvSpPr>
        <xdr:cNvPr id="194" name="楕円 193">
          <a:extLst>
            <a:ext uri="{FF2B5EF4-FFF2-40B4-BE49-F238E27FC236}">
              <a16:creationId xmlns:a16="http://schemas.microsoft.com/office/drawing/2014/main" id="{1634C1BC-D69E-4998-BEEF-CB3008301DE6}"/>
            </a:ext>
          </a:extLst>
        </xdr:cNvPr>
        <xdr:cNvSpPr/>
      </xdr:nvSpPr>
      <xdr:spPr>
        <a:xfrm>
          <a:off x="2857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166551</xdr:rowOff>
    </xdr:from>
    <xdr:to>
      <xdr:col>19</xdr:col>
      <xdr:colOff>177800</xdr:colOff>
      <xdr:row>60</xdr:row>
      <xdr:rowOff>21227</xdr:rowOff>
    </xdr:to>
    <xdr:cxnSp macro="">
      <xdr:nvCxnSpPr>
        <xdr:cNvPr id="195" name="直線コネクタ 194">
          <a:extLst>
            <a:ext uri="{FF2B5EF4-FFF2-40B4-BE49-F238E27FC236}">
              <a16:creationId xmlns:a16="http://schemas.microsoft.com/office/drawing/2014/main" id="{DE98A6C0-3FA0-44FC-AE05-94A7A419018F}"/>
            </a:ext>
          </a:extLst>
        </xdr:cNvPr>
        <xdr:cNvCxnSpPr/>
      </xdr:nvCxnSpPr>
      <xdr:spPr>
        <a:xfrm>
          <a:off x="2908300" y="102821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89626</xdr:rowOff>
    </xdr:from>
    <xdr:to>
      <xdr:col>10</xdr:col>
      <xdr:colOff>165100</xdr:colOff>
      <xdr:row>60</xdr:row>
      <xdr:rowOff>19776</xdr:rowOff>
    </xdr:to>
    <xdr:sp macro="" textlink="">
      <xdr:nvSpPr>
        <xdr:cNvPr id="196" name="楕円 195">
          <a:extLst>
            <a:ext uri="{FF2B5EF4-FFF2-40B4-BE49-F238E27FC236}">
              <a16:creationId xmlns:a16="http://schemas.microsoft.com/office/drawing/2014/main" id="{446CD76F-6350-47A9-8EF8-CE9CCB379C33}"/>
            </a:ext>
          </a:extLst>
        </xdr:cNvPr>
        <xdr:cNvSpPr/>
      </xdr:nvSpPr>
      <xdr:spPr>
        <a:xfrm>
          <a:off x="1968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140426</xdr:rowOff>
    </xdr:from>
    <xdr:to>
      <xdr:col>15</xdr:col>
      <xdr:colOff>50800</xdr:colOff>
      <xdr:row>59</xdr:row>
      <xdr:rowOff>166551</xdr:rowOff>
    </xdr:to>
    <xdr:cxnSp macro="">
      <xdr:nvCxnSpPr>
        <xdr:cNvPr id="197" name="直線コネクタ 196">
          <a:extLst>
            <a:ext uri="{FF2B5EF4-FFF2-40B4-BE49-F238E27FC236}">
              <a16:creationId xmlns:a16="http://schemas.microsoft.com/office/drawing/2014/main" id="{E3E49A73-A2AA-457D-9B23-9D4B39AF55B1}"/>
            </a:ext>
          </a:extLst>
        </xdr:cNvPr>
        <xdr:cNvCxnSpPr/>
      </xdr:nvCxnSpPr>
      <xdr:spPr>
        <a:xfrm>
          <a:off x="2019300" y="102559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61867</xdr:rowOff>
    </xdr:from>
    <xdr:to>
      <xdr:col>6</xdr:col>
      <xdr:colOff>38100</xdr:colOff>
      <xdr:row>59</xdr:row>
      <xdr:rowOff>163467</xdr:rowOff>
    </xdr:to>
    <xdr:sp macro="" textlink="">
      <xdr:nvSpPr>
        <xdr:cNvPr id="198" name="楕円 197">
          <a:extLst>
            <a:ext uri="{FF2B5EF4-FFF2-40B4-BE49-F238E27FC236}">
              <a16:creationId xmlns:a16="http://schemas.microsoft.com/office/drawing/2014/main" id="{89A283DD-2B56-49FF-AC09-525F4A3EED32}"/>
            </a:ext>
          </a:extLst>
        </xdr:cNvPr>
        <xdr:cNvSpPr/>
      </xdr:nvSpPr>
      <xdr:spPr>
        <a:xfrm>
          <a:off x="1079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112667</xdr:rowOff>
    </xdr:from>
    <xdr:to>
      <xdr:col>10</xdr:col>
      <xdr:colOff>114300</xdr:colOff>
      <xdr:row>59</xdr:row>
      <xdr:rowOff>140426</xdr:rowOff>
    </xdr:to>
    <xdr:cxnSp macro="">
      <xdr:nvCxnSpPr>
        <xdr:cNvPr id="199" name="直線コネクタ 198">
          <a:extLst>
            <a:ext uri="{FF2B5EF4-FFF2-40B4-BE49-F238E27FC236}">
              <a16:creationId xmlns:a16="http://schemas.microsoft.com/office/drawing/2014/main" id="{9E870C63-4DAB-4279-9EDB-5003EED6BB6C}"/>
            </a:ext>
          </a:extLst>
        </xdr:cNvPr>
        <xdr:cNvCxnSpPr/>
      </xdr:nvCxnSpPr>
      <xdr:spPr>
        <a:xfrm>
          <a:off x="1130300" y="102282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2257FDEC-AF22-4FDB-889B-598D6942339D}"/>
            </a:ext>
          </a:extLst>
        </xdr:cNvPr>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1C1C80FB-8D25-4CED-A2C6-5711F7162069}"/>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BCBBBBE4-B707-4815-BCD2-7ED310AFB096}"/>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103976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213AE015-61F9-4BA2-9C58-2BA65EE87BFF}"/>
            </a:ext>
          </a:extLst>
        </xdr:cNvPr>
        <xdr:cNvSpPr txBox="1"/>
      </xdr:nvSpPr>
      <xdr:spPr>
        <a:xfrm>
          <a:off x="927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88554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D4364A08-FBEC-4DFB-BA85-1A56190A9AA3}"/>
            </a:ext>
          </a:extLst>
        </xdr:cNvPr>
        <xdr:cNvSpPr txBox="1"/>
      </xdr:nvSpPr>
      <xdr:spPr>
        <a:xfrm>
          <a:off x="35820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62428</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264F4A2F-A8E3-47A8-9B33-CBB49C783887}"/>
            </a:ext>
          </a:extLst>
        </xdr:cNvPr>
        <xdr:cNvSpPr txBox="1"/>
      </xdr:nvSpPr>
      <xdr:spPr>
        <a:xfrm>
          <a:off x="2705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36303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2792AFB4-A092-4D30-B179-CE4233C123D2}"/>
            </a:ext>
          </a:extLst>
        </xdr:cNvPr>
        <xdr:cNvSpPr txBox="1"/>
      </xdr:nvSpPr>
      <xdr:spPr>
        <a:xfrm>
          <a:off x="18167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8544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151EF8C2-8E64-4568-9D9C-AAC45DC037D7}"/>
            </a:ext>
          </a:extLst>
        </xdr:cNvPr>
        <xdr:cNvSpPr txBox="1"/>
      </xdr:nvSpPr>
      <xdr:spPr>
        <a:xfrm>
          <a:off x="927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4241C1F-C332-46BD-81E9-D23B31D41F1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6004E773-F07C-4F76-A9EC-FDBA07EF87B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906C17CF-0CDB-4182-834F-AB29A636D4B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41826B10-D878-4387-8CAD-31935406F90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7CFB4703-DD18-4692-B6C0-67FAE496586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21E485F2-CACF-474F-84A8-AD6DF18AAEB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12268A59-212B-4876-9589-92958DB9F3A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6F32685E-0C47-426C-A445-71C45943E46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6B396E03-3FC3-4F6F-B6EA-09B806B198F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7EAD97E-101D-466F-AF28-036F6BFD861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D92F0BD-7DE8-47E2-B0C6-1EE07248F15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A1DCB9BE-8E9B-40EB-BE87-2C60A7400D3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7CEA382E-A226-4281-8D49-E4257C0767B5}"/>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5FFC894C-2CA1-4A59-A9ED-628C4572D1F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A3CA73E3-D195-4E27-9C0C-526D4348EE5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BCBD8D61-A4F3-4275-8169-C2C62409F41D}"/>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854C0694-7A8D-4685-93D9-DBCAC75340C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0CA6A77A-5192-4B21-981C-BFA08889D62A}"/>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A103C30-5A4F-4A70-B599-3BEF603E710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83733826-A42C-46B8-82C9-6AFEE9E6269D}"/>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D0E6C766-A0C3-41F3-909A-2C754C19FD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98DE805E-2320-44C7-9B17-676B4046236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865994C7-B771-493D-8DC4-C978687C347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42A0EDA4-5F9A-4DE3-8E58-96B19A93E9AE}"/>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4310563D-2802-4AA6-9660-D808CA4AF278}"/>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90C74485-661E-44A3-918D-410B5FF901B2}"/>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FA736B54-CD29-4195-8AAD-31874216726B}"/>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0452214C-3D49-4A41-952F-B4088EDDB6A8}"/>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DA550F44-2B51-4AF4-8684-D7E8C7873C9D}"/>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E63AF6AB-99B2-463A-81C3-9F6677351521}"/>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F725EF6F-D509-467D-9211-69FB023B4B6E}"/>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88B749B4-69BB-47A2-9FEA-8F4F17A812B3}"/>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31081558-5F27-40C8-A6C5-8356765730DA}"/>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3EE3F881-15D1-4488-AEBA-D35BD6E3949A}"/>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E1C9517-8515-464E-865E-E0C0AF25101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2DBB1CF-FCBE-4D8C-A660-56A91472015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170E2E6-AF11-4091-BB76-40097819645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AC2DB15-7A55-4304-90E9-F3ECF069988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30A34FC-226A-46A8-82DD-1311BBC2435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129323</xdr:rowOff>
    </xdr:from>
    <xdr:to>
      <xdr:col>55</xdr:col>
      <xdr:colOff>50800</xdr:colOff>
      <xdr:row>64</xdr:row>
      <xdr:rowOff>59473</xdr:rowOff>
    </xdr:to>
    <xdr:sp macro="" textlink="">
      <xdr:nvSpPr>
        <xdr:cNvPr id="247" name="楕円 246">
          <a:extLst>
            <a:ext uri="{FF2B5EF4-FFF2-40B4-BE49-F238E27FC236}">
              <a16:creationId xmlns:a16="http://schemas.microsoft.com/office/drawing/2014/main" id="{E214A5E0-35D9-474A-BEA5-6ECBB47C89EA}"/>
            </a:ext>
          </a:extLst>
        </xdr:cNvPr>
        <xdr:cNvSpPr/>
      </xdr:nvSpPr>
      <xdr:spPr>
        <a:xfrm>
          <a:off x="10426700" y="1093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76734</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EDAFC591-181F-4AFA-BEB7-4301FCDC3F2E}"/>
            </a:ext>
          </a:extLst>
        </xdr:cNvPr>
        <xdr:cNvSpPr txBox="1"/>
      </xdr:nvSpPr>
      <xdr:spPr>
        <a:xfrm>
          <a:off x="10515600" y="1087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130499</xdr:rowOff>
    </xdr:from>
    <xdr:to>
      <xdr:col>50</xdr:col>
      <xdr:colOff>165100</xdr:colOff>
      <xdr:row>64</xdr:row>
      <xdr:rowOff>60649</xdr:rowOff>
    </xdr:to>
    <xdr:sp macro="" textlink="">
      <xdr:nvSpPr>
        <xdr:cNvPr id="249" name="楕円 248">
          <a:extLst>
            <a:ext uri="{FF2B5EF4-FFF2-40B4-BE49-F238E27FC236}">
              <a16:creationId xmlns:a16="http://schemas.microsoft.com/office/drawing/2014/main" id="{399CE709-2667-419C-9C14-6E82B1DC71E5}"/>
            </a:ext>
          </a:extLst>
        </xdr:cNvPr>
        <xdr:cNvSpPr/>
      </xdr:nvSpPr>
      <xdr:spPr>
        <a:xfrm>
          <a:off x="9588500" y="1093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8673</xdr:rowOff>
    </xdr:from>
    <xdr:to>
      <xdr:col>55</xdr:col>
      <xdr:colOff>0</xdr:colOff>
      <xdr:row>64</xdr:row>
      <xdr:rowOff>9849</xdr:rowOff>
    </xdr:to>
    <xdr:cxnSp macro="">
      <xdr:nvCxnSpPr>
        <xdr:cNvPr id="250" name="直線コネクタ 249">
          <a:extLst>
            <a:ext uri="{FF2B5EF4-FFF2-40B4-BE49-F238E27FC236}">
              <a16:creationId xmlns:a16="http://schemas.microsoft.com/office/drawing/2014/main" id="{4AFB940D-8D00-4532-BE97-2E5CCC3EFDED}"/>
            </a:ext>
          </a:extLst>
        </xdr:cNvPr>
        <xdr:cNvCxnSpPr/>
      </xdr:nvCxnSpPr>
      <xdr:spPr>
        <a:xfrm flipV="1">
          <a:off x="9639300" y="10981473"/>
          <a:ext cx="8382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131658</xdr:rowOff>
    </xdr:from>
    <xdr:to>
      <xdr:col>46</xdr:col>
      <xdr:colOff>38100</xdr:colOff>
      <xdr:row>64</xdr:row>
      <xdr:rowOff>61808</xdr:rowOff>
    </xdr:to>
    <xdr:sp macro="" textlink="">
      <xdr:nvSpPr>
        <xdr:cNvPr id="251" name="楕円 250">
          <a:extLst>
            <a:ext uri="{FF2B5EF4-FFF2-40B4-BE49-F238E27FC236}">
              <a16:creationId xmlns:a16="http://schemas.microsoft.com/office/drawing/2014/main" id="{7590C4AE-C64C-47BA-BF7E-E58A8BAED266}"/>
            </a:ext>
          </a:extLst>
        </xdr:cNvPr>
        <xdr:cNvSpPr/>
      </xdr:nvSpPr>
      <xdr:spPr>
        <a:xfrm>
          <a:off x="8699500" y="109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9849</xdr:rowOff>
    </xdr:from>
    <xdr:to>
      <xdr:col>50</xdr:col>
      <xdr:colOff>114300</xdr:colOff>
      <xdr:row>64</xdr:row>
      <xdr:rowOff>11008</xdr:rowOff>
    </xdr:to>
    <xdr:cxnSp macro="">
      <xdr:nvCxnSpPr>
        <xdr:cNvPr id="252" name="直線コネクタ 251">
          <a:extLst>
            <a:ext uri="{FF2B5EF4-FFF2-40B4-BE49-F238E27FC236}">
              <a16:creationId xmlns:a16="http://schemas.microsoft.com/office/drawing/2014/main" id="{457026E8-ECFB-4383-8EA4-14B297BBB928}"/>
            </a:ext>
          </a:extLst>
        </xdr:cNvPr>
        <xdr:cNvCxnSpPr/>
      </xdr:nvCxnSpPr>
      <xdr:spPr>
        <a:xfrm flipV="1">
          <a:off x="8750300" y="10982649"/>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132639</xdr:rowOff>
    </xdr:from>
    <xdr:to>
      <xdr:col>41</xdr:col>
      <xdr:colOff>101600</xdr:colOff>
      <xdr:row>64</xdr:row>
      <xdr:rowOff>62789</xdr:rowOff>
    </xdr:to>
    <xdr:sp macro="" textlink="">
      <xdr:nvSpPr>
        <xdr:cNvPr id="253" name="楕円 252">
          <a:extLst>
            <a:ext uri="{FF2B5EF4-FFF2-40B4-BE49-F238E27FC236}">
              <a16:creationId xmlns:a16="http://schemas.microsoft.com/office/drawing/2014/main" id="{FBB4A5CA-6FDA-41E6-984B-B03FF94FDB66}"/>
            </a:ext>
          </a:extLst>
        </xdr:cNvPr>
        <xdr:cNvSpPr/>
      </xdr:nvSpPr>
      <xdr:spPr>
        <a:xfrm>
          <a:off x="7810500" y="109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11008</xdr:rowOff>
    </xdr:from>
    <xdr:to>
      <xdr:col>45</xdr:col>
      <xdr:colOff>177800</xdr:colOff>
      <xdr:row>64</xdr:row>
      <xdr:rowOff>11989</xdr:rowOff>
    </xdr:to>
    <xdr:cxnSp macro="">
      <xdr:nvCxnSpPr>
        <xdr:cNvPr id="254" name="直線コネクタ 253">
          <a:extLst>
            <a:ext uri="{FF2B5EF4-FFF2-40B4-BE49-F238E27FC236}">
              <a16:creationId xmlns:a16="http://schemas.microsoft.com/office/drawing/2014/main" id="{AF7F3928-1349-428C-855A-8DE38307A934}"/>
            </a:ext>
          </a:extLst>
        </xdr:cNvPr>
        <xdr:cNvCxnSpPr/>
      </xdr:nvCxnSpPr>
      <xdr:spPr>
        <a:xfrm flipV="1">
          <a:off x="7861300" y="10983808"/>
          <a:ext cx="889000" cy="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133367</xdr:rowOff>
    </xdr:from>
    <xdr:to>
      <xdr:col>36</xdr:col>
      <xdr:colOff>165100</xdr:colOff>
      <xdr:row>64</xdr:row>
      <xdr:rowOff>63517</xdr:rowOff>
    </xdr:to>
    <xdr:sp macro="" textlink="">
      <xdr:nvSpPr>
        <xdr:cNvPr id="255" name="楕円 254">
          <a:extLst>
            <a:ext uri="{FF2B5EF4-FFF2-40B4-BE49-F238E27FC236}">
              <a16:creationId xmlns:a16="http://schemas.microsoft.com/office/drawing/2014/main" id="{E4E826E2-A8BA-42D7-922D-FA8E7E2702A6}"/>
            </a:ext>
          </a:extLst>
        </xdr:cNvPr>
        <xdr:cNvSpPr/>
      </xdr:nvSpPr>
      <xdr:spPr>
        <a:xfrm>
          <a:off x="6921500" y="109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11989</xdr:rowOff>
    </xdr:from>
    <xdr:to>
      <xdr:col>41</xdr:col>
      <xdr:colOff>50800</xdr:colOff>
      <xdr:row>64</xdr:row>
      <xdr:rowOff>12717</xdr:rowOff>
    </xdr:to>
    <xdr:cxnSp macro="">
      <xdr:nvCxnSpPr>
        <xdr:cNvPr id="256" name="直線コネクタ 255">
          <a:extLst>
            <a:ext uri="{FF2B5EF4-FFF2-40B4-BE49-F238E27FC236}">
              <a16:creationId xmlns:a16="http://schemas.microsoft.com/office/drawing/2014/main" id="{DF2FF169-DA52-4F64-8376-F58722612045}"/>
            </a:ext>
          </a:extLst>
        </xdr:cNvPr>
        <xdr:cNvCxnSpPr/>
      </xdr:nvCxnSpPr>
      <xdr:spPr>
        <a:xfrm flipV="1">
          <a:off x="6972300" y="10984789"/>
          <a:ext cx="8890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00E7CEE9-1FED-4B50-AA3A-E175CBD7C7ED}"/>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C0D1E8BE-3F63-4DBB-9166-474CAF329A04}"/>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5D8B6D49-F95A-489E-B7B7-1DBF2ED8346F}"/>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46078058-27D8-45F2-886A-5E0E7BF99E49}"/>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51776</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CD881FAD-5D84-4B66-A19A-B4DE96B5FA8C}"/>
            </a:ext>
          </a:extLst>
        </xdr:cNvPr>
        <xdr:cNvSpPr txBox="1"/>
      </xdr:nvSpPr>
      <xdr:spPr>
        <a:xfrm>
          <a:off x="9327095" y="1102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52935</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122C6294-99C1-474A-8BD6-63D5334CB5EB}"/>
            </a:ext>
          </a:extLst>
        </xdr:cNvPr>
        <xdr:cNvSpPr txBox="1"/>
      </xdr:nvSpPr>
      <xdr:spPr>
        <a:xfrm>
          <a:off x="8450795" y="1102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53916</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5287678F-F60E-4DD7-BEC6-9ACF16C6ECA0}"/>
            </a:ext>
          </a:extLst>
        </xdr:cNvPr>
        <xdr:cNvSpPr txBox="1"/>
      </xdr:nvSpPr>
      <xdr:spPr>
        <a:xfrm>
          <a:off x="7561795" y="1102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54644</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F10842CE-9534-4AF0-A53D-5065994EC9EA}"/>
            </a:ext>
          </a:extLst>
        </xdr:cNvPr>
        <xdr:cNvSpPr txBox="1"/>
      </xdr:nvSpPr>
      <xdr:spPr>
        <a:xfrm>
          <a:off x="6672795" y="1102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83B97AED-7B95-46B6-AE91-D4B6CCEC3CE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359BD689-67D3-4E54-BA2B-08740E02799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F75D61F8-EAC6-4437-A2B6-889FE62F581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63D0B796-419F-4098-9B70-F534C0175B7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19740B2A-C1DE-41E3-97ED-ABE11F47E7E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61C129D4-3D11-4D8B-B3C6-312299BE631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A484E5DC-A623-4882-A17D-54323A5AA61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71A5B35E-383B-4E84-94CA-A5EAA803C07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33BA5DDF-0675-45BA-B93D-789A2FA4FEB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61CAA8AE-9459-46CC-9D37-F391A23B898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6842888F-DB09-489C-8A0D-FF33C106F33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2BF2BDAF-52A5-4963-82C0-6C2899E548A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73AAC230-4575-4DC2-B755-6F2DD4ABF53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816188B9-CB21-43F2-8D97-2A04F12899C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10EB2D28-708A-476A-88BC-5B9C0D2DCDA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9692FA15-689C-4576-AD70-81D70C2ACB7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F4380C59-D7CF-485D-A798-C1AA4416F34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98A6AA9E-3AE4-4745-9FCB-2073461AC27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4774541-95AE-41F6-9777-D3DB5B2DCE2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DA4486DB-E6D2-4F18-A3FE-FDA80FD9247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F9B8ED31-CA4E-4497-A2CC-E376AD2A3F1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E08A6D49-DE1A-47C2-9115-B0A9F22CD83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242EE9B5-9D2E-4D2D-B190-1BA5324B33E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5B719346-F39B-44F7-ACD5-D5A47F5A88E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4ECDE993-8C38-4864-8A5C-62897070C6FA}"/>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4127E539-8DF4-4953-A872-33A4FCFED0D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383D81C6-22E0-4A2D-87D7-30C8482E887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BC7E83D2-92C0-415E-BABA-9D6BAB471D38}"/>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88AD2E48-3E65-4507-9D00-578F9D3FCCF7}"/>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BCE69C84-A15A-442E-8003-88150E71C06A}"/>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A3DE36D9-9F8D-47ED-9478-BBA42ED0FA78}"/>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BBB1B2F8-A770-4682-BAD3-DA46B8EB7762}"/>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7C42FAEE-ABDF-448B-A36C-2989D8DD0AF6}"/>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CB02B95E-3612-4E43-8AD5-F87836AAAAE8}"/>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5C36957B-C4E3-4D42-9186-AD4E88C6AB75}"/>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9B7A1F4-5F5A-42B9-A188-2A6783B9FB9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37B764C-CD98-4440-B08A-47DAB339ABC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4DED876-B587-4951-88A6-4BF082E0B28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A92D9F0-8447-43AD-993F-C647AB3BCD2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283D893-D31B-4408-9DD2-DAFCBE0C217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80645</xdr:rowOff>
    </xdr:from>
    <xdr:to>
      <xdr:col>24</xdr:col>
      <xdr:colOff>114300</xdr:colOff>
      <xdr:row>81</xdr:row>
      <xdr:rowOff>10795</xdr:rowOff>
    </xdr:to>
    <xdr:sp macro="" textlink="">
      <xdr:nvSpPr>
        <xdr:cNvPr id="305" name="楕円 304">
          <a:extLst>
            <a:ext uri="{FF2B5EF4-FFF2-40B4-BE49-F238E27FC236}">
              <a16:creationId xmlns:a16="http://schemas.microsoft.com/office/drawing/2014/main" id="{E8D11DB3-738D-431B-A43E-0B4BDE7BBD15}"/>
            </a:ext>
          </a:extLst>
        </xdr:cNvPr>
        <xdr:cNvSpPr/>
      </xdr:nvSpPr>
      <xdr:spPr>
        <a:xfrm>
          <a:off x="45847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103522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2365F16E-FBA7-4C49-BEC2-7411CA168BC8}"/>
            </a:ext>
          </a:extLst>
        </xdr:cNvPr>
        <xdr:cNvSpPr txBox="1"/>
      </xdr:nvSpPr>
      <xdr:spPr>
        <a:xfrm>
          <a:off x="4673600"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63500</xdr:rowOff>
    </xdr:from>
    <xdr:to>
      <xdr:col>20</xdr:col>
      <xdr:colOff>38100</xdr:colOff>
      <xdr:row>80</xdr:row>
      <xdr:rowOff>165100</xdr:rowOff>
    </xdr:to>
    <xdr:sp macro="" textlink="">
      <xdr:nvSpPr>
        <xdr:cNvPr id="307" name="楕円 306">
          <a:extLst>
            <a:ext uri="{FF2B5EF4-FFF2-40B4-BE49-F238E27FC236}">
              <a16:creationId xmlns:a16="http://schemas.microsoft.com/office/drawing/2014/main" id="{29FAF92C-EC00-408B-AE14-6A3B51934B32}"/>
            </a:ext>
          </a:extLst>
        </xdr:cNvPr>
        <xdr:cNvSpPr/>
      </xdr:nvSpPr>
      <xdr:spPr>
        <a:xfrm>
          <a:off x="3746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114300</xdr:rowOff>
    </xdr:from>
    <xdr:to>
      <xdr:col>24</xdr:col>
      <xdr:colOff>63500</xdr:colOff>
      <xdr:row>80</xdr:row>
      <xdr:rowOff>131445</xdr:rowOff>
    </xdr:to>
    <xdr:cxnSp macro="">
      <xdr:nvCxnSpPr>
        <xdr:cNvPr id="308" name="直線コネクタ 307">
          <a:extLst>
            <a:ext uri="{FF2B5EF4-FFF2-40B4-BE49-F238E27FC236}">
              <a16:creationId xmlns:a16="http://schemas.microsoft.com/office/drawing/2014/main" id="{1355CC9B-4681-4EEB-994D-E1E0FB1E0295}"/>
            </a:ext>
          </a:extLst>
        </xdr:cNvPr>
        <xdr:cNvCxnSpPr/>
      </xdr:nvCxnSpPr>
      <xdr:spPr>
        <a:xfrm>
          <a:off x="3797300" y="138303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63500</xdr:rowOff>
    </xdr:from>
    <xdr:to>
      <xdr:col>15</xdr:col>
      <xdr:colOff>101600</xdr:colOff>
      <xdr:row>80</xdr:row>
      <xdr:rowOff>165100</xdr:rowOff>
    </xdr:to>
    <xdr:sp macro="" textlink="">
      <xdr:nvSpPr>
        <xdr:cNvPr id="309" name="楕円 308">
          <a:extLst>
            <a:ext uri="{FF2B5EF4-FFF2-40B4-BE49-F238E27FC236}">
              <a16:creationId xmlns:a16="http://schemas.microsoft.com/office/drawing/2014/main" id="{F61B2C63-050C-4525-A0EE-8A69E8966418}"/>
            </a:ext>
          </a:extLst>
        </xdr:cNvPr>
        <xdr:cNvSpPr/>
      </xdr:nvSpPr>
      <xdr:spPr>
        <a:xfrm>
          <a:off x="2857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114300</xdr:rowOff>
    </xdr:from>
    <xdr:to>
      <xdr:col>19</xdr:col>
      <xdr:colOff>177800</xdr:colOff>
      <xdr:row>80</xdr:row>
      <xdr:rowOff>114300</xdr:rowOff>
    </xdr:to>
    <xdr:cxnSp macro="">
      <xdr:nvCxnSpPr>
        <xdr:cNvPr id="310" name="直線コネクタ 309">
          <a:extLst>
            <a:ext uri="{FF2B5EF4-FFF2-40B4-BE49-F238E27FC236}">
              <a16:creationId xmlns:a16="http://schemas.microsoft.com/office/drawing/2014/main" id="{0B9D4488-0561-4152-9F0C-17FFA13857D7}"/>
            </a:ext>
          </a:extLst>
        </xdr:cNvPr>
        <xdr:cNvCxnSpPr/>
      </xdr:nvCxnSpPr>
      <xdr:spPr>
        <a:xfrm>
          <a:off x="2908300" y="1383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23495</xdr:rowOff>
    </xdr:from>
    <xdr:to>
      <xdr:col>10</xdr:col>
      <xdr:colOff>165100</xdr:colOff>
      <xdr:row>80</xdr:row>
      <xdr:rowOff>125095</xdr:rowOff>
    </xdr:to>
    <xdr:sp macro="" textlink="">
      <xdr:nvSpPr>
        <xdr:cNvPr id="311" name="楕円 310">
          <a:extLst>
            <a:ext uri="{FF2B5EF4-FFF2-40B4-BE49-F238E27FC236}">
              <a16:creationId xmlns:a16="http://schemas.microsoft.com/office/drawing/2014/main" id="{CC783F43-3412-4E03-95E6-46FD8D74C570}"/>
            </a:ext>
          </a:extLst>
        </xdr:cNvPr>
        <xdr:cNvSpPr/>
      </xdr:nvSpPr>
      <xdr:spPr>
        <a:xfrm>
          <a:off x="1968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74295</xdr:rowOff>
    </xdr:from>
    <xdr:to>
      <xdr:col>15</xdr:col>
      <xdr:colOff>50800</xdr:colOff>
      <xdr:row>80</xdr:row>
      <xdr:rowOff>114300</xdr:rowOff>
    </xdr:to>
    <xdr:cxnSp macro="">
      <xdr:nvCxnSpPr>
        <xdr:cNvPr id="312" name="直線コネクタ 311">
          <a:extLst>
            <a:ext uri="{FF2B5EF4-FFF2-40B4-BE49-F238E27FC236}">
              <a16:creationId xmlns:a16="http://schemas.microsoft.com/office/drawing/2014/main" id="{424FEE2D-3D76-4F86-A796-A390598F71D3}"/>
            </a:ext>
          </a:extLst>
        </xdr:cNvPr>
        <xdr:cNvCxnSpPr/>
      </xdr:nvCxnSpPr>
      <xdr:spPr>
        <a:xfrm>
          <a:off x="2019300" y="137902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147320</xdr:rowOff>
    </xdr:from>
    <xdr:to>
      <xdr:col>6</xdr:col>
      <xdr:colOff>38100</xdr:colOff>
      <xdr:row>80</xdr:row>
      <xdr:rowOff>77470</xdr:rowOff>
    </xdr:to>
    <xdr:sp macro="" textlink="">
      <xdr:nvSpPr>
        <xdr:cNvPr id="313" name="楕円 312">
          <a:extLst>
            <a:ext uri="{FF2B5EF4-FFF2-40B4-BE49-F238E27FC236}">
              <a16:creationId xmlns:a16="http://schemas.microsoft.com/office/drawing/2014/main" id="{D0DB0E92-9319-44D1-BF1E-5BC06A135097}"/>
            </a:ext>
          </a:extLst>
        </xdr:cNvPr>
        <xdr:cNvSpPr/>
      </xdr:nvSpPr>
      <xdr:spPr>
        <a:xfrm>
          <a:off x="1079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26670</xdr:rowOff>
    </xdr:from>
    <xdr:to>
      <xdr:col>10</xdr:col>
      <xdr:colOff>114300</xdr:colOff>
      <xdr:row>80</xdr:row>
      <xdr:rowOff>74295</xdr:rowOff>
    </xdr:to>
    <xdr:cxnSp macro="">
      <xdr:nvCxnSpPr>
        <xdr:cNvPr id="314" name="直線コネクタ 313">
          <a:extLst>
            <a:ext uri="{FF2B5EF4-FFF2-40B4-BE49-F238E27FC236}">
              <a16:creationId xmlns:a16="http://schemas.microsoft.com/office/drawing/2014/main" id="{04D23C0B-A4AD-4FCF-8E4A-492CD0EE286C}"/>
            </a:ext>
          </a:extLst>
        </xdr:cNvPr>
        <xdr:cNvCxnSpPr/>
      </xdr:nvCxnSpPr>
      <xdr:spPr>
        <a:xfrm>
          <a:off x="1130300" y="137426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A384D2C9-44E9-46BF-A0F3-B9931DA2CAA4}"/>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a:extLst>
            <a:ext uri="{FF2B5EF4-FFF2-40B4-BE49-F238E27FC236}">
              <a16:creationId xmlns:a16="http://schemas.microsoft.com/office/drawing/2014/main" id="{8707EFBB-D810-432C-8233-832E0382B4C2}"/>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17" name="n_3aveValue【公営住宅】&#10;有形固定資産減価償却率">
          <a:extLst>
            <a:ext uri="{FF2B5EF4-FFF2-40B4-BE49-F238E27FC236}">
              <a16:creationId xmlns:a16="http://schemas.microsoft.com/office/drawing/2014/main" id="{BDA81581-4738-44B5-99D1-32F70455FC6A}"/>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165752</xdr:rowOff>
    </xdr:from>
    <xdr:ext cx="405111" cy="259045"/>
    <xdr:sp macro="" textlink="">
      <xdr:nvSpPr>
        <xdr:cNvPr id="318" name="n_4aveValue【公営住宅】&#10;有形固定資産減価償却率">
          <a:extLst>
            <a:ext uri="{FF2B5EF4-FFF2-40B4-BE49-F238E27FC236}">
              <a16:creationId xmlns:a16="http://schemas.microsoft.com/office/drawing/2014/main" id="{E38FFFB2-9944-4DD7-B30B-62AAB61FBBD4}"/>
            </a:ext>
          </a:extLst>
        </xdr:cNvPr>
        <xdr:cNvSpPr txBox="1"/>
      </xdr:nvSpPr>
      <xdr:spPr>
        <a:xfrm>
          <a:off x="927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10177</xdr:rowOff>
    </xdr:from>
    <xdr:ext cx="405111" cy="259045"/>
    <xdr:sp macro="" textlink="">
      <xdr:nvSpPr>
        <xdr:cNvPr id="319" name="n_1mainValue【公営住宅】&#10;有形固定資産減価償却率">
          <a:extLst>
            <a:ext uri="{FF2B5EF4-FFF2-40B4-BE49-F238E27FC236}">
              <a16:creationId xmlns:a16="http://schemas.microsoft.com/office/drawing/2014/main" id="{7657A8CE-D496-4752-9F73-7B482D654DCA}"/>
            </a:ext>
          </a:extLst>
        </xdr:cNvPr>
        <xdr:cNvSpPr txBox="1"/>
      </xdr:nvSpPr>
      <xdr:spPr>
        <a:xfrm>
          <a:off x="3582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10177</xdr:rowOff>
    </xdr:from>
    <xdr:ext cx="405111" cy="259045"/>
    <xdr:sp macro="" textlink="">
      <xdr:nvSpPr>
        <xdr:cNvPr id="320" name="n_2mainValue【公営住宅】&#10;有形固定資産減価償却率">
          <a:extLst>
            <a:ext uri="{FF2B5EF4-FFF2-40B4-BE49-F238E27FC236}">
              <a16:creationId xmlns:a16="http://schemas.microsoft.com/office/drawing/2014/main" id="{B688DA62-0D1C-403E-88BB-66A4A29C1C6F}"/>
            </a:ext>
          </a:extLst>
        </xdr:cNvPr>
        <xdr:cNvSpPr txBox="1"/>
      </xdr:nvSpPr>
      <xdr:spPr>
        <a:xfrm>
          <a:off x="2705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141622</xdr:rowOff>
    </xdr:from>
    <xdr:ext cx="405111" cy="259045"/>
    <xdr:sp macro="" textlink="">
      <xdr:nvSpPr>
        <xdr:cNvPr id="321" name="n_3mainValue【公営住宅】&#10;有形固定資産減価償却率">
          <a:extLst>
            <a:ext uri="{FF2B5EF4-FFF2-40B4-BE49-F238E27FC236}">
              <a16:creationId xmlns:a16="http://schemas.microsoft.com/office/drawing/2014/main" id="{A6398615-ACD9-4F30-A2EE-4A3E505976FE}"/>
            </a:ext>
          </a:extLst>
        </xdr:cNvPr>
        <xdr:cNvSpPr txBox="1"/>
      </xdr:nvSpPr>
      <xdr:spPr>
        <a:xfrm>
          <a:off x="18167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22" name="n_4mainValue【公営住宅】&#10;有形固定資産減価償却率">
          <a:extLst>
            <a:ext uri="{FF2B5EF4-FFF2-40B4-BE49-F238E27FC236}">
              <a16:creationId xmlns:a16="http://schemas.microsoft.com/office/drawing/2014/main" id="{B13ACCCB-F326-49A9-92DD-0F5AB05ECC5B}"/>
            </a:ext>
          </a:extLst>
        </xdr:cNvPr>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F9728FD-FD64-4319-8053-74646143EC6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464C855D-6F75-475A-9CB5-737EF8FD3F2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27A54866-6309-4FC3-8AED-3DDF081C10C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2F2CE7B2-5300-431C-A738-97B03A18291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7B2BD30F-5C02-4407-B4D2-874CDE96310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208EC1BB-2B46-462B-A52B-BB79CB16315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E55C6EB1-275A-4C7B-8A8D-131787DDEDF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1BDB5958-DAB8-4F9F-8275-DE065ECDBEE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B5F6FCE-FBE8-4002-975E-112B34FD704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190C06E5-9BA4-4623-8B1B-8FF92E4B0D8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D6376EC5-1A54-4508-AD3A-7C2CF333984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A62012CC-97D2-468D-BB03-AE26DA70ED3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83ABAECE-C76F-493A-8873-FBA8BEA0CB6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3DEE4CF2-4B8C-47EA-BDA0-8F9E60849913}"/>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EDE7097E-AAA4-4019-ACC2-3FCD7D1A9E9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9E9F6D55-5C1D-45B6-A475-41C57885AC76}"/>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D0AC803C-B749-435C-8E39-B00948A858D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AB0B490D-1ADD-4F67-A5E2-1E59E14EC0A4}"/>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97AC1512-B235-4F69-8050-9AD0B272585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0ED2717E-71AE-4D64-8301-66B0A3BD796B}"/>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FBA87DE9-10BD-47B2-B6C8-210C5B9E2AD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D6C948BD-455A-4DE0-A34E-538B213A80A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5A05DABA-8258-49EA-A67D-3745D138F9F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4C3505FB-DFAC-40E5-88DA-C4D5E73E5968}"/>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E9741043-2ADD-4A24-998F-A888F7A99D5E}"/>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646F034D-1B27-404D-ADA1-706147D01FC6}"/>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2B1BB67D-4761-47D7-A36A-DFD7DF10929D}"/>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DB558146-64C1-4BD4-BE65-D3D373214527}"/>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4C41C098-5D9C-4599-B20B-F371E882922C}"/>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232EF458-2498-432C-8099-2EE7598B8585}"/>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5BA00EB1-DC04-47E5-819B-0B7A8DF73CA9}"/>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2F6A146A-64D1-40C9-907A-684EB025F737}"/>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48BA9D8A-B21D-4CDA-8FCD-6A3C14098119}"/>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25BF493C-6D47-48E1-96A7-A275C3F72EB0}"/>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0CC445E-7C43-454D-B593-6A8474B6B32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72101A7-58AF-4114-9184-3EF8AD8865C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A48AA3C-DB78-4E7B-B7EC-35CEE54A4DB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59C979A-223F-40C0-9ABE-A8D90CBC752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40492FD-75E8-47E6-8107-5BBFDC37D53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87085</xdr:rowOff>
    </xdr:from>
    <xdr:to>
      <xdr:col>55</xdr:col>
      <xdr:colOff>50800</xdr:colOff>
      <xdr:row>86</xdr:row>
      <xdr:rowOff>17235</xdr:rowOff>
    </xdr:to>
    <xdr:sp macro="" textlink="">
      <xdr:nvSpPr>
        <xdr:cNvPr id="362" name="楕円 361">
          <a:extLst>
            <a:ext uri="{FF2B5EF4-FFF2-40B4-BE49-F238E27FC236}">
              <a16:creationId xmlns:a16="http://schemas.microsoft.com/office/drawing/2014/main" id="{FB960167-8DBE-4E11-A2A9-C0CCF785D132}"/>
            </a:ext>
          </a:extLst>
        </xdr:cNvPr>
        <xdr:cNvSpPr/>
      </xdr:nvSpPr>
      <xdr:spPr>
        <a:xfrm>
          <a:off x="10426700" y="1466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65512</xdr:rowOff>
    </xdr:from>
    <xdr:ext cx="469744" cy="259045"/>
    <xdr:sp macro="" textlink="">
      <xdr:nvSpPr>
        <xdr:cNvPr id="363" name="【公営住宅】&#10;一人当たり面積該当値テキスト">
          <a:extLst>
            <a:ext uri="{FF2B5EF4-FFF2-40B4-BE49-F238E27FC236}">
              <a16:creationId xmlns:a16="http://schemas.microsoft.com/office/drawing/2014/main" id="{345FA56F-4AB0-4E1C-B5EC-374B0788573C}"/>
            </a:ext>
          </a:extLst>
        </xdr:cNvPr>
        <xdr:cNvSpPr txBox="1"/>
      </xdr:nvSpPr>
      <xdr:spPr>
        <a:xfrm>
          <a:off x="10515600" y="1463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76112</xdr:rowOff>
    </xdr:from>
    <xdr:to>
      <xdr:col>50</xdr:col>
      <xdr:colOff>165100</xdr:colOff>
      <xdr:row>86</xdr:row>
      <xdr:rowOff>6262</xdr:rowOff>
    </xdr:to>
    <xdr:sp macro="" textlink="">
      <xdr:nvSpPr>
        <xdr:cNvPr id="364" name="楕円 363">
          <a:extLst>
            <a:ext uri="{FF2B5EF4-FFF2-40B4-BE49-F238E27FC236}">
              <a16:creationId xmlns:a16="http://schemas.microsoft.com/office/drawing/2014/main" id="{399828C1-04FA-4C82-A864-54962F06DBBF}"/>
            </a:ext>
          </a:extLst>
        </xdr:cNvPr>
        <xdr:cNvSpPr/>
      </xdr:nvSpPr>
      <xdr:spPr>
        <a:xfrm>
          <a:off x="9588500" y="1464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126912</xdr:rowOff>
    </xdr:from>
    <xdr:to>
      <xdr:col>55</xdr:col>
      <xdr:colOff>0</xdr:colOff>
      <xdr:row>85</xdr:row>
      <xdr:rowOff>137885</xdr:rowOff>
    </xdr:to>
    <xdr:cxnSp macro="">
      <xdr:nvCxnSpPr>
        <xdr:cNvPr id="365" name="直線コネクタ 364">
          <a:extLst>
            <a:ext uri="{FF2B5EF4-FFF2-40B4-BE49-F238E27FC236}">
              <a16:creationId xmlns:a16="http://schemas.microsoft.com/office/drawing/2014/main" id="{33B5F9AC-F05F-4D63-A37B-359A7C3CE88E}"/>
            </a:ext>
          </a:extLst>
        </xdr:cNvPr>
        <xdr:cNvCxnSpPr/>
      </xdr:nvCxnSpPr>
      <xdr:spPr>
        <a:xfrm>
          <a:off x="9639300" y="14700162"/>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81941</xdr:rowOff>
    </xdr:from>
    <xdr:to>
      <xdr:col>46</xdr:col>
      <xdr:colOff>38100</xdr:colOff>
      <xdr:row>86</xdr:row>
      <xdr:rowOff>12091</xdr:rowOff>
    </xdr:to>
    <xdr:sp macro="" textlink="">
      <xdr:nvSpPr>
        <xdr:cNvPr id="366" name="楕円 365">
          <a:extLst>
            <a:ext uri="{FF2B5EF4-FFF2-40B4-BE49-F238E27FC236}">
              <a16:creationId xmlns:a16="http://schemas.microsoft.com/office/drawing/2014/main" id="{E058F1B7-30EA-4459-A5D1-E19138548000}"/>
            </a:ext>
          </a:extLst>
        </xdr:cNvPr>
        <xdr:cNvSpPr/>
      </xdr:nvSpPr>
      <xdr:spPr>
        <a:xfrm>
          <a:off x="86995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126912</xdr:rowOff>
    </xdr:from>
    <xdr:to>
      <xdr:col>50</xdr:col>
      <xdr:colOff>114300</xdr:colOff>
      <xdr:row>85</xdr:row>
      <xdr:rowOff>132741</xdr:rowOff>
    </xdr:to>
    <xdr:cxnSp macro="">
      <xdr:nvCxnSpPr>
        <xdr:cNvPr id="367" name="直線コネクタ 366">
          <a:extLst>
            <a:ext uri="{FF2B5EF4-FFF2-40B4-BE49-F238E27FC236}">
              <a16:creationId xmlns:a16="http://schemas.microsoft.com/office/drawing/2014/main" id="{8BEFDB03-7453-4C9F-9E71-079AFB3F1EE5}"/>
            </a:ext>
          </a:extLst>
        </xdr:cNvPr>
        <xdr:cNvCxnSpPr/>
      </xdr:nvCxnSpPr>
      <xdr:spPr>
        <a:xfrm flipV="1">
          <a:off x="8750300" y="14700162"/>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84265</xdr:rowOff>
    </xdr:from>
    <xdr:to>
      <xdr:col>41</xdr:col>
      <xdr:colOff>101600</xdr:colOff>
      <xdr:row>86</xdr:row>
      <xdr:rowOff>14415</xdr:rowOff>
    </xdr:to>
    <xdr:sp macro="" textlink="">
      <xdr:nvSpPr>
        <xdr:cNvPr id="368" name="楕円 367">
          <a:extLst>
            <a:ext uri="{FF2B5EF4-FFF2-40B4-BE49-F238E27FC236}">
              <a16:creationId xmlns:a16="http://schemas.microsoft.com/office/drawing/2014/main" id="{29ECB23C-20D9-4825-A0DE-46B8DB640894}"/>
            </a:ext>
          </a:extLst>
        </xdr:cNvPr>
        <xdr:cNvSpPr/>
      </xdr:nvSpPr>
      <xdr:spPr>
        <a:xfrm>
          <a:off x="7810500" y="1465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132741</xdr:rowOff>
    </xdr:from>
    <xdr:to>
      <xdr:col>45</xdr:col>
      <xdr:colOff>177800</xdr:colOff>
      <xdr:row>85</xdr:row>
      <xdr:rowOff>135065</xdr:rowOff>
    </xdr:to>
    <xdr:cxnSp macro="">
      <xdr:nvCxnSpPr>
        <xdr:cNvPr id="369" name="直線コネクタ 368">
          <a:extLst>
            <a:ext uri="{FF2B5EF4-FFF2-40B4-BE49-F238E27FC236}">
              <a16:creationId xmlns:a16="http://schemas.microsoft.com/office/drawing/2014/main" id="{CB024C81-DB65-47D4-9F0B-74896908189E}"/>
            </a:ext>
          </a:extLst>
        </xdr:cNvPr>
        <xdr:cNvCxnSpPr/>
      </xdr:nvCxnSpPr>
      <xdr:spPr>
        <a:xfrm flipV="1">
          <a:off x="7861300" y="14705991"/>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83731</xdr:rowOff>
    </xdr:from>
    <xdr:to>
      <xdr:col>36</xdr:col>
      <xdr:colOff>165100</xdr:colOff>
      <xdr:row>86</xdr:row>
      <xdr:rowOff>13881</xdr:rowOff>
    </xdr:to>
    <xdr:sp macro="" textlink="">
      <xdr:nvSpPr>
        <xdr:cNvPr id="370" name="楕円 369">
          <a:extLst>
            <a:ext uri="{FF2B5EF4-FFF2-40B4-BE49-F238E27FC236}">
              <a16:creationId xmlns:a16="http://schemas.microsoft.com/office/drawing/2014/main" id="{F7FF1002-236C-4D94-B1E2-ABBF6A7DD6C2}"/>
            </a:ext>
          </a:extLst>
        </xdr:cNvPr>
        <xdr:cNvSpPr/>
      </xdr:nvSpPr>
      <xdr:spPr>
        <a:xfrm>
          <a:off x="6921500" y="146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134531</xdr:rowOff>
    </xdr:from>
    <xdr:to>
      <xdr:col>41</xdr:col>
      <xdr:colOff>50800</xdr:colOff>
      <xdr:row>85</xdr:row>
      <xdr:rowOff>135065</xdr:rowOff>
    </xdr:to>
    <xdr:cxnSp macro="">
      <xdr:nvCxnSpPr>
        <xdr:cNvPr id="371" name="直線コネクタ 370">
          <a:extLst>
            <a:ext uri="{FF2B5EF4-FFF2-40B4-BE49-F238E27FC236}">
              <a16:creationId xmlns:a16="http://schemas.microsoft.com/office/drawing/2014/main" id="{7D14117A-A828-46BB-8434-9C9416FE9269}"/>
            </a:ext>
          </a:extLst>
        </xdr:cNvPr>
        <xdr:cNvCxnSpPr/>
      </xdr:nvCxnSpPr>
      <xdr:spPr>
        <a:xfrm>
          <a:off x="6972300" y="14707781"/>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0C1E589E-3105-4F8E-98E2-1F72FF780185}"/>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A4165EEB-3CB7-498F-82D2-0E552ACE7563}"/>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2EB7765B-E0C2-4A7C-953D-5F3613235773}"/>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375" name="n_4aveValue【公営住宅】&#10;一人当たり面積">
          <a:extLst>
            <a:ext uri="{FF2B5EF4-FFF2-40B4-BE49-F238E27FC236}">
              <a16:creationId xmlns:a16="http://schemas.microsoft.com/office/drawing/2014/main" id="{68778E04-7191-4E25-9F67-38ED03F1E63C}"/>
            </a:ext>
          </a:extLst>
        </xdr:cNvPr>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168839</xdr:rowOff>
    </xdr:from>
    <xdr:ext cx="469744" cy="259045"/>
    <xdr:sp macro="" textlink="">
      <xdr:nvSpPr>
        <xdr:cNvPr id="376" name="n_1mainValue【公営住宅】&#10;一人当たり面積">
          <a:extLst>
            <a:ext uri="{FF2B5EF4-FFF2-40B4-BE49-F238E27FC236}">
              <a16:creationId xmlns:a16="http://schemas.microsoft.com/office/drawing/2014/main" id="{7D056816-EAD6-4DF6-B3CD-2C7E772F4D44}"/>
            </a:ext>
          </a:extLst>
        </xdr:cNvPr>
        <xdr:cNvSpPr txBox="1"/>
      </xdr:nvSpPr>
      <xdr:spPr>
        <a:xfrm>
          <a:off x="9391727" y="1474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3218</xdr:rowOff>
    </xdr:from>
    <xdr:ext cx="469744" cy="259045"/>
    <xdr:sp macro="" textlink="">
      <xdr:nvSpPr>
        <xdr:cNvPr id="377" name="n_2mainValue【公営住宅】&#10;一人当たり面積">
          <a:extLst>
            <a:ext uri="{FF2B5EF4-FFF2-40B4-BE49-F238E27FC236}">
              <a16:creationId xmlns:a16="http://schemas.microsoft.com/office/drawing/2014/main" id="{82C00C3A-C4E7-4F4D-BBFA-66CF0061A4CD}"/>
            </a:ext>
          </a:extLst>
        </xdr:cNvPr>
        <xdr:cNvSpPr txBox="1"/>
      </xdr:nvSpPr>
      <xdr:spPr>
        <a:xfrm>
          <a:off x="85154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5542</xdr:rowOff>
    </xdr:from>
    <xdr:ext cx="469744" cy="259045"/>
    <xdr:sp macro="" textlink="">
      <xdr:nvSpPr>
        <xdr:cNvPr id="378" name="n_3mainValue【公営住宅】&#10;一人当たり面積">
          <a:extLst>
            <a:ext uri="{FF2B5EF4-FFF2-40B4-BE49-F238E27FC236}">
              <a16:creationId xmlns:a16="http://schemas.microsoft.com/office/drawing/2014/main" id="{A4E35DC1-622B-47DC-A9B7-33EE48B62CF9}"/>
            </a:ext>
          </a:extLst>
        </xdr:cNvPr>
        <xdr:cNvSpPr txBox="1"/>
      </xdr:nvSpPr>
      <xdr:spPr>
        <a:xfrm>
          <a:off x="7626427" y="1475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30408</xdr:rowOff>
    </xdr:from>
    <xdr:ext cx="469744" cy="259045"/>
    <xdr:sp macro="" textlink="">
      <xdr:nvSpPr>
        <xdr:cNvPr id="379" name="n_4mainValue【公営住宅】&#10;一人当たり面積">
          <a:extLst>
            <a:ext uri="{FF2B5EF4-FFF2-40B4-BE49-F238E27FC236}">
              <a16:creationId xmlns:a16="http://schemas.microsoft.com/office/drawing/2014/main" id="{CE2641BD-9619-4369-A36E-9AA92BB873AC}"/>
            </a:ext>
          </a:extLst>
        </xdr:cNvPr>
        <xdr:cNvSpPr txBox="1"/>
      </xdr:nvSpPr>
      <xdr:spPr>
        <a:xfrm>
          <a:off x="6737427" y="1443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93F32391-80CF-49A7-9BC8-F92241DCE69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8C876E30-E1AA-4808-95B3-58CF6C36A24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14A8EF3A-5609-44B0-BE39-8C09C1529E1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4250638A-6153-49B5-A0E8-34AA79B2DA5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E56F2916-0B9F-4F95-93B1-D8C31991F3D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E11C7F78-A003-4196-95CC-AE1680F8CDA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FCCBCFCD-B4AE-40E4-BDB3-34EF09F1F2A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C7E5FEF3-9E12-4536-9653-4C6134EAEDA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50052175-5BE8-4452-B7F1-190A74EAE91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E2889CA6-44F1-494D-9D71-EBC0357D2B9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2A05668A-64C8-4041-9279-613E4FB4049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F6A3DB18-5EA3-4EE7-8364-043CD7D25645}"/>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F5BECD53-8010-458E-B115-BECB7E68CCEE}"/>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EB420AF2-D157-4CDA-9EDE-81454D76368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4D766547-5409-4F39-9973-06DC485A507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4DF2ED09-C900-434E-848B-06FAED56314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FE1FDB8A-AD10-479B-85DB-043FD142326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1AA6E0E4-3F01-4A2C-9AEE-FD87B14711A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AE47508A-1888-407C-8422-9B6166AB544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ADAC7330-A925-4BA6-9AC0-7FE53295173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5FA4D308-12AA-4E1E-B850-A86631794058}"/>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5543A702-4765-4905-88FB-41E154BE7C8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F4DC4383-33BC-48F8-947D-71C8353BCCB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353BBD66-2911-447B-9520-199A9C05025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669596E3-CA02-4487-B0FA-7179AC754D4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143148</xdr:rowOff>
    </xdr:from>
    <xdr:to>
      <xdr:col>24</xdr:col>
      <xdr:colOff>62865</xdr:colOff>
      <xdr:row>108</xdr:row>
      <xdr:rowOff>120287</xdr:rowOff>
    </xdr:to>
    <xdr:cxnSp macro="">
      <xdr:nvCxnSpPr>
        <xdr:cNvPr id="405" name="直線コネクタ 404">
          <a:extLst>
            <a:ext uri="{FF2B5EF4-FFF2-40B4-BE49-F238E27FC236}">
              <a16:creationId xmlns:a16="http://schemas.microsoft.com/office/drawing/2014/main" id="{E6F17F5D-A130-4E4A-AA49-5E7DB051A9AE}"/>
            </a:ext>
          </a:extLst>
        </xdr:cNvPr>
        <xdr:cNvCxnSpPr/>
      </xdr:nvCxnSpPr>
      <xdr:spPr>
        <a:xfrm flipV="1">
          <a:off x="4634865" y="17116698"/>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124114</xdr:rowOff>
    </xdr:from>
    <xdr:ext cx="405111" cy="259045"/>
    <xdr:sp macro="" textlink="">
      <xdr:nvSpPr>
        <xdr:cNvPr id="406" name="【港湾・漁港】&#10;有形固定資産減価償却率最小値テキスト">
          <a:extLst>
            <a:ext uri="{FF2B5EF4-FFF2-40B4-BE49-F238E27FC236}">
              <a16:creationId xmlns:a16="http://schemas.microsoft.com/office/drawing/2014/main" id="{D951E507-A876-4FE4-9368-4D14B03632CE}"/>
            </a:ext>
          </a:extLst>
        </xdr:cNvPr>
        <xdr:cNvSpPr txBox="1"/>
      </xdr:nvSpPr>
      <xdr:spPr>
        <a:xfrm>
          <a:off x="4673600" y="186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120287</xdr:rowOff>
    </xdr:from>
    <xdr:to>
      <xdr:col>24</xdr:col>
      <xdr:colOff>152400</xdr:colOff>
      <xdr:row>108</xdr:row>
      <xdr:rowOff>120287</xdr:rowOff>
    </xdr:to>
    <xdr:cxnSp macro="">
      <xdr:nvCxnSpPr>
        <xdr:cNvPr id="407" name="直線コネクタ 406">
          <a:extLst>
            <a:ext uri="{FF2B5EF4-FFF2-40B4-BE49-F238E27FC236}">
              <a16:creationId xmlns:a16="http://schemas.microsoft.com/office/drawing/2014/main" id="{22872059-6D5A-4A00-BF62-E1109EFD3C0F}"/>
            </a:ext>
          </a:extLst>
        </xdr:cNvPr>
        <xdr:cNvCxnSpPr/>
      </xdr:nvCxnSpPr>
      <xdr:spPr>
        <a:xfrm>
          <a:off x="4546600" y="186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89825</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29447ACF-C890-46F4-A9F5-854F9C0D7012}"/>
            </a:ext>
          </a:extLst>
        </xdr:cNvPr>
        <xdr:cNvSpPr txBox="1"/>
      </xdr:nvSpPr>
      <xdr:spPr>
        <a:xfrm>
          <a:off x="4673600" y="16891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143148</xdr:rowOff>
    </xdr:from>
    <xdr:to>
      <xdr:col>24</xdr:col>
      <xdr:colOff>152400</xdr:colOff>
      <xdr:row>99</xdr:row>
      <xdr:rowOff>143148</xdr:rowOff>
    </xdr:to>
    <xdr:cxnSp macro="">
      <xdr:nvCxnSpPr>
        <xdr:cNvPr id="409" name="直線コネクタ 408">
          <a:extLst>
            <a:ext uri="{FF2B5EF4-FFF2-40B4-BE49-F238E27FC236}">
              <a16:creationId xmlns:a16="http://schemas.microsoft.com/office/drawing/2014/main" id="{199CA842-0D8D-421F-B4BB-8560D83AA467}"/>
            </a:ext>
          </a:extLst>
        </xdr:cNvPr>
        <xdr:cNvCxnSpPr/>
      </xdr:nvCxnSpPr>
      <xdr:spPr>
        <a:xfrm>
          <a:off x="4546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25416</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F4B5C94F-B808-4C33-B874-309A3234B6E5}"/>
            </a:ext>
          </a:extLst>
        </xdr:cNvPr>
        <xdr:cNvSpPr txBox="1"/>
      </xdr:nvSpPr>
      <xdr:spPr>
        <a:xfrm>
          <a:off x="4673600" y="1785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a:extLst>
            <a:ext uri="{FF2B5EF4-FFF2-40B4-BE49-F238E27FC236}">
              <a16:creationId xmlns:a16="http://schemas.microsoft.com/office/drawing/2014/main" id="{25698553-3B3A-4461-9713-95388A02195C}"/>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12" name="フローチャート: 判断 411">
          <a:extLst>
            <a:ext uri="{FF2B5EF4-FFF2-40B4-BE49-F238E27FC236}">
              <a16:creationId xmlns:a16="http://schemas.microsoft.com/office/drawing/2014/main" id="{5E3339CA-8FBC-41CA-BD7F-BF7BA859F492}"/>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3" name="フローチャート: 判断 412">
          <a:extLst>
            <a:ext uri="{FF2B5EF4-FFF2-40B4-BE49-F238E27FC236}">
              <a16:creationId xmlns:a16="http://schemas.microsoft.com/office/drawing/2014/main" id="{E3582079-56D9-41F9-B2FE-65EE013625B9}"/>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14" name="フローチャート: 判断 413">
          <a:extLst>
            <a:ext uri="{FF2B5EF4-FFF2-40B4-BE49-F238E27FC236}">
              <a16:creationId xmlns:a16="http://schemas.microsoft.com/office/drawing/2014/main" id="{95C1ECDF-1DE6-4617-B70C-08F449F317FB}"/>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415" name="フローチャート: 判断 414">
          <a:extLst>
            <a:ext uri="{FF2B5EF4-FFF2-40B4-BE49-F238E27FC236}">
              <a16:creationId xmlns:a16="http://schemas.microsoft.com/office/drawing/2014/main" id="{8ADCD620-07DC-43D5-9412-220173EE3821}"/>
            </a:ext>
          </a:extLst>
        </xdr:cNvPr>
        <xdr:cNvSpPr/>
      </xdr:nvSpPr>
      <xdr:spPr>
        <a:xfrm>
          <a:off x="1079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7B60754D-5F93-42E6-A1EC-0AE1A3B73D6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2739CD6-1682-4DB4-A67C-8DD0D317180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C9E4A221-6525-451C-8C1B-99A48D8D1BE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17A7E53C-36B4-4201-8D38-5CBD84963AD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FFC9A7C3-FF6A-4FD0-9680-9B6B1934CFE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43362</xdr:rowOff>
    </xdr:from>
    <xdr:to>
      <xdr:col>24</xdr:col>
      <xdr:colOff>114300</xdr:colOff>
      <xdr:row>105</xdr:row>
      <xdr:rowOff>144962</xdr:rowOff>
    </xdr:to>
    <xdr:sp macro="" textlink="">
      <xdr:nvSpPr>
        <xdr:cNvPr id="421" name="楕円 420">
          <a:extLst>
            <a:ext uri="{FF2B5EF4-FFF2-40B4-BE49-F238E27FC236}">
              <a16:creationId xmlns:a16="http://schemas.microsoft.com/office/drawing/2014/main" id="{844DDD56-AF7E-4DC1-8EAA-F7A6DED6D808}"/>
            </a:ext>
          </a:extLst>
        </xdr:cNvPr>
        <xdr:cNvSpPr/>
      </xdr:nvSpPr>
      <xdr:spPr>
        <a:xfrm>
          <a:off x="45847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21789</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3D62B83A-BEB8-40C8-91CE-D1308E12D941}"/>
            </a:ext>
          </a:extLst>
        </xdr:cNvPr>
        <xdr:cNvSpPr txBox="1"/>
      </xdr:nvSpPr>
      <xdr:spPr>
        <a:xfrm>
          <a:off x="4673600"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10705</xdr:rowOff>
    </xdr:from>
    <xdr:to>
      <xdr:col>20</xdr:col>
      <xdr:colOff>38100</xdr:colOff>
      <xdr:row>105</xdr:row>
      <xdr:rowOff>112305</xdr:rowOff>
    </xdr:to>
    <xdr:sp macro="" textlink="">
      <xdr:nvSpPr>
        <xdr:cNvPr id="423" name="楕円 422">
          <a:extLst>
            <a:ext uri="{FF2B5EF4-FFF2-40B4-BE49-F238E27FC236}">
              <a16:creationId xmlns:a16="http://schemas.microsoft.com/office/drawing/2014/main" id="{1AF29E43-E4F5-43BF-8254-A07CDA7AAD29}"/>
            </a:ext>
          </a:extLst>
        </xdr:cNvPr>
        <xdr:cNvSpPr/>
      </xdr:nvSpPr>
      <xdr:spPr>
        <a:xfrm>
          <a:off x="3746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61505</xdr:rowOff>
    </xdr:from>
    <xdr:to>
      <xdr:col>24</xdr:col>
      <xdr:colOff>63500</xdr:colOff>
      <xdr:row>105</xdr:row>
      <xdr:rowOff>94162</xdr:rowOff>
    </xdr:to>
    <xdr:cxnSp macro="">
      <xdr:nvCxnSpPr>
        <xdr:cNvPr id="424" name="直線コネクタ 423">
          <a:extLst>
            <a:ext uri="{FF2B5EF4-FFF2-40B4-BE49-F238E27FC236}">
              <a16:creationId xmlns:a16="http://schemas.microsoft.com/office/drawing/2014/main" id="{10E39F19-50C5-40B8-BD75-D4883C06B397}"/>
            </a:ext>
          </a:extLst>
        </xdr:cNvPr>
        <xdr:cNvCxnSpPr/>
      </xdr:nvCxnSpPr>
      <xdr:spPr>
        <a:xfrm>
          <a:off x="3797300" y="1806375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149498</xdr:rowOff>
    </xdr:from>
    <xdr:to>
      <xdr:col>15</xdr:col>
      <xdr:colOff>101600</xdr:colOff>
      <xdr:row>105</xdr:row>
      <xdr:rowOff>79648</xdr:rowOff>
    </xdr:to>
    <xdr:sp macro="" textlink="">
      <xdr:nvSpPr>
        <xdr:cNvPr id="425" name="楕円 424">
          <a:extLst>
            <a:ext uri="{FF2B5EF4-FFF2-40B4-BE49-F238E27FC236}">
              <a16:creationId xmlns:a16="http://schemas.microsoft.com/office/drawing/2014/main" id="{00E11044-A8B0-4C19-988E-615C764C3929}"/>
            </a:ext>
          </a:extLst>
        </xdr:cNvPr>
        <xdr:cNvSpPr/>
      </xdr:nvSpPr>
      <xdr:spPr>
        <a:xfrm>
          <a:off x="28575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28848</xdr:rowOff>
    </xdr:from>
    <xdr:to>
      <xdr:col>19</xdr:col>
      <xdr:colOff>177800</xdr:colOff>
      <xdr:row>105</xdr:row>
      <xdr:rowOff>61505</xdr:rowOff>
    </xdr:to>
    <xdr:cxnSp macro="">
      <xdr:nvCxnSpPr>
        <xdr:cNvPr id="426" name="直線コネクタ 425">
          <a:extLst>
            <a:ext uri="{FF2B5EF4-FFF2-40B4-BE49-F238E27FC236}">
              <a16:creationId xmlns:a16="http://schemas.microsoft.com/office/drawing/2014/main" id="{5D6FEF4B-E5F3-4744-AD6A-7C97B5E7577F}"/>
            </a:ext>
          </a:extLst>
        </xdr:cNvPr>
        <xdr:cNvCxnSpPr/>
      </xdr:nvCxnSpPr>
      <xdr:spPr>
        <a:xfrm>
          <a:off x="2908300" y="180310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118473</xdr:rowOff>
    </xdr:from>
    <xdr:to>
      <xdr:col>10</xdr:col>
      <xdr:colOff>165100</xdr:colOff>
      <xdr:row>105</xdr:row>
      <xdr:rowOff>48623</xdr:rowOff>
    </xdr:to>
    <xdr:sp macro="" textlink="">
      <xdr:nvSpPr>
        <xdr:cNvPr id="427" name="楕円 426">
          <a:extLst>
            <a:ext uri="{FF2B5EF4-FFF2-40B4-BE49-F238E27FC236}">
              <a16:creationId xmlns:a16="http://schemas.microsoft.com/office/drawing/2014/main" id="{E37A8E79-A59D-4B9B-B5C5-7E7368F575F5}"/>
            </a:ext>
          </a:extLst>
        </xdr:cNvPr>
        <xdr:cNvSpPr/>
      </xdr:nvSpPr>
      <xdr:spPr>
        <a:xfrm>
          <a:off x="19685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169273</xdr:rowOff>
    </xdr:from>
    <xdr:to>
      <xdr:col>15</xdr:col>
      <xdr:colOff>50800</xdr:colOff>
      <xdr:row>105</xdr:row>
      <xdr:rowOff>28848</xdr:rowOff>
    </xdr:to>
    <xdr:cxnSp macro="">
      <xdr:nvCxnSpPr>
        <xdr:cNvPr id="428" name="直線コネクタ 427">
          <a:extLst>
            <a:ext uri="{FF2B5EF4-FFF2-40B4-BE49-F238E27FC236}">
              <a16:creationId xmlns:a16="http://schemas.microsoft.com/office/drawing/2014/main" id="{9D205298-3FF0-44F9-8EE8-72E2A75B260C}"/>
            </a:ext>
          </a:extLst>
        </xdr:cNvPr>
        <xdr:cNvCxnSpPr/>
      </xdr:nvCxnSpPr>
      <xdr:spPr>
        <a:xfrm>
          <a:off x="2019300" y="1800007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85816</xdr:rowOff>
    </xdr:from>
    <xdr:to>
      <xdr:col>6</xdr:col>
      <xdr:colOff>38100</xdr:colOff>
      <xdr:row>105</xdr:row>
      <xdr:rowOff>15966</xdr:rowOff>
    </xdr:to>
    <xdr:sp macro="" textlink="">
      <xdr:nvSpPr>
        <xdr:cNvPr id="429" name="楕円 428">
          <a:extLst>
            <a:ext uri="{FF2B5EF4-FFF2-40B4-BE49-F238E27FC236}">
              <a16:creationId xmlns:a16="http://schemas.microsoft.com/office/drawing/2014/main" id="{BEB64548-46DD-484F-A9BF-1C189F5AD823}"/>
            </a:ext>
          </a:extLst>
        </xdr:cNvPr>
        <xdr:cNvSpPr/>
      </xdr:nvSpPr>
      <xdr:spPr>
        <a:xfrm>
          <a:off x="1079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136616</xdr:rowOff>
    </xdr:from>
    <xdr:to>
      <xdr:col>10</xdr:col>
      <xdr:colOff>114300</xdr:colOff>
      <xdr:row>104</xdr:row>
      <xdr:rowOff>169273</xdr:rowOff>
    </xdr:to>
    <xdr:cxnSp macro="">
      <xdr:nvCxnSpPr>
        <xdr:cNvPr id="430" name="直線コネクタ 429">
          <a:extLst>
            <a:ext uri="{FF2B5EF4-FFF2-40B4-BE49-F238E27FC236}">
              <a16:creationId xmlns:a16="http://schemas.microsoft.com/office/drawing/2014/main" id="{00059B11-FDEB-4310-BA4E-D4D4B862D7F3}"/>
            </a:ext>
          </a:extLst>
        </xdr:cNvPr>
        <xdr:cNvCxnSpPr/>
      </xdr:nvCxnSpPr>
      <xdr:spPr>
        <a:xfrm>
          <a:off x="1130300" y="179674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431" name="n_1aveValue【港湾・漁港】&#10;有形固定資産減価償却率">
          <a:extLst>
            <a:ext uri="{FF2B5EF4-FFF2-40B4-BE49-F238E27FC236}">
              <a16:creationId xmlns:a16="http://schemas.microsoft.com/office/drawing/2014/main" id="{220DD1CE-A18E-40BF-84CA-4A53A5E66AF5}"/>
            </a:ext>
          </a:extLst>
        </xdr:cNvPr>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32" name="n_2aveValue【港湾・漁港】&#10;有形固定資産減価償却率">
          <a:extLst>
            <a:ext uri="{FF2B5EF4-FFF2-40B4-BE49-F238E27FC236}">
              <a16:creationId xmlns:a16="http://schemas.microsoft.com/office/drawing/2014/main" id="{FB289ACE-B8CE-4728-AD4F-46CB96CCEB69}"/>
            </a:ext>
          </a:extLst>
        </xdr:cNvPr>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33" name="n_3aveValue【港湾・漁港】&#10;有形固定資産減価償却率">
          <a:extLst>
            <a:ext uri="{FF2B5EF4-FFF2-40B4-BE49-F238E27FC236}">
              <a16:creationId xmlns:a16="http://schemas.microsoft.com/office/drawing/2014/main" id="{52CD5672-2C45-42C9-8B67-C31F5361463C}"/>
            </a:ext>
          </a:extLst>
        </xdr:cNvPr>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77306</xdr:rowOff>
    </xdr:from>
    <xdr:ext cx="405111" cy="259045"/>
    <xdr:sp macro="" textlink="">
      <xdr:nvSpPr>
        <xdr:cNvPr id="434" name="n_4aveValue【港湾・漁港】&#10;有形固定資産減価償却率">
          <a:extLst>
            <a:ext uri="{FF2B5EF4-FFF2-40B4-BE49-F238E27FC236}">
              <a16:creationId xmlns:a16="http://schemas.microsoft.com/office/drawing/2014/main" id="{FCBFE802-5E26-4560-9A1A-F6E4A0E0E597}"/>
            </a:ext>
          </a:extLst>
        </xdr:cNvPr>
        <xdr:cNvSpPr txBox="1"/>
      </xdr:nvSpPr>
      <xdr:spPr>
        <a:xfrm>
          <a:off x="927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103432</xdr:rowOff>
    </xdr:from>
    <xdr:ext cx="405111" cy="259045"/>
    <xdr:sp macro="" textlink="">
      <xdr:nvSpPr>
        <xdr:cNvPr id="435" name="n_1mainValue【港湾・漁港】&#10;有形固定資産減価償却率">
          <a:extLst>
            <a:ext uri="{FF2B5EF4-FFF2-40B4-BE49-F238E27FC236}">
              <a16:creationId xmlns:a16="http://schemas.microsoft.com/office/drawing/2014/main" id="{40E5102A-4402-462A-AA41-C350CD8836B2}"/>
            </a:ext>
          </a:extLst>
        </xdr:cNvPr>
        <xdr:cNvSpPr txBox="1"/>
      </xdr:nvSpPr>
      <xdr:spPr>
        <a:xfrm>
          <a:off x="3582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70775</xdr:rowOff>
    </xdr:from>
    <xdr:ext cx="405111" cy="259045"/>
    <xdr:sp macro="" textlink="">
      <xdr:nvSpPr>
        <xdr:cNvPr id="436" name="n_2mainValue【港湾・漁港】&#10;有形固定資産減価償却率">
          <a:extLst>
            <a:ext uri="{FF2B5EF4-FFF2-40B4-BE49-F238E27FC236}">
              <a16:creationId xmlns:a16="http://schemas.microsoft.com/office/drawing/2014/main" id="{3090A6A7-CA2F-49CB-A408-5DFBA138EDD1}"/>
            </a:ext>
          </a:extLst>
        </xdr:cNvPr>
        <xdr:cNvSpPr txBox="1"/>
      </xdr:nvSpPr>
      <xdr:spPr>
        <a:xfrm>
          <a:off x="2705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39750</xdr:rowOff>
    </xdr:from>
    <xdr:ext cx="405111" cy="259045"/>
    <xdr:sp macro="" textlink="">
      <xdr:nvSpPr>
        <xdr:cNvPr id="437" name="n_3mainValue【港湾・漁港】&#10;有形固定資産減価償却率">
          <a:extLst>
            <a:ext uri="{FF2B5EF4-FFF2-40B4-BE49-F238E27FC236}">
              <a16:creationId xmlns:a16="http://schemas.microsoft.com/office/drawing/2014/main" id="{C1A5A148-D081-4D34-AF1C-AA9CE9771175}"/>
            </a:ext>
          </a:extLst>
        </xdr:cNvPr>
        <xdr:cNvSpPr txBox="1"/>
      </xdr:nvSpPr>
      <xdr:spPr>
        <a:xfrm>
          <a:off x="1816744" y="1804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32493</xdr:rowOff>
    </xdr:from>
    <xdr:ext cx="405111" cy="259045"/>
    <xdr:sp macro="" textlink="">
      <xdr:nvSpPr>
        <xdr:cNvPr id="438" name="n_4mainValue【港湾・漁港】&#10;有形固定資産減価償却率">
          <a:extLst>
            <a:ext uri="{FF2B5EF4-FFF2-40B4-BE49-F238E27FC236}">
              <a16:creationId xmlns:a16="http://schemas.microsoft.com/office/drawing/2014/main" id="{C3F9B1D4-075C-4F90-AF5E-BB2FEB0598EF}"/>
            </a:ext>
          </a:extLst>
        </xdr:cNvPr>
        <xdr:cNvSpPr txBox="1"/>
      </xdr:nvSpPr>
      <xdr:spPr>
        <a:xfrm>
          <a:off x="927744" y="1769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AE756814-06D6-46C1-9298-1406CF7011E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B53BFCA7-2D7F-413F-BEA0-7B845FA7310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94287671-FD81-4295-B569-FB5F260ED4A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B168E330-76DF-460E-8804-501E5ECA48F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D476D4AE-6135-46C6-8460-2EA3F56C911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20A62166-040D-40CE-A6E3-51F5F46BB92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CD907164-15DF-4787-82D2-7DF37A7284F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E81462A6-4699-437E-9C4A-F82476C8751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CEC6B4C0-D965-4F3F-9B8C-D02C1F3EBD4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56DA013-2F29-41E1-8C30-AE921ECF176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93548088-9F82-426D-9C46-101AC9FB0D96}"/>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id="{575A45DE-D2D2-4793-A649-4AAF7F842CD8}"/>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8B4B0E3A-9DD9-439F-AF7D-E90ECB32E63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2" name="テキスト ボックス 451">
          <a:extLst>
            <a:ext uri="{FF2B5EF4-FFF2-40B4-BE49-F238E27FC236}">
              <a16:creationId xmlns:a16="http://schemas.microsoft.com/office/drawing/2014/main" id="{88FF7658-8B4E-4180-8D61-77E4526EEC04}"/>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CC1071E7-6614-462E-80DA-40F3062584E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4" name="テキスト ボックス 453">
          <a:extLst>
            <a:ext uri="{FF2B5EF4-FFF2-40B4-BE49-F238E27FC236}">
              <a16:creationId xmlns:a16="http://schemas.microsoft.com/office/drawing/2014/main" id="{058A6BA8-2D3C-4EA9-AF11-5DED473BBF73}"/>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FC6C5A7E-FCBE-4AA6-9C81-0711DE51BF2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6" name="テキスト ボックス 455">
          <a:extLst>
            <a:ext uri="{FF2B5EF4-FFF2-40B4-BE49-F238E27FC236}">
              <a16:creationId xmlns:a16="http://schemas.microsoft.com/office/drawing/2014/main" id="{9152BA65-993B-4E32-A8FA-DDC8AEC4AF0B}"/>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5F4B4E62-E2CC-46FA-9E65-C3D5200C110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8" name="テキスト ボックス 457">
          <a:extLst>
            <a:ext uri="{FF2B5EF4-FFF2-40B4-BE49-F238E27FC236}">
              <a16:creationId xmlns:a16="http://schemas.microsoft.com/office/drawing/2014/main" id="{B71CE067-B8A6-4C76-BB58-53E949D47A32}"/>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87054FB6-6F00-4383-A7C6-F3B61755F8B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0" name="テキスト ボックス 459">
          <a:extLst>
            <a:ext uri="{FF2B5EF4-FFF2-40B4-BE49-F238E27FC236}">
              <a16:creationId xmlns:a16="http://schemas.microsoft.com/office/drawing/2014/main" id="{1E56BC21-A16E-4AB3-9882-9454938222B7}"/>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DA34D892-3A85-4A48-95F2-7CC078106E3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79978</xdr:rowOff>
    </xdr:from>
    <xdr:to>
      <xdr:col>54</xdr:col>
      <xdr:colOff>189865</xdr:colOff>
      <xdr:row>108</xdr:row>
      <xdr:rowOff>152397</xdr:rowOff>
    </xdr:to>
    <xdr:cxnSp macro="">
      <xdr:nvCxnSpPr>
        <xdr:cNvPr id="462" name="直線コネクタ 461">
          <a:extLst>
            <a:ext uri="{FF2B5EF4-FFF2-40B4-BE49-F238E27FC236}">
              <a16:creationId xmlns:a16="http://schemas.microsoft.com/office/drawing/2014/main" id="{6D10A129-FA02-4543-B1B2-06E45028ECAA}"/>
            </a:ext>
          </a:extLst>
        </xdr:cNvPr>
        <xdr:cNvCxnSpPr/>
      </xdr:nvCxnSpPr>
      <xdr:spPr>
        <a:xfrm flipV="1">
          <a:off x="10476865" y="17224978"/>
          <a:ext cx="0" cy="144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2814</xdr:rowOff>
    </xdr:from>
    <xdr:ext cx="378565" cy="259045"/>
    <xdr:sp macro="" textlink="">
      <xdr:nvSpPr>
        <xdr:cNvPr id="463" name="【港湾・漁港】&#10;一人当たり有形固定資産（償却資産）額最小値テキスト">
          <a:extLst>
            <a:ext uri="{FF2B5EF4-FFF2-40B4-BE49-F238E27FC236}">
              <a16:creationId xmlns:a16="http://schemas.microsoft.com/office/drawing/2014/main" id="{93542447-6EEB-4238-9300-89D3EBCCBE19}"/>
            </a:ext>
          </a:extLst>
        </xdr:cNvPr>
        <xdr:cNvSpPr txBox="1"/>
      </xdr:nvSpPr>
      <xdr:spPr>
        <a:xfrm>
          <a:off x="10515600" y="1869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4" name="直線コネクタ 463">
          <a:extLst>
            <a:ext uri="{FF2B5EF4-FFF2-40B4-BE49-F238E27FC236}">
              <a16:creationId xmlns:a16="http://schemas.microsoft.com/office/drawing/2014/main" id="{ECCB909F-D4F2-41A9-ABD0-53FB56EF6CB2}"/>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26655</xdr:rowOff>
    </xdr:from>
    <xdr:ext cx="819455" cy="259045"/>
    <xdr:sp macro="" textlink="">
      <xdr:nvSpPr>
        <xdr:cNvPr id="465" name="【港湾・漁港】&#10;一人当たり有形固定資産（償却資産）額最大値テキスト">
          <a:extLst>
            <a:ext uri="{FF2B5EF4-FFF2-40B4-BE49-F238E27FC236}">
              <a16:creationId xmlns:a16="http://schemas.microsoft.com/office/drawing/2014/main" id="{F7BDDB0B-52EC-4254-86B9-10852E237345}"/>
            </a:ext>
          </a:extLst>
        </xdr:cNvPr>
        <xdr:cNvSpPr txBox="1"/>
      </xdr:nvSpPr>
      <xdr:spPr>
        <a:xfrm>
          <a:off x="10515600" y="170002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113,702,532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79978</xdr:rowOff>
    </xdr:from>
    <xdr:to>
      <xdr:col>55</xdr:col>
      <xdr:colOff>88900</xdr:colOff>
      <xdr:row>100</xdr:row>
      <xdr:rowOff>79978</xdr:rowOff>
    </xdr:to>
    <xdr:cxnSp macro="">
      <xdr:nvCxnSpPr>
        <xdr:cNvPr id="466" name="直線コネクタ 465">
          <a:extLst>
            <a:ext uri="{FF2B5EF4-FFF2-40B4-BE49-F238E27FC236}">
              <a16:creationId xmlns:a16="http://schemas.microsoft.com/office/drawing/2014/main" id="{A51AB481-C625-415E-8AB9-178262674B78}"/>
            </a:ext>
          </a:extLst>
        </xdr:cNvPr>
        <xdr:cNvCxnSpPr/>
      </xdr:nvCxnSpPr>
      <xdr:spPr>
        <a:xfrm>
          <a:off x="10388600" y="17224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91713</xdr:rowOff>
    </xdr:from>
    <xdr:ext cx="690189" cy="259045"/>
    <xdr:sp macro="" textlink="">
      <xdr:nvSpPr>
        <xdr:cNvPr id="467" name="【港湾・漁港】&#10;一人当たり有形固定資産（償却資産）額平均値テキスト">
          <a:extLst>
            <a:ext uri="{FF2B5EF4-FFF2-40B4-BE49-F238E27FC236}">
              <a16:creationId xmlns:a16="http://schemas.microsoft.com/office/drawing/2014/main" id="{DB068D8C-3C9D-4A2B-B466-7A6303E15836}"/>
            </a:ext>
          </a:extLst>
        </xdr:cNvPr>
        <xdr:cNvSpPr txBox="1"/>
      </xdr:nvSpPr>
      <xdr:spPr>
        <a:xfrm>
          <a:off x="10515600" y="184368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68836</xdr:rowOff>
    </xdr:from>
    <xdr:to>
      <xdr:col>55</xdr:col>
      <xdr:colOff>50800</xdr:colOff>
      <xdr:row>108</xdr:row>
      <xdr:rowOff>170436</xdr:rowOff>
    </xdr:to>
    <xdr:sp macro="" textlink="">
      <xdr:nvSpPr>
        <xdr:cNvPr id="468" name="フローチャート: 判断 467">
          <a:extLst>
            <a:ext uri="{FF2B5EF4-FFF2-40B4-BE49-F238E27FC236}">
              <a16:creationId xmlns:a16="http://schemas.microsoft.com/office/drawing/2014/main" id="{5A14C74E-3857-4561-BD9D-19D9EE63EB60}"/>
            </a:ext>
          </a:extLst>
        </xdr:cNvPr>
        <xdr:cNvSpPr/>
      </xdr:nvSpPr>
      <xdr:spPr>
        <a:xfrm>
          <a:off x="10426700" y="1858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67565</xdr:rowOff>
    </xdr:from>
    <xdr:to>
      <xdr:col>50</xdr:col>
      <xdr:colOff>165100</xdr:colOff>
      <xdr:row>108</xdr:row>
      <xdr:rowOff>169165</xdr:rowOff>
    </xdr:to>
    <xdr:sp macro="" textlink="">
      <xdr:nvSpPr>
        <xdr:cNvPr id="469" name="フローチャート: 判断 468">
          <a:extLst>
            <a:ext uri="{FF2B5EF4-FFF2-40B4-BE49-F238E27FC236}">
              <a16:creationId xmlns:a16="http://schemas.microsoft.com/office/drawing/2014/main" id="{F335B8CD-47A5-409B-A5AA-E1BF76DBC1E9}"/>
            </a:ext>
          </a:extLst>
        </xdr:cNvPr>
        <xdr:cNvSpPr/>
      </xdr:nvSpPr>
      <xdr:spPr>
        <a:xfrm>
          <a:off x="9588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69757</xdr:rowOff>
    </xdr:from>
    <xdr:to>
      <xdr:col>46</xdr:col>
      <xdr:colOff>38100</xdr:colOff>
      <xdr:row>108</xdr:row>
      <xdr:rowOff>171357</xdr:rowOff>
    </xdr:to>
    <xdr:sp macro="" textlink="">
      <xdr:nvSpPr>
        <xdr:cNvPr id="470" name="フローチャート: 判断 469">
          <a:extLst>
            <a:ext uri="{FF2B5EF4-FFF2-40B4-BE49-F238E27FC236}">
              <a16:creationId xmlns:a16="http://schemas.microsoft.com/office/drawing/2014/main" id="{C68C5C32-3600-45E7-A41B-FB1C6001CABE}"/>
            </a:ext>
          </a:extLst>
        </xdr:cNvPr>
        <xdr:cNvSpPr/>
      </xdr:nvSpPr>
      <xdr:spPr>
        <a:xfrm>
          <a:off x="8699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70915</xdr:rowOff>
    </xdr:from>
    <xdr:to>
      <xdr:col>41</xdr:col>
      <xdr:colOff>101600</xdr:colOff>
      <xdr:row>109</xdr:row>
      <xdr:rowOff>1065</xdr:rowOff>
    </xdr:to>
    <xdr:sp macro="" textlink="">
      <xdr:nvSpPr>
        <xdr:cNvPr id="471" name="フローチャート: 判断 470">
          <a:extLst>
            <a:ext uri="{FF2B5EF4-FFF2-40B4-BE49-F238E27FC236}">
              <a16:creationId xmlns:a16="http://schemas.microsoft.com/office/drawing/2014/main" id="{61F6B283-F35F-441D-AB6A-30CBE515F30F}"/>
            </a:ext>
          </a:extLst>
        </xdr:cNvPr>
        <xdr:cNvSpPr/>
      </xdr:nvSpPr>
      <xdr:spPr>
        <a:xfrm>
          <a:off x="7810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86478</xdr:rowOff>
    </xdr:from>
    <xdr:to>
      <xdr:col>36</xdr:col>
      <xdr:colOff>165100</xdr:colOff>
      <xdr:row>109</xdr:row>
      <xdr:rowOff>16628</xdr:rowOff>
    </xdr:to>
    <xdr:sp macro="" textlink="">
      <xdr:nvSpPr>
        <xdr:cNvPr id="472" name="フローチャート: 判断 471">
          <a:extLst>
            <a:ext uri="{FF2B5EF4-FFF2-40B4-BE49-F238E27FC236}">
              <a16:creationId xmlns:a16="http://schemas.microsoft.com/office/drawing/2014/main" id="{79D1C6A9-108C-4365-A44F-12829F91265E}"/>
            </a:ext>
          </a:extLst>
        </xdr:cNvPr>
        <xdr:cNvSpPr/>
      </xdr:nvSpPr>
      <xdr:spPr>
        <a:xfrm>
          <a:off x="6921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623F8A54-89E8-4322-B82C-3CCAE13BFB1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F604CEFF-201B-4FC1-B984-081C81AE284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FC1A4DE1-A31F-44C5-BF23-7F8A9999329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BE320269-4DCC-48B5-9FCC-D91E3F625E3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C602520F-7936-47D6-AB14-3BA7CE2BF3B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86911</xdr:rowOff>
    </xdr:from>
    <xdr:to>
      <xdr:col>55</xdr:col>
      <xdr:colOff>50800</xdr:colOff>
      <xdr:row>109</xdr:row>
      <xdr:rowOff>17061</xdr:rowOff>
    </xdr:to>
    <xdr:sp macro="" textlink="">
      <xdr:nvSpPr>
        <xdr:cNvPr id="478" name="楕円 477">
          <a:extLst>
            <a:ext uri="{FF2B5EF4-FFF2-40B4-BE49-F238E27FC236}">
              <a16:creationId xmlns:a16="http://schemas.microsoft.com/office/drawing/2014/main" id="{4CE4DEAE-F0B0-49E2-ABC3-316E062D571A}"/>
            </a:ext>
          </a:extLst>
        </xdr:cNvPr>
        <xdr:cNvSpPr/>
      </xdr:nvSpPr>
      <xdr:spPr>
        <a:xfrm>
          <a:off x="10426700" y="186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47264</xdr:rowOff>
    </xdr:from>
    <xdr:ext cx="690189" cy="259045"/>
    <xdr:sp macro="" textlink="">
      <xdr:nvSpPr>
        <xdr:cNvPr id="479" name="【港湾・漁港】&#10;一人当たり有形固定資産（償却資産）額該当値テキスト">
          <a:extLst>
            <a:ext uri="{FF2B5EF4-FFF2-40B4-BE49-F238E27FC236}">
              <a16:creationId xmlns:a16="http://schemas.microsoft.com/office/drawing/2014/main" id="{4983F7B4-D1B9-43E6-9FDA-153723E54AC5}"/>
            </a:ext>
          </a:extLst>
        </xdr:cNvPr>
        <xdr:cNvSpPr txBox="1"/>
      </xdr:nvSpPr>
      <xdr:spPr>
        <a:xfrm>
          <a:off x="10515600" y="185638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87167</xdr:rowOff>
    </xdr:from>
    <xdr:to>
      <xdr:col>50</xdr:col>
      <xdr:colOff>165100</xdr:colOff>
      <xdr:row>109</xdr:row>
      <xdr:rowOff>17317</xdr:rowOff>
    </xdr:to>
    <xdr:sp macro="" textlink="">
      <xdr:nvSpPr>
        <xdr:cNvPr id="480" name="楕円 479">
          <a:extLst>
            <a:ext uri="{FF2B5EF4-FFF2-40B4-BE49-F238E27FC236}">
              <a16:creationId xmlns:a16="http://schemas.microsoft.com/office/drawing/2014/main" id="{5B21189B-86A9-473D-A02E-232923CF1BF6}"/>
            </a:ext>
          </a:extLst>
        </xdr:cNvPr>
        <xdr:cNvSpPr/>
      </xdr:nvSpPr>
      <xdr:spPr>
        <a:xfrm>
          <a:off x="9588500" y="1860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137711</xdr:rowOff>
    </xdr:from>
    <xdr:to>
      <xdr:col>55</xdr:col>
      <xdr:colOff>0</xdr:colOff>
      <xdr:row>108</xdr:row>
      <xdr:rowOff>137967</xdr:rowOff>
    </xdr:to>
    <xdr:cxnSp macro="">
      <xdr:nvCxnSpPr>
        <xdr:cNvPr id="481" name="直線コネクタ 480">
          <a:extLst>
            <a:ext uri="{FF2B5EF4-FFF2-40B4-BE49-F238E27FC236}">
              <a16:creationId xmlns:a16="http://schemas.microsoft.com/office/drawing/2014/main" id="{9581B929-F45E-4317-B93B-B9B59F1BC4CA}"/>
            </a:ext>
          </a:extLst>
        </xdr:cNvPr>
        <xdr:cNvCxnSpPr/>
      </xdr:nvCxnSpPr>
      <xdr:spPr>
        <a:xfrm flipV="1">
          <a:off x="9639300" y="18654311"/>
          <a:ext cx="8382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87419</xdr:rowOff>
    </xdr:from>
    <xdr:to>
      <xdr:col>46</xdr:col>
      <xdr:colOff>38100</xdr:colOff>
      <xdr:row>109</xdr:row>
      <xdr:rowOff>17569</xdr:rowOff>
    </xdr:to>
    <xdr:sp macro="" textlink="">
      <xdr:nvSpPr>
        <xdr:cNvPr id="482" name="楕円 481">
          <a:extLst>
            <a:ext uri="{FF2B5EF4-FFF2-40B4-BE49-F238E27FC236}">
              <a16:creationId xmlns:a16="http://schemas.microsoft.com/office/drawing/2014/main" id="{CD60C155-ACC3-41EB-AF03-3B48EEFEF902}"/>
            </a:ext>
          </a:extLst>
        </xdr:cNvPr>
        <xdr:cNvSpPr/>
      </xdr:nvSpPr>
      <xdr:spPr>
        <a:xfrm>
          <a:off x="8699500" y="186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137967</xdr:rowOff>
    </xdr:from>
    <xdr:to>
      <xdr:col>50</xdr:col>
      <xdr:colOff>114300</xdr:colOff>
      <xdr:row>108</xdr:row>
      <xdr:rowOff>138219</xdr:rowOff>
    </xdr:to>
    <xdr:cxnSp macro="">
      <xdr:nvCxnSpPr>
        <xdr:cNvPr id="483" name="直線コネクタ 482">
          <a:extLst>
            <a:ext uri="{FF2B5EF4-FFF2-40B4-BE49-F238E27FC236}">
              <a16:creationId xmlns:a16="http://schemas.microsoft.com/office/drawing/2014/main" id="{16097B5A-3AB9-4B47-960F-389B7C17DA8F}"/>
            </a:ext>
          </a:extLst>
        </xdr:cNvPr>
        <xdr:cNvCxnSpPr/>
      </xdr:nvCxnSpPr>
      <xdr:spPr>
        <a:xfrm flipV="1">
          <a:off x="8750300" y="18654567"/>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87632</xdr:rowOff>
    </xdr:from>
    <xdr:to>
      <xdr:col>41</xdr:col>
      <xdr:colOff>101600</xdr:colOff>
      <xdr:row>109</xdr:row>
      <xdr:rowOff>17782</xdr:rowOff>
    </xdr:to>
    <xdr:sp macro="" textlink="">
      <xdr:nvSpPr>
        <xdr:cNvPr id="484" name="楕円 483">
          <a:extLst>
            <a:ext uri="{FF2B5EF4-FFF2-40B4-BE49-F238E27FC236}">
              <a16:creationId xmlns:a16="http://schemas.microsoft.com/office/drawing/2014/main" id="{BC80FDDE-2DF3-43C9-BC0E-20FA35A37E61}"/>
            </a:ext>
          </a:extLst>
        </xdr:cNvPr>
        <xdr:cNvSpPr/>
      </xdr:nvSpPr>
      <xdr:spPr>
        <a:xfrm>
          <a:off x="7810500" y="186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138219</xdr:rowOff>
    </xdr:from>
    <xdr:to>
      <xdr:col>45</xdr:col>
      <xdr:colOff>177800</xdr:colOff>
      <xdr:row>108</xdr:row>
      <xdr:rowOff>138432</xdr:rowOff>
    </xdr:to>
    <xdr:cxnSp macro="">
      <xdr:nvCxnSpPr>
        <xdr:cNvPr id="485" name="直線コネクタ 484">
          <a:extLst>
            <a:ext uri="{FF2B5EF4-FFF2-40B4-BE49-F238E27FC236}">
              <a16:creationId xmlns:a16="http://schemas.microsoft.com/office/drawing/2014/main" id="{8407ED85-F5B2-444E-A694-EF2CE5E6AB00}"/>
            </a:ext>
          </a:extLst>
        </xdr:cNvPr>
        <xdr:cNvCxnSpPr/>
      </xdr:nvCxnSpPr>
      <xdr:spPr>
        <a:xfrm flipV="1">
          <a:off x="7861300" y="18654819"/>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87790</xdr:rowOff>
    </xdr:from>
    <xdr:to>
      <xdr:col>36</xdr:col>
      <xdr:colOff>165100</xdr:colOff>
      <xdr:row>109</xdr:row>
      <xdr:rowOff>17940</xdr:rowOff>
    </xdr:to>
    <xdr:sp macro="" textlink="">
      <xdr:nvSpPr>
        <xdr:cNvPr id="486" name="楕円 485">
          <a:extLst>
            <a:ext uri="{FF2B5EF4-FFF2-40B4-BE49-F238E27FC236}">
              <a16:creationId xmlns:a16="http://schemas.microsoft.com/office/drawing/2014/main" id="{EFCA11AF-41BA-4FF4-B629-CC3CB8530E9E}"/>
            </a:ext>
          </a:extLst>
        </xdr:cNvPr>
        <xdr:cNvSpPr/>
      </xdr:nvSpPr>
      <xdr:spPr>
        <a:xfrm>
          <a:off x="6921500" y="1860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138432</xdr:rowOff>
    </xdr:from>
    <xdr:to>
      <xdr:col>41</xdr:col>
      <xdr:colOff>50800</xdr:colOff>
      <xdr:row>108</xdr:row>
      <xdr:rowOff>138590</xdr:rowOff>
    </xdr:to>
    <xdr:cxnSp macro="">
      <xdr:nvCxnSpPr>
        <xdr:cNvPr id="487" name="直線コネクタ 486">
          <a:extLst>
            <a:ext uri="{FF2B5EF4-FFF2-40B4-BE49-F238E27FC236}">
              <a16:creationId xmlns:a16="http://schemas.microsoft.com/office/drawing/2014/main" id="{32007320-0774-4C7B-965C-14FD3B32C9CD}"/>
            </a:ext>
          </a:extLst>
        </xdr:cNvPr>
        <xdr:cNvCxnSpPr/>
      </xdr:nvCxnSpPr>
      <xdr:spPr>
        <a:xfrm flipV="1">
          <a:off x="6972300" y="18655032"/>
          <a:ext cx="8890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14242</xdr:rowOff>
    </xdr:from>
    <xdr:ext cx="690189" cy="259045"/>
    <xdr:sp macro="" textlink="">
      <xdr:nvSpPr>
        <xdr:cNvPr id="488" name="n_1aveValue【港湾・漁港】&#10;一人当たり有形固定資産（償却資産）額">
          <a:extLst>
            <a:ext uri="{FF2B5EF4-FFF2-40B4-BE49-F238E27FC236}">
              <a16:creationId xmlns:a16="http://schemas.microsoft.com/office/drawing/2014/main" id="{930D3F66-0B79-4077-B75C-B42541A503BB}"/>
            </a:ext>
          </a:extLst>
        </xdr:cNvPr>
        <xdr:cNvSpPr txBox="1"/>
      </xdr:nvSpPr>
      <xdr:spPr>
        <a:xfrm>
          <a:off x="9281505" y="183593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16434</xdr:rowOff>
    </xdr:from>
    <xdr:ext cx="690189" cy="259045"/>
    <xdr:sp macro="" textlink="">
      <xdr:nvSpPr>
        <xdr:cNvPr id="489" name="n_2aveValue【港湾・漁港】&#10;一人当たり有形固定資産（償却資産）額">
          <a:extLst>
            <a:ext uri="{FF2B5EF4-FFF2-40B4-BE49-F238E27FC236}">
              <a16:creationId xmlns:a16="http://schemas.microsoft.com/office/drawing/2014/main" id="{4C0924E1-EB07-4CD3-9B25-C577BF935CB3}"/>
            </a:ext>
          </a:extLst>
        </xdr:cNvPr>
        <xdr:cNvSpPr txBox="1"/>
      </xdr:nvSpPr>
      <xdr:spPr>
        <a:xfrm>
          <a:off x="84052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17592</xdr:rowOff>
    </xdr:from>
    <xdr:ext cx="690189" cy="259045"/>
    <xdr:sp macro="" textlink="">
      <xdr:nvSpPr>
        <xdr:cNvPr id="490" name="n_3aveValue【港湾・漁港】&#10;一人当たり有形固定資産（償却資産）額">
          <a:extLst>
            <a:ext uri="{FF2B5EF4-FFF2-40B4-BE49-F238E27FC236}">
              <a16:creationId xmlns:a16="http://schemas.microsoft.com/office/drawing/2014/main" id="{C500F132-E295-4471-8ACE-5D9AFA3569A2}"/>
            </a:ext>
          </a:extLst>
        </xdr:cNvPr>
        <xdr:cNvSpPr txBox="1"/>
      </xdr:nvSpPr>
      <xdr:spPr>
        <a:xfrm>
          <a:off x="7516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107</xdr:row>
      <xdr:rowOff>33155</xdr:rowOff>
    </xdr:from>
    <xdr:ext cx="690189" cy="259045"/>
    <xdr:sp macro="" textlink="">
      <xdr:nvSpPr>
        <xdr:cNvPr id="491" name="n_4aveValue【港湾・漁港】&#10;一人当たり有形固定資産（償却資産）額">
          <a:extLst>
            <a:ext uri="{FF2B5EF4-FFF2-40B4-BE49-F238E27FC236}">
              <a16:creationId xmlns:a16="http://schemas.microsoft.com/office/drawing/2014/main" id="{E29FE5C9-8FDF-472D-B8A8-4EB753B80617}"/>
            </a:ext>
          </a:extLst>
        </xdr:cNvPr>
        <xdr:cNvSpPr txBox="1"/>
      </xdr:nvSpPr>
      <xdr:spPr>
        <a:xfrm>
          <a:off x="6627205" y="18378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109</xdr:row>
      <xdr:rowOff>8444</xdr:rowOff>
    </xdr:from>
    <xdr:ext cx="690189" cy="259045"/>
    <xdr:sp macro="" textlink="">
      <xdr:nvSpPr>
        <xdr:cNvPr id="492" name="n_1mainValue【港湾・漁港】&#10;一人当たり有形固定資産（償却資産）額">
          <a:extLst>
            <a:ext uri="{FF2B5EF4-FFF2-40B4-BE49-F238E27FC236}">
              <a16:creationId xmlns:a16="http://schemas.microsoft.com/office/drawing/2014/main" id="{BAFBE0D8-67DD-4D39-96D4-218692C6E242}"/>
            </a:ext>
          </a:extLst>
        </xdr:cNvPr>
        <xdr:cNvSpPr txBox="1"/>
      </xdr:nvSpPr>
      <xdr:spPr>
        <a:xfrm>
          <a:off x="9281505" y="18696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109</xdr:row>
      <xdr:rowOff>8696</xdr:rowOff>
    </xdr:from>
    <xdr:ext cx="690189" cy="259045"/>
    <xdr:sp macro="" textlink="">
      <xdr:nvSpPr>
        <xdr:cNvPr id="493" name="n_2mainValue【港湾・漁港】&#10;一人当たり有形固定資産（償却資産）額">
          <a:extLst>
            <a:ext uri="{FF2B5EF4-FFF2-40B4-BE49-F238E27FC236}">
              <a16:creationId xmlns:a16="http://schemas.microsoft.com/office/drawing/2014/main" id="{D8B8A2F7-92EE-4073-9AB5-9462B62CC64B}"/>
            </a:ext>
          </a:extLst>
        </xdr:cNvPr>
        <xdr:cNvSpPr txBox="1"/>
      </xdr:nvSpPr>
      <xdr:spPr>
        <a:xfrm>
          <a:off x="8405205" y="186967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109</xdr:row>
      <xdr:rowOff>8909</xdr:rowOff>
    </xdr:from>
    <xdr:ext cx="690189" cy="259045"/>
    <xdr:sp macro="" textlink="">
      <xdr:nvSpPr>
        <xdr:cNvPr id="494" name="n_3mainValue【港湾・漁港】&#10;一人当たり有形固定資産（償却資産）額">
          <a:extLst>
            <a:ext uri="{FF2B5EF4-FFF2-40B4-BE49-F238E27FC236}">
              <a16:creationId xmlns:a16="http://schemas.microsoft.com/office/drawing/2014/main" id="{11D41AB3-B87B-4021-A6EE-48582B94E082}"/>
            </a:ext>
          </a:extLst>
        </xdr:cNvPr>
        <xdr:cNvSpPr txBox="1"/>
      </xdr:nvSpPr>
      <xdr:spPr>
        <a:xfrm>
          <a:off x="7516205" y="186969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109</xdr:row>
      <xdr:rowOff>9067</xdr:rowOff>
    </xdr:from>
    <xdr:ext cx="690189" cy="259045"/>
    <xdr:sp macro="" textlink="">
      <xdr:nvSpPr>
        <xdr:cNvPr id="495" name="n_4mainValue【港湾・漁港】&#10;一人当たり有形固定資産（償却資産）額">
          <a:extLst>
            <a:ext uri="{FF2B5EF4-FFF2-40B4-BE49-F238E27FC236}">
              <a16:creationId xmlns:a16="http://schemas.microsoft.com/office/drawing/2014/main" id="{4C76580A-7BFE-4B40-ADE5-FC681B8A8788}"/>
            </a:ext>
          </a:extLst>
        </xdr:cNvPr>
        <xdr:cNvSpPr txBox="1"/>
      </xdr:nvSpPr>
      <xdr:spPr>
        <a:xfrm>
          <a:off x="6627205" y="186971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2DF01102-1A80-4B20-A6A5-683472BB4B9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2070E339-CF50-471C-B4B5-232CABA1941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46381417-ECF8-4731-9BBD-12B542190A7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1C2BCD8B-ADAA-4D0F-B67D-3EF68360BA7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8544AB9A-04F6-4FED-9D81-8F13E930374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42F75E56-DB2B-422B-BBCF-B9D91659210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91E37937-809E-46A3-B849-41AB3649E65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534136FC-AD7E-49D4-9C0E-658D29D3A3D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693D74A8-8A76-4033-BA28-F8DAB7BE95A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F0224CF5-E605-4923-9136-755A033ECDE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4C58541E-F733-4A32-99BF-4D723D56312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D51C7994-B5A8-4838-8A62-FF563F5886F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C7F42809-D0FF-477F-ABC4-9E4B34C4E8E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785C9E93-0F87-48ED-95DE-DF8B22299C3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1F22D4BF-AC65-4508-BEA6-96148E7530D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2CE06CB1-FD97-4CDF-A77E-1089468A5F2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C218BB61-CECC-4600-AF4F-83A984CA0DB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16112CDD-4093-4CD5-870F-6220B3177C8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2D0B6646-E1BB-4B3B-88BF-58E32FB9B01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CE76452E-4E2D-4E49-AAF5-A4DD5CF2C1C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26D88233-1721-43F3-B218-7B0C4FC8B32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9D7EB5C2-BE69-443C-97DB-C199A696200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E4037A85-289E-4A15-A490-B3D238A02A4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82B562AF-A8D9-44CD-87B0-E426BC91B81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42D8F0A7-8E56-4A0A-87D4-707EF154B6A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DDA4F2C0-C538-4DE4-81AB-22B4DEA2121C}"/>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9ECAEBD5-C263-48A6-A041-1CCD254D73A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546E500D-3679-40B2-B323-8BBD315F084D}"/>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524" name="【認定こども園・幼稚園・保育所】&#10;有形固定資産減価償却率最大値テキスト">
          <a:extLst>
            <a:ext uri="{FF2B5EF4-FFF2-40B4-BE49-F238E27FC236}">
              <a16:creationId xmlns:a16="http://schemas.microsoft.com/office/drawing/2014/main" id="{63509EC0-BC51-43C1-A0A6-8FA83E7A80FA}"/>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525" name="直線コネクタ 524">
          <a:extLst>
            <a:ext uri="{FF2B5EF4-FFF2-40B4-BE49-F238E27FC236}">
              <a16:creationId xmlns:a16="http://schemas.microsoft.com/office/drawing/2014/main" id="{42C62200-B18C-4B88-8C3D-79690B0D5A14}"/>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0EBD2650-1EB7-438A-A8A1-CD15240F09BE}"/>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7" name="フローチャート: 判断 526">
          <a:extLst>
            <a:ext uri="{FF2B5EF4-FFF2-40B4-BE49-F238E27FC236}">
              <a16:creationId xmlns:a16="http://schemas.microsoft.com/office/drawing/2014/main" id="{58553359-7E98-466C-BA08-B0E0433E849B}"/>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28" name="フローチャート: 判断 527">
          <a:extLst>
            <a:ext uri="{FF2B5EF4-FFF2-40B4-BE49-F238E27FC236}">
              <a16:creationId xmlns:a16="http://schemas.microsoft.com/office/drawing/2014/main" id="{E0EC51EC-B1C5-4066-8EC0-851E697FF86F}"/>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29" name="フローチャート: 判断 528">
          <a:extLst>
            <a:ext uri="{FF2B5EF4-FFF2-40B4-BE49-F238E27FC236}">
              <a16:creationId xmlns:a16="http://schemas.microsoft.com/office/drawing/2014/main" id="{FA689562-BF09-4B14-8AE7-B7129586BE0A}"/>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530" name="フローチャート: 判断 529">
          <a:extLst>
            <a:ext uri="{FF2B5EF4-FFF2-40B4-BE49-F238E27FC236}">
              <a16:creationId xmlns:a16="http://schemas.microsoft.com/office/drawing/2014/main" id="{A0B00DEB-6C5E-432E-AA4C-252E99B43BDF}"/>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31" name="フローチャート: 判断 530">
          <a:extLst>
            <a:ext uri="{FF2B5EF4-FFF2-40B4-BE49-F238E27FC236}">
              <a16:creationId xmlns:a16="http://schemas.microsoft.com/office/drawing/2014/main" id="{A3C61F57-A892-42BE-8213-0AC498FD229A}"/>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524814E-9719-4DAD-9D86-F5AD522CFEA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D4BF24AC-4A87-4F9A-BEFE-F26BC16D80C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951A6B47-B965-481C-9FA9-4C59D4DB31C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AB3B1D8D-7E80-4F2C-91AE-0410E5AC262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122C66AF-967C-44ED-89C9-2972287A7E9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159294</xdr:rowOff>
    </xdr:from>
    <xdr:to>
      <xdr:col>85</xdr:col>
      <xdr:colOff>177800</xdr:colOff>
      <xdr:row>42</xdr:row>
      <xdr:rowOff>89444</xdr:rowOff>
    </xdr:to>
    <xdr:sp macro="" textlink="">
      <xdr:nvSpPr>
        <xdr:cNvPr id="537" name="楕円 536">
          <a:extLst>
            <a:ext uri="{FF2B5EF4-FFF2-40B4-BE49-F238E27FC236}">
              <a16:creationId xmlns:a16="http://schemas.microsoft.com/office/drawing/2014/main" id="{67B858BB-623E-4A2B-9176-1F80B69805AB}"/>
            </a:ext>
          </a:extLst>
        </xdr:cNvPr>
        <xdr:cNvSpPr/>
      </xdr:nvSpPr>
      <xdr:spPr>
        <a:xfrm>
          <a:off x="16268700" y="71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74221</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8FFE8157-A329-4C35-A4CC-59A4EB055E6D}"/>
            </a:ext>
          </a:extLst>
        </xdr:cNvPr>
        <xdr:cNvSpPr txBox="1"/>
      </xdr:nvSpPr>
      <xdr:spPr>
        <a:xfrm>
          <a:off x="16357600" y="7103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156028</xdr:rowOff>
    </xdr:from>
    <xdr:to>
      <xdr:col>81</xdr:col>
      <xdr:colOff>101600</xdr:colOff>
      <xdr:row>42</xdr:row>
      <xdr:rowOff>86178</xdr:rowOff>
    </xdr:to>
    <xdr:sp macro="" textlink="">
      <xdr:nvSpPr>
        <xdr:cNvPr id="539" name="楕円 538">
          <a:extLst>
            <a:ext uri="{FF2B5EF4-FFF2-40B4-BE49-F238E27FC236}">
              <a16:creationId xmlns:a16="http://schemas.microsoft.com/office/drawing/2014/main" id="{AFF4A5F0-016E-4CF8-9B52-9C0100D95A0D}"/>
            </a:ext>
          </a:extLst>
        </xdr:cNvPr>
        <xdr:cNvSpPr/>
      </xdr:nvSpPr>
      <xdr:spPr>
        <a:xfrm>
          <a:off x="154305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35378</xdr:rowOff>
    </xdr:from>
    <xdr:to>
      <xdr:col>85</xdr:col>
      <xdr:colOff>127000</xdr:colOff>
      <xdr:row>42</xdr:row>
      <xdr:rowOff>38644</xdr:rowOff>
    </xdr:to>
    <xdr:cxnSp macro="">
      <xdr:nvCxnSpPr>
        <xdr:cNvPr id="540" name="直線コネクタ 539">
          <a:extLst>
            <a:ext uri="{FF2B5EF4-FFF2-40B4-BE49-F238E27FC236}">
              <a16:creationId xmlns:a16="http://schemas.microsoft.com/office/drawing/2014/main" id="{32718B1F-8834-43AD-94F9-F302DD680F52}"/>
            </a:ext>
          </a:extLst>
        </xdr:cNvPr>
        <xdr:cNvCxnSpPr/>
      </xdr:nvCxnSpPr>
      <xdr:spPr>
        <a:xfrm>
          <a:off x="15481300" y="723627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97246</xdr:rowOff>
    </xdr:from>
    <xdr:to>
      <xdr:col>76</xdr:col>
      <xdr:colOff>165100</xdr:colOff>
      <xdr:row>42</xdr:row>
      <xdr:rowOff>27396</xdr:rowOff>
    </xdr:to>
    <xdr:sp macro="" textlink="">
      <xdr:nvSpPr>
        <xdr:cNvPr id="541" name="楕円 540">
          <a:extLst>
            <a:ext uri="{FF2B5EF4-FFF2-40B4-BE49-F238E27FC236}">
              <a16:creationId xmlns:a16="http://schemas.microsoft.com/office/drawing/2014/main" id="{8C07967E-55CA-4658-AD46-B81BFBB53C9D}"/>
            </a:ext>
          </a:extLst>
        </xdr:cNvPr>
        <xdr:cNvSpPr/>
      </xdr:nvSpPr>
      <xdr:spPr>
        <a:xfrm>
          <a:off x="14541500" y="712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148046</xdr:rowOff>
    </xdr:from>
    <xdr:to>
      <xdr:col>81</xdr:col>
      <xdr:colOff>50800</xdr:colOff>
      <xdr:row>42</xdr:row>
      <xdr:rowOff>35378</xdr:rowOff>
    </xdr:to>
    <xdr:cxnSp macro="">
      <xdr:nvCxnSpPr>
        <xdr:cNvPr id="542" name="直線コネクタ 541">
          <a:extLst>
            <a:ext uri="{FF2B5EF4-FFF2-40B4-BE49-F238E27FC236}">
              <a16:creationId xmlns:a16="http://schemas.microsoft.com/office/drawing/2014/main" id="{52B953E5-0FB4-4043-911E-92EEF4B27391}"/>
            </a:ext>
          </a:extLst>
        </xdr:cNvPr>
        <xdr:cNvCxnSpPr/>
      </xdr:nvCxnSpPr>
      <xdr:spPr>
        <a:xfrm>
          <a:off x="14592300" y="717749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71120</xdr:rowOff>
    </xdr:from>
    <xdr:to>
      <xdr:col>72</xdr:col>
      <xdr:colOff>38100</xdr:colOff>
      <xdr:row>42</xdr:row>
      <xdr:rowOff>1270</xdr:rowOff>
    </xdr:to>
    <xdr:sp macro="" textlink="">
      <xdr:nvSpPr>
        <xdr:cNvPr id="543" name="楕円 542">
          <a:extLst>
            <a:ext uri="{FF2B5EF4-FFF2-40B4-BE49-F238E27FC236}">
              <a16:creationId xmlns:a16="http://schemas.microsoft.com/office/drawing/2014/main" id="{EE8B992C-2E8B-4AAC-B008-9CBAD9613E9A}"/>
            </a:ext>
          </a:extLst>
        </xdr:cNvPr>
        <xdr:cNvSpPr/>
      </xdr:nvSpPr>
      <xdr:spPr>
        <a:xfrm>
          <a:off x="13652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121920</xdr:rowOff>
    </xdr:from>
    <xdr:to>
      <xdr:col>76</xdr:col>
      <xdr:colOff>114300</xdr:colOff>
      <xdr:row>41</xdr:row>
      <xdr:rowOff>148046</xdr:rowOff>
    </xdr:to>
    <xdr:cxnSp macro="">
      <xdr:nvCxnSpPr>
        <xdr:cNvPr id="544" name="直線コネクタ 543">
          <a:extLst>
            <a:ext uri="{FF2B5EF4-FFF2-40B4-BE49-F238E27FC236}">
              <a16:creationId xmlns:a16="http://schemas.microsoft.com/office/drawing/2014/main" id="{FA7EFEAC-6910-4399-B6DA-DC334482CD2F}"/>
            </a:ext>
          </a:extLst>
        </xdr:cNvPr>
        <xdr:cNvCxnSpPr/>
      </xdr:nvCxnSpPr>
      <xdr:spPr>
        <a:xfrm>
          <a:off x="13703300" y="715137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167459</xdr:rowOff>
    </xdr:from>
    <xdr:to>
      <xdr:col>67</xdr:col>
      <xdr:colOff>101600</xdr:colOff>
      <xdr:row>41</xdr:row>
      <xdr:rowOff>97609</xdr:rowOff>
    </xdr:to>
    <xdr:sp macro="" textlink="">
      <xdr:nvSpPr>
        <xdr:cNvPr id="545" name="楕円 544">
          <a:extLst>
            <a:ext uri="{FF2B5EF4-FFF2-40B4-BE49-F238E27FC236}">
              <a16:creationId xmlns:a16="http://schemas.microsoft.com/office/drawing/2014/main" id="{74EB62FA-F8FE-4520-B4A3-15DB5BE70062}"/>
            </a:ext>
          </a:extLst>
        </xdr:cNvPr>
        <xdr:cNvSpPr/>
      </xdr:nvSpPr>
      <xdr:spPr>
        <a:xfrm>
          <a:off x="12763500" y="70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46809</xdr:rowOff>
    </xdr:from>
    <xdr:to>
      <xdr:col>71</xdr:col>
      <xdr:colOff>177800</xdr:colOff>
      <xdr:row>41</xdr:row>
      <xdr:rowOff>121920</xdr:rowOff>
    </xdr:to>
    <xdr:cxnSp macro="">
      <xdr:nvCxnSpPr>
        <xdr:cNvPr id="546" name="直線コネクタ 545">
          <a:extLst>
            <a:ext uri="{FF2B5EF4-FFF2-40B4-BE49-F238E27FC236}">
              <a16:creationId xmlns:a16="http://schemas.microsoft.com/office/drawing/2014/main" id="{2632A633-260A-4083-92D9-4715D461CC86}"/>
            </a:ext>
          </a:extLst>
        </xdr:cNvPr>
        <xdr:cNvCxnSpPr/>
      </xdr:nvCxnSpPr>
      <xdr:spPr>
        <a:xfrm>
          <a:off x="12814300" y="707625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D1B7C91B-05A5-45CC-A465-DF3700A2FCC6}"/>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D8636F49-58CE-42E9-9E6F-9F81512F69AA}"/>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480C0630-B69D-48C5-B3AB-9797BFAE3C49}"/>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480C3BCB-C2FA-4F39-81BB-2AF5E3D53798}"/>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77305</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40289FAA-C2B3-4A0E-B195-7CB170E41E90}"/>
            </a:ext>
          </a:extLst>
        </xdr:cNvPr>
        <xdr:cNvSpPr txBox="1"/>
      </xdr:nvSpPr>
      <xdr:spPr>
        <a:xfrm>
          <a:off x="15266044" y="72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18523</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15B79570-20D1-49B6-B97C-D610911E61C8}"/>
            </a:ext>
          </a:extLst>
        </xdr:cNvPr>
        <xdr:cNvSpPr txBox="1"/>
      </xdr:nvSpPr>
      <xdr:spPr>
        <a:xfrm>
          <a:off x="14389744" y="721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163847</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1F78B828-95F2-4EAF-8B23-A193FC93AE16}"/>
            </a:ext>
          </a:extLst>
        </xdr:cNvPr>
        <xdr:cNvSpPr txBox="1"/>
      </xdr:nvSpPr>
      <xdr:spPr>
        <a:xfrm>
          <a:off x="135007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88736</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3DED9642-0ED9-4817-83F9-3AD7C7AE2A11}"/>
            </a:ext>
          </a:extLst>
        </xdr:cNvPr>
        <xdr:cNvSpPr txBox="1"/>
      </xdr:nvSpPr>
      <xdr:spPr>
        <a:xfrm>
          <a:off x="12611744" y="7118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6DDBD7AF-B3D0-4BCA-91A5-2F1B3D0F426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EB0C3B4C-8CCE-4E89-B2C2-C0EA1816BBD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6AAC2ACB-BECE-4348-AF32-B8B5C693DE1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4328B6A4-129C-42F2-9E6D-C36351988F0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D23C0BCD-3C62-4C53-B772-89AF7571CAB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3C74FEC2-AABC-4A2F-A2DE-9AA2A5C0A7D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11872D37-C84E-437B-834D-F24018B195E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604F44C4-2B60-4B0D-825E-83AC5502F61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45744C6A-6EEB-445D-8653-96C4EC707C8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B994E4F6-82C5-4B5B-AB7F-CB8DD2DEF6A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C02C6B95-674A-44C9-B450-2B45377B102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6" name="テキスト ボックス 565">
          <a:extLst>
            <a:ext uri="{FF2B5EF4-FFF2-40B4-BE49-F238E27FC236}">
              <a16:creationId xmlns:a16="http://schemas.microsoft.com/office/drawing/2014/main" id="{BEFED306-38B1-4891-A798-1D72E6D082A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1F5A8218-AC1E-4472-A9D1-55D4AC8E696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8" name="テキスト ボックス 567">
          <a:extLst>
            <a:ext uri="{FF2B5EF4-FFF2-40B4-BE49-F238E27FC236}">
              <a16:creationId xmlns:a16="http://schemas.microsoft.com/office/drawing/2014/main" id="{6FAE5E5F-4135-4CDD-97BD-754426C37C5E}"/>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B3DFB472-7958-4B24-BF61-850D50EFF78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70" name="テキスト ボックス 569">
          <a:extLst>
            <a:ext uri="{FF2B5EF4-FFF2-40B4-BE49-F238E27FC236}">
              <a16:creationId xmlns:a16="http://schemas.microsoft.com/office/drawing/2014/main" id="{CC24BAB4-8F96-4864-94ED-41C80B71D16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DE388820-511E-43EC-99D7-3AAFA1DB112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2" name="テキスト ボックス 571">
          <a:extLst>
            <a:ext uri="{FF2B5EF4-FFF2-40B4-BE49-F238E27FC236}">
              <a16:creationId xmlns:a16="http://schemas.microsoft.com/office/drawing/2014/main" id="{2D298F51-7D94-4728-A5F9-17304A09FE0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17D6463D-AB75-4AE8-A4B7-508EE740CFE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a:extLst>
            <a:ext uri="{FF2B5EF4-FFF2-40B4-BE49-F238E27FC236}">
              <a16:creationId xmlns:a16="http://schemas.microsoft.com/office/drawing/2014/main" id="{84213CB6-766E-4984-BA71-A01E6FEC9D5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a:extLst>
            <a:ext uri="{FF2B5EF4-FFF2-40B4-BE49-F238E27FC236}">
              <a16:creationId xmlns:a16="http://schemas.microsoft.com/office/drawing/2014/main" id="{1BB0B574-878D-4719-B54D-E7281EE9E59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576" name="直線コネクタ 575">
          <a:extLst>
            <a:ext uri="{FF2B5EF4-FFF2-40B4-BE49-F238E27FC236}">
              <a16:creationId xmlns:a16="http://schemas.microsoft.com/office/drawing/2014/main" id="{B166167D-1ECA-4016-8BCD-307051EF7173}"/>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577" name="【認定こども園・幼稚園・保育所】&#10;一人当たり面積最小値テキスト">
          <a:extLst>
            <a:ext uri="{FF2B5EF4-FFF2-40B4-BE49-F238E27FC236}">
              <a16:creationId xmlns:a16="http://schemas.microsoft.com/office/drawing/2014/main" id="{B3959210-2284-4C31-B43A-C208E6C2A168}"/>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578" name="直線コネクタ 577">
          <a:extLst>
            <a:ext uri="{FF2B5EF4-FFF2-40B4-BE49-F238E27FC236}">
              <a16:creationId xmlns:a16="http://schemas.microsoft.com/office/drawing/2014/main" id="{64F5BBFF-F1A4-425F-8E70-5418CAB3E62C}"/>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579" name="【認定こども園・幼稚園・保育所】&#10;一人当たり面積最大値テキスト">
          <a:extLst>
            <a:ext uri="{FF2B5EF4-FFF2-40B4-BE49-F238E27FC236}">
              <a16:creationId xmlns:a16="http://schemas.microsoft.com/office/drawing/2014/main" id="{A56B9532-3827-41E0-A4F6-A2F66EC434F3}"/>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580" name="直線コネクタ 579">
          <a:extLst>
            <a:ext uri="{FF2B5EF4-FFF2-40B4-BE49-F238E27FC236}">
              <a16:creationId xmlns:a16="http://schemas.microsoft.com/office/drawing/2014/main" id="{4039E50A-28E0-45A8-808C-2197E52D46C5}"/>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581" name="【認定こども園・幼稚園・保育所】&#10;一人当たり面積平均値テキスト">
          <a:extLst>
            <a:ext uri="{FF2B5EF4-FFF2-40B4-BE49-F238E27FC236}">
              <a16:creationId xmlns:a16="http://schemas.microsoft.com/office/drawing/2014/main" id="{326C1EB7-7238-46E0-8217-9F20882C06B8}"/>
            </a:ext>
          </a:extLst>
        </xdr:cNvPr>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582" name="フローチャート: 判断 581">
          <a:extLst>
            <a:ext uri="{FF2B5EF4-FFF2-40B4-BE49-F238E27FC236}">
              <a16:creationId xmlns:a16="http://schemas.microsoft.com/office/drawing/2014/main" id="{39067619-2827-4E46-A2EE-F9BCA5DF358B}"/>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583" name="フローチャート: 判断 582">
          <a:extLst>
            <a:ext uri="{FF2B5EF4-FFF2-40B4-BE49-F238E27FC236}">
              <a16:creationId xmlns:a16="http://schemas.microsoft.com/office/drawing/2014/main" id="{7AB9D723-D49C-4641-B8B2-8836390FDA60}"/>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584" name="フローチャート: 判断 583">
          <a:extLst>
            <a:ext uri="{FF2B5EF4-FFF2-40B4-BE49-F238E27FC236}">
              <a16:creationId xmlns:a16="http://schemas.microsoft.com/office/drawing/2014/main" id="{4AE601C5-00AC-4BF8-B844-623659C84CBB}"/>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585" name="フローチャート: 判断 584">
          <a:extLst>
            <a:ext uri="{FF2B5EF4-FFF2-40B4-BE49-F238E27FC236}">
              <a16:creationId xmlns:a16="http://schemas.microsoft.com/office/drawing/2014/main" id="{2C2FFE6B-0BF2-4073-A3DF-3809FF6F8575}"/>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586" name="フローチャート: 判断 585">
          <a:extLst>
            <a:ext uri="{FF2B5EF4-FFF2-40B4-BE49-F238E27FC236}">
              <a16:creationId xmlns:a16="http://schemas.microsoft.com/office/drawing/2014/main" id="{9E002BB0-79FD-4721-AB50-D152EDAAB7BF}"/>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B57AFAD9-923F-4268-BA18-A3890A5C8E7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E25758D2-0A99-4CFF-B2C8-A6BD4EB30EB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2E517BAE-56EE-4F7B-8AF8-787790A4BF4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7A41D083-68EC-4C23-A135-AD0B86911E1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7D180995-01C3-41C8-AFB5-241503E15A6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125526</xdr:rowOff>
    </xdr:from>
    <xdr:to>
      <xdr:col>116</xdr:col>
      <xdr:colOff>114300</xdr:colOff>
      <xdr:row>40</xdr:row>
      <xdr:rowOff>55676</xdr:rowOff>
    </xdr:to>
    <xdr:sp macro="" textlink="">
      <xdr:nvSpPr>
        <xdr:cNvPr id="592" name="楕円 591">
          <a:extLst>
            <a:ext uri="{FF2B5EF4-FFF2-40B4-BE49-F238E27FC236}">
              <a16:creationId xmlns:a16="http://schemas.microsoft.com/office/drawing/2014/main" id="{99FD7B8B-289B-430B-AB73-812A08A864F3}"/>
            </a:ext>
          </a:extLst>
        </xdr:cNvPr>
        <xdr:cNvSpPr/>
      </xdr:nvSpPr>
      <xdr:spPr>
        <a:xfrm>
          <a:off x="22110700" y="68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103953</xdr:rowOff>
    </xdr:from>
    <xdr:ext cx="469744" cy="259045"/>
    <xdr:sp macro="" textlink="">
      <xdr:nvSpPr>
        <xdr:cNvPr id="593" name="【認定こども園・幼稚園・保育所】&#10;一人当たり面積該当値テキスト">
          <a:extLst>
            <a:ext uri="{FF2B5EF4-FFF2-40B4-BE49-F238E27FC236}">
              <a16:creationId xmlns:a16="http://schemas.microsoft.com/office/drawing/2014/main" id="{BF4105C2-2884-47FE-868A-9587EBC4DB22}"/>
            </a:ext>
          </a:extLst>
        </xdr:cNvPr>
        <xdr:cNvSpPr txBox="1"/>
      </xdr:nvSpPr>
      <xdr:spPr>
        <a:xfrm>
          <a:off x="22199600" y="679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131013</xdr:rowOff>
    </xdr:from>
    <xdr:to>
      <xdr:col>112</xdr:col>
      <xdr:colOff>38100</xdr:colOff>
      <xdr:row>40</xdr:row>
      <xdr:rowOff>61163</xdr:rowOff>
    </xdr:to>
    <xdr:sp macro="" textlink="">
      <xdr:nvSpPr>
        <xdr:cNvPr id="594" name="楕円 593">
          <a:extLst>
            <a:ext uri="{FF2B5EF4-FFF2-40B4-BE49-F238E27FC236}">
              <a16:creationId xmlns:a16="http://schemas.microsoft.com/office/drawing/2014/main" id="{D4EB091B-BAA2-4E7B-B4D2-444861B94C7D}"/>
            </a:ext>
          </a:extLst>
        </xdr:cNvPr>
        <xdr:cNvSpPr/>
      </xdr:nvSpPr>
      <xdr:spPr>
        <a:xfrm>
          <a:off x="21272500" y="68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xdr:rowOff>
    </xdr:from>
    <xdr:to>
      <xdr:col>116</xdr:col>
      <xdr:colOff>63500</xdr:colOff>
      <xdr:row>40</xdr:row>
      <xdr:rowOff>10363</xdr:rowOff>
    </xdr:to>
    <xdr:cxnSp macro="">
      <xdr:nvCxnSpPr>
        <xdr:cNvPr id="595" name="直線コネクタ 594">
          <a:extLst>
            <a:ext uri="{FF2B5EF4-FFF2-40B4-BE49-F238E27FC236}">
              <a16:creationId xmlns:a16="http://schemas.microsoft.com/office/drawing/2014/main" id="{B1B5D967-B695-44BF-9099-27E50B3861A4}"/>
            </a:ext>
          </a:extLst>
        </xdr:cNvPr>
        <xdr:cNvCxnSpPr/>
      </xdr:nvCxnSpPr>
      <xdr:spPr>
        <a:xfrm flipV="1">
          <a:off x="21323300" y="6862876"/>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136499</xdr:rowOff>
    </xdr:from>
    <xdr:to>
      <xdr:col>107</xdr:col>
      <xdr:colOff>101600</xdr:colOff>
      <xdr:row>40</xdr:row>
      <xdr:rowOff>66649</xdr:rowOff>
    </xdr:to>
    <xdr:sp macro="" textlink="">
      <xdr:nvSpPr>
        <xdr:cNvPr id="596" name="楕円 595">
          <a:extLst>
            <a:ext uri="{FF2B5EF4-FFF2-40B4-BE49-F238E27FC236}">
              <a16:creationId xmlns:a16="http://schemas.microsoft.com/office/drawing/2014/main" id="{FE3178BD-2D9B-4617-8740-2C1A8DF2C8E3}"/>
            </a:ext>
          </a:extLst>
        </xdr:cNvPr>
        <xdr:cNvSpPr/>
      </xdr:nvSpPr>
      <xdr:spPr>
        <a:xfrm>
          <a:off x="20383500" y="68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10363</xdr:rowOff>
    </xdr:from>
    <xdr:to>
      <xdr:col>111</xdr:col>
      <xdr:colOff>177800</xdr:colOff>
      <xdr:row>40</xdr:row>
      <xdr:rowOff>15849</xdr:rowOff>
    </xdr:to>
    <xdr:cxnSp macro="">
      <xdr:nvCxnSpPr>
        <xdr:cNvPr id="597" name="直線コネクタ 596">
          <a:extLst>
            <a:ext uri="{FF2B5EF4-FFF2-40B4-BE49-F238E27FC236}">
              <a16:creationId xmlns:a16="http://schemas.microsoft.com/office/drawing/2014/main" id="{26FE9867-E631-4242-907F-41B1DEB707DA}"/>
            </a:ext>
          </a:extLst>
        </xdr:cNvPr>
        <xdr:cNvCxnSpPr/>
      </xdr:nvCxnSpPr>
      <xdr:spPr>
        <a:xfrm flipV="1">
          <a:off x="20434300" y="686836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141071</xdr:rowOff>
    </xdr:from>
    <xdr:to>
      <xdr:col>102</xdr:col>
      <xdr:colOff>165100</xdr:colOff>
      <xdr:row>40</xdr:row>
      <xdr:rowOff>71221</xdr:rowOff>
    </xdr:to>
    <xdr:sp macro="" textlink="">
      <xdr:nvSpPr>
        <xdr:cNvPr id="598" name="楕円 597">
          <a:extLst>
            <a:ext uri="{FF2B5EF4-FFF2-40B4-BE49-F238E27FC236}">
              <a16:creationId xmlns:a16="http://schemas.microsoft.com/office/drawing/2014/main" id="{A56ED9D7-59E9-4407-83FC-56789D0B27A9}"/>
            </a:ext>
          </a:extLst>
        </xdr:cNvPr>
        <xdr:cNvSpPr/>
      </xdr:nvSpPr>
      <xdr:spPr>
        <a:xfrm>
          <a:off x="19494500" y="68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15849</xdr:rowOff>
    </xdr:from>
    <xdr:to>
      <xdr:col>107</xdr:col>
      <xdr:colOff>50800</xdr:colOff>
      <xdr:row>40</xdr:row>
      <xdr:rowOff>20421</xdr:rowOff>
    </xdr:to>
    <xdr:cxnSp macro="">
      <xdr:nvCxnSpPr>
        <xdr:cNvPr id="599" name="直線コネクタ 598">
          <a:extLst>
            <a:ext uri="{FF2B5EF4-FFF2-40B4-BE49-F238E27FC236}">
              <a16:creationId xmlns:a16="http://schemas.microsoft.com/office/drawing/2014/main" id="{E596BE51-B35B-42A3-88EF-599E89667094}"/>
            </a:ext>
          </a:extLst>
        </xdr:cNvPr>
        <xdr:cNvCxnSpPr/>
      </xdr:nvCxnSpPr>
      <xdr:spPr>
        <a:xfrm flipV="1">
          <a:off x="19545300" y="687384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143814</xdr:rowOff>
    </xdr:from>
    <xdr:to>
      <xdr:col>98</xdr:col>
      <xdr:colOff>38100</xdr:colOff>
      <xdr:row>40</xdr:row>
      <xdr:rowOff>73964</xdr:rowOff>
    </xdr:to>
    <xdr:sp macro="" textlink="">
      <xdr:nvSpPr>
        <xdr:cNvPr id="600" name="楕円 599">
          <a:extLst>
            <a:ext uri="{FF2B5EF4-FFF2-40B4-BE49-F238E27FC236}">
              <a16:creationId xmlns:a16="http://schemas.microsoft.com/office/drawing/2014/main" id="{976FD0F1-A463-4583-9600-61C32E716E27}"/>
            </a:ext>
          </a:extLst>
        </xdr:cNvPr>
        <xdr:cNvSpPr/>
      </xdr:nvSpPr>
      <xdr:spPr>
        <a:xfrm>
          <a:off x="18605500" y="683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20421</xdr:rowOff>
    </xdr:from>
    <xdr:to>
      <xdr:col>102</xdr:col>
      <xdr:colOff>114300</xdr:colOff>
      <xdr:row>40</xdr:row>
      <xdr:rowOff>23164</xdr:rowOff>
    </xdr:to>
    <xdr:cxnSp macro="">
      <xdr:nvCxnSpPr>
        <xdr:cNvPr id="601" name="直線コネクタ 600">
          <a:extLst>
            <a:ext uri="{FF2B5EF4-FFF2-40B4-BE49-F238E27FC236}">
              <a16:creationId xmlns:a16="http://schemas.microsoft.com/office/drawing/2014/main" id="{BA424F44-9262-4863-82B6-472C1ABE6884}"/>
            </a:ext>
          </a:extLst>
        </xdr:cNvPr>
        <xdr:cNvCxnSpPr/>
      </xdr:nvCxnSpPr>
      <xdr:spPr>
        <a:xfrm flipV="1">
          <a:off x="18656300" y="687842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602" name="n_1aveValue【認定こども園・幼稚園・保育所】&#10;一人当たり面積">
          <a:extLst>
            <a:ext uri="{FF2B5EF4-FFF2-40B4-BE49-F238E27FC236}">
              <a16:creationId xmlns:a16="http://schemas.microsoft.com/office/drawing/2014/main" id="{545F143C-9303-4603-94BF-4087AAE5053A}"/>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603" name="n_2aveValue【認定こども園・幼稚園・保育所】&#10;一人当たり面積">
          <a:extLst>
            <a:ext uri="{FF2B5EF4-FFF2-40B4-BE49-F238E27FC236}">
              <a16:creationId xmlns:a16="http://schemas.microsoft.com/office/drawing/2014/main" id="{E5080963-D9DC-4F55-BA65-C53FD41A107D}"/>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604" name="n_3aveValue【認定こども園・幼稚園・保育所】&#10;一人当たり面積">
          <a:extLst>
            <a:ext uri="{FF2B5EF4-FFF2-40B4-BE49-F238E27FC236}">
              <a16:creationId xmlns:a16="http://schemas.microsoft.com/office/drawing/2014/main" id="{306FC473-FAEE-44A5-9C07-0D660B245F02}"/>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605" name="n_4aveValue【認定こども園・幼稚園・保育所】&#10;一人当たり面積">
          <a:extLst>
            <a:ext uri="{FF2B5EF4-FFF2-40B4-BE49-F238E27FC236}">
              <a16:creationId xmlns:a16="http://schemas.microsoft.com/office/drawing/2014/main" id="{B6797531-C2CB-4B18-9866-E666E852A7C2}"/>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52290</xdr:rowOff>
    </xdr:from>
    <xdr:ext cx="469744" cy="259045"/>
    <xdr:sp macro="" textlink="">
      <xdr:nvSpPr>
        <xdr:cNvPr id="606" name="n_1mainValue【認定こども園・幼稚園・保育所】&#10;一人当たり面積">
          <a:extLst>
            <a:ext uri="{FF2B5EF4-FFF2-40B4-BE49-F238E27FC236}">
              <a16:creationId xmlns:a16="http://schemas.microsoft.com/office/drawing/2014/main" id="{D8C51630-DC59-4F6C-9DC9-512DC44083EE}"/>
            </a:ext>
          </a:extLst>
        </xdr:cNvPr>
        <xdr:cNvSpPr txBox="1"/>
      </xdr:nvSpPr>
      <xdr:spPr>
        <a:xfrm>
          <a:off x="21075727" y="691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57776</xdr:rowOff>
    </xdr:from>
    <xdr:ext cx="469744" cy="259045"/>
    <xdr:sp macro="" textlink="">
      <xdr:nvSpPr>
        <xdr:cNvPr id="607" name="n_2mainValue【認定こども園・幼稚園・保育所】&#10;一人当たり面積">
          <a:extLst>
            <a:ext uri="{FF2B5EF4-FFF2-40B4-BE49-F238E27FC236}">
              <a16:creationId xmlns:a16="http://schemas.microsoft.com/office/drawing/2014/main" id="{55AF79E3-E1D3-447A-BCD7-BFE870632329}"/>
            </a:ext>
          </a:extLst>
        </xdr:cNvPr>
        <xdr:cNvSpPr txBox="1"/>
      </xdr:nvSpPr>
      <xdr:spPr>
        <a:xfrm>
          <a:off x="20199427" y="69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62348</xdr:rowOff>
    </xdr:from>
    <xdr:ext cx="469744" cy="259045"/>
    <xdr:sp macro="" textlink="">
      <xdr:nvSpPr>
        <xdr:cNvPr id="608" name="n_3mainValue【認定こども園・幼稚園・保育所】&#10;一人当たり面積">
          <a:extLst>
            <a:ext uri="{FF2B5EF4-FFF2-40B4-BE49-F238E27FC236}">
              <a16:creationId xmlns:a16="http://schemas.microsoft.com/office/drawing/2014/main" id="{083CEDBF-0A62-4DDB-B4E5-304856604D08}"/>
            </a:ext>
          </a:extLst>
        </xdr:cNvPr>
        <xdr:cNvSpPr txBox="1"/>
      </xdr:nvSpPr>
      <xdr:spPr>
        <a:xfrm>
          <a:off x="19310427" y="692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65091</xdr:rowOff>
    </xdr:from>
    <xdr:ext cx="469744" cy="259045"/>
    <xdr:sp macro="" textlink="">
      <xdr:nvSpPr>
        <xdr:cNvPr id="609" name="n_4mainValue【認定こども園・幼稚園・保育所】&#10;一人当たり面積">
          <a:extLst>
            <a:ext uri="{FF2B5EF4-FFF2-40B4-BE49-F238E27FC236}">
              <a16:creationId xmlns:a16="http://schemas.microsoft.com/office/drawing/2014/main" id="{9A441241-3923-4F91-9564-B835543F1FF4}"/>
            </a:ext>
          </a:extLst>
        </xdr:cNvPr>
        <xdr:cNvSpPr txBox="1"/>
      </xdr:nvSpPr>
      <xdr:spPr>
        <a:xfrm>
          <a:off x="18421427" y="692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E003178C-748F-48A0-A080-588AC6AED63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1BF8D4D2-9315-496A-A0A7-596D8577765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3EF88D9B-34F6-4D6F-9008-11A86976860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D9503945-2B16-4C35-8D7D-06DCA8D51CF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110EF92A-967B-42D1-9FDA-E14211F1CEE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6570D516-CD50-4C5F-94C0-B8EAAC1D4CE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723965B1-13F2-43F5-9932-D71386FFBD6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6ED5B75F-4B2F-420B-827B-39C57F38C47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393DC9EF-4603-431F-9A6E-8675F4D57B8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15AF1235-268C-49AD-888D-0216899C3BB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7DE3873E-8583-40F0-AB97-B540DC3871C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B3C5E9BC-E463-4B8E-9D4E-0533843AD83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BD3B8B9F-34FC-4B19-8E56-F4AB3A1795B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EA478AF8-0EA2-4DA7-B046-9F63FE85196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B16F4DFA-C537-41DB-A07A-6696E1313BA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E08DE8E6-2731-4D8F-B997-823A09012B9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35327491-19D7-484E-82DD-9105B2ECB24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D34CE2F7-8F4D-4558-8BD7-2FF23AC59B4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86993F67-60E0-46D6-B16F-A069843F656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7AC1C0F0-6D2D-4093-8678-FD2B399BBA7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6C6ABF1C-E50F-4C53-9C88-36C24E2B6DB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817CC0CD-5113-4A9E-92ED-C84BF1B9A36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1AB6F639-20D1-4ACD-A299-23BF65120AB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48040EE8-87BC-48D7-8E19-0116A248402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id="{987534C7-3623-443A-BB75-3A5AD9268E5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10191EB7-3E54-4D2F-8EA3-B7A9C790846D}"/>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学校施設】&#10;有形固定資産減価償却率最小値テキスト">
          <a:extLst>
            <a:ext uri="{FF2B5EF4-FFF2-40B4-BE49-F238E27FC236}">
              <a16:creationId xmlns:a16="http://schemas.microsoft.com/office/drawing/2014/main" id="{6DB77168-A228-4E32-9BAD-1895AAE3D67C}"/>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F4ACECEB-248E-453A-B5E1-B3ECACA15ED4}"/>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38" name="【学校施設】&#10;有形固定資産減価償却率最大値テキスト">
          <a:extLst>
            <a:ext uri="{FF2B5EF4-FFF2-40B4-BE49-F238E27FC236}">
              <a16:creationId xmlns:a16="http://schemas.microsoft.com/office/drawing/2014/main" id="{5B4099DF-62C7-4C77-8AC4-FBA16518FC75}"/>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39" name="直線コネクタ 638">
          <a:extLst>
            <a:ext uri="{FF2B5EF4-FFF2-40B4-BE49-F238E27FC236}">
              <a16:creationId xmlns:a16="http://schemas.microsoft.com/office/drawing/2014/main" id="{98CDD153-C6C7-4438-BBD6-0B0CF9EDC173}"/>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640" name="【学校施設】&#10;有形固定資産減価償却率平均値テキスト">
          <a:extLst>
            <a:ext uri="{FF2B5EF4-FFF2-40B4-BE49-F238E27FC236}">
              <a16:creationId xmlns:a16="http://schemas.microsoft.com/office/drawing/2014/main" id="{40BA9F6D-FCB2-4A97-9138-65324CAFF5B5}"/>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641" name="フローチャート: 判断 640">
          <a:extLst>
            <a:ext uri="{FF2B5EF4-FFF2-40B4-BE49-F238E27FC236}">
              <a16:creationId xmlns:a16="http://schemas.microsoft.com/office/drawing/2014/main" id="{6C6F5266-3B4A-4A4C-8A91-6C76053FFF76}"/>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42" name="フローチャート: 判断 641">
          <a:extLst>
            <a:ext uri="{FF2B5EF4-FFF2-40B4-BE49-F238E27FC236}">
              <a16:creationId xmlns:a16="http://schemas.microsoft.com/office/drawing/2014/main" id="{6324EFFC-840E-464E-9126-C465B2781B25}"/>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643" name="フローチャート: 判断 642">
          <a:extLst>
            <a:ext uri="{FF2B5EF4-FFF2-40B4-BE49-F238E27FC236}">
              <a16:creationId xmlns:a16="http://schemas.microsoft.com/office/drawing/2014/main" id="{870EBBF0-044D-4DBB-A8FD-6A0191E3EEB0}"/>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44" name="フローチャート: 判断 643">
          <a:extLst>
            <a:ext uri="{FF2B5EF4-FFF2-40B4-BE49-F238E27FC236}">
              <a16:creationId xmlns:a16="http://schemas.microsoft.com/office/drawing/2014/main" id="{BCEC2DF8-948F-4E1F-9D7E-983A0A049607}"/>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645" name="フローチャート: 判断 644">
          <a:extLst>
            <a:ext uri="{FF2B5EF4-FFF2-40B4-BE49-F238E27FC236}">
              <a16:creationId xmlns:a16="http://schemas.microsoft.com/office/drawing/2014/main" id="{4FFE878F-1B1E-4FFC-9073-578A3F64B416}"/>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3E39E0-52B7-4056-AFCF-416EEC2F026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ED4C4095-984A-4E85-A04B-D91109A5212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EEFCA7AE-AB01-4615-84F1-654FF37F9C0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B921CF7D-E8E7-496F-BE71-E52951BD740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2876E042-00B2-4DD1-8885-D32BD8D0F58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xdr:rowOff>
    </xdr:from>
    <xdr:to>
      <xdr:col>85</xdr:col>
      <xdr:colOff>177800</xdr:colOff>
      <xdr:row>58</xdr:row>
      <xdr:rowOff>117747</xdr:rowOff>
    </xdr:to>
    <xdr:sp macro="" textlink="">
      <xdr:nvSpPr>
        <xdr:cNvPr id="651" name="楕円 650">
          <a:extLst>
            <a:ext uri="{FF2B5EF4-FFF2-40B4-BE49-F238E27FC236}">
              <a16:creationId xmlns:a16="http://schemas.microsoft.com/office/drawing/2014/main" id="{C8E6AA74-FA7D-4DE0-91A0-9F02A591D86D}"/>
            </a:ext>
          </a:extLst>
        </xdr:cNvPr>
        <xdr:cNvSpPr/>
      </xdr:nvSpPr>
      <xdr:spPr>
        <a:xfrm>
          <a:off x="162687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39024</xdr:rowOff>
    </xdr:from>
    <xdr:ext cx="405111" cy="259045"/>
    <xdr:sp macro="" textlink="">
      <xdr:nvSpPr>
        <xdr:cNvPr id="652" name="【学校施設】&#10;有形固定資産減価償却率該当値テキスト">
          <a:extLst>
            <a:ext uri="{FF2B5EF4-FFF2-40B4-BE49-F238E27FC236}">
              <a16:creationId xmlns:a16="http://schemas.microsoft.com/office/drawing/2014/main" id="{4CD0DB2F-8AC2-4FB3-AE67-D5834282E0C8}"/>
            </a:ext>
          </a:extLst>
        </xdr:cNvPr>
        <xdr:cNvSpPr txBox="1"/>
      </xdr:nvSpPr>
      <xdr:spPr>
        <a:xfrm>
          <a:off x="16357600" y="9811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9616</xdr:rowOff>
    </xdr:from>
    <xdr:to>
      <xdr:col>81</xdr:col>
      <xdr:colOff>101600</xdr:colOff>
      <xdr:row>58</xdr:row>
      <xdr:rowOff>111216</xdr:rowOff>
    </xdr:to>
    <xdr:sp macro="" textlink="">
      <xdr:nvSpPr>
        <xdr:cNvPr id="653" name="楕円 652">
          <a:extLst>
            <a:ext uri="{FF2B5EF4-FFF2-40B4-BE49-F238E27FC236}">
              <a16:creationId xmlns:a16="http://schemas.microsoft.com/office/drawing/2014/main" id="{E636DEF8-ADC5-492E-B3B7-47AB018B5891}"/>
            </a:ext>
          </a:extLst>
        </xdr:cNvPr>
        <xdr:cNvSpPr/>
      </xdr:nvSpPr>
      <xdr:spPr>
        <a:xfrm>
          <a:off x="15430500" y="995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60416</xdr:rowOff>
    </xdr:from>
    <xdr:to>
      <xdr:col>85</xdr:col>
      <xdr:colOff>127000</xdr:colOff>
      <xdr:row>58</xdr:row>
      <xdr:rowOff>66947</xdr:rowOff>
    </xdr:to>
    <xdr:cxnSp macro="">
      <xdr:nvCxnSpPr>
        <xdr:cNvPr id="654" name="直線コネクタ 653">
          <a:extLst>
            <a:ext uri="{FF2B5EF4-FFF2-40B4-BE49-F238E27FC236}">
              <a16:creationId xmlns:a16="http://schemas.microsoft.com/office/drawing/2014/main" id="{ADAAA4BA-2381-40FF-9FCC-F2E47FF78E8A}"/>
            </a:ext>
          </a:extLst>
        </xdr:cNvPr>
        <xdr:cNvCxnSpPr/>
      </xdr:nvCxnSpPr>
      <xdr:spPr>
        <a:xfrm>
          <a:off x="15481300" y="1000451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655" name="楕円 654">
          <a:extLst>
            <a:ext uri="{FF2B5EF4-FFF2-40B4-BE49-F238E27FC236}">
              <a16:creationId xmlns:a16="http://schemas.microsoft.com/office/drawing/2014/main" id="{4B4AD88A-001A-40B7-AE8F-9130C6991588}"/>
            </a:ext>
          </a:extLst>
        </xdr:cNvPr>
        <xdr:cNvSpPr/>
      </xdr:nvSpPr>
      <xdr:spPr>
        <a:xfrm>
          <a:off x="14541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22860</xdr:rowOff>
    </xdr:from>
    <xdr:to>
      <xdr:col>81</xdr:col>
      <xdr:colOff>50800</xdr:colOff>
      <xdr:row>58</xdr:row>
      <xdr:rowOff>60416</xdr:rowOff>
    </xdr:to>
    <xdr:cxnSp macro="">
      <xdr:nvCxnSpPr>
        <xdr:cNvPr id="656" name="直線コネクタ 655">
          <a:extLst>
            <a:ext uri="{FF2B5EF4-FFF2-40B4-BE49-F238E27FC236}">
              <a16:creationId xmlns:a16="http://schemas.microsoft.com/office/drawing/2014/main" id="{CA739D84-1DFE-4A6B-9702-46EF5591D38E}"/>
            </a:ext>
          </a:extLst>
        </xdr:cNvPr>
        <xdr:cNvCxnSpPr/>
      </xdr:nvCxnSpPr>
      <xdr:spPr>
        <a:xfrm>
          <a:off x="14592300" y="996696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107587</xdr:rowOff>
    </xdr:from>
    <xdr:to>
      <xdr:col>72</xdr:col>
      <xdr:colOff>38100</xdr:colOff>
      <xdr:row>58</xdr:row>
      <xdr:rowOff>37737</xdr:rowOff>
    </xdr:to>
    <xdr:sp macro="" textlink="">
      <xdr:nvSpPr>
        <xdr:cNvPr id="657" name="楕円 656">
          <a:extLst>
            <a:ext uri="{FF2B5EF4-FFF2-40B4-BE49-F238E27FC236}">
              <a16:creationId xmlns:a16="http://schemas.microsoft.com/office/drawing/2014/main" id="{4590DC7A-8D83-4B63-BE4E-EAA997A4B6DD}"/>
            </a:ext>
          </a:extLst>
        </xdr:cNvPr>
        <xdr:cNvSpPr/>
      </xdr:nvSpPr>
      <xdr:spPr>
        <a:xfrm>
          <a:off x="136525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158387</xdr:rowOff>
    </xdr:from>
    <xdr:to>
      <xdr:col>76</xdr:col>
      <xdr:colOff>114300</xdr:colOff>
      <xdr:row>58</xdr:row>
      <xdr:rowOff>22860</xdr:rowOff>
    </xdr:to>
    <xdr:cxnSp macro="">
      <xdr:nvCxnSpPr>
        <xdr:cNvPr id="658" name="直線コネクタ 657">
          <a:extLst>
            <a:ext uri="{FF2B5EF4-FFF2-40B4-BE49-F238E27FC236}">
              <a16:creationId xmlns:a16="http://schemas.microsoft.com/office/drawing/2014/main" id="{3BEF121F-8C91-447F-9999-DDCD60008EC9}"/>
            </a:ext>
          </a:extLst>
        </xdr:cNvPr>
        <xdr:cNvCxnSpPr/>
      </xdr:nvCxnSpPr>
      <xdr:spPr>
        <a:xfrm>
          <a:off x="13703300" y="99310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70031</xdr:rowOff>
    </xdr:from>
    <xdr:to>
      <xdr:col>67</xdr:col>
      <xdr:colOff>101600</xdr:colOff>
      <xdr:row>58</xdr:row>
      <xdr:rowOff>181</xdr:rowOff>
    </xdr:to>
    <xdr:sp macro="" textlink="">
      <xdr:nvSpPr>
        <xdr:cNvPr id="659" name="楕円 658">
          <a:extLst>
            <a:ext uri="{FF2B5EF4-FFF2-40B4-BE49-F238E27FC236}">
              <a16:creationId xmlns:a16="http://schemas.microsoft.com/office/drawing/2014/main" id="{007722A0-8885-44AE-8F0C-8D70A155939D}"/>
            </a:ext>
          </a:extLst>
        </xdr:cNvPr>
        <xdr:cNvSpPr/>
      </xdr:nvSpPr>
      <xdr:spPr>
        <a:xfrm>
          <a:off x="12763500"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120831</xdr:rowOff>
    </xdr:from>
    <xdr:to>
      <xdr:col>71</xdr:col>
      <xdr:colOff>177800</xdr:colOff>
      <xdr:row>57</xdr:row>
      <xdr:rowOff>158387</xdr:rowOff>
    </xdr:to>
    <xdr:cxnSp macro="">
      <xdr:nvCxnSpPr>
        <xdr:cNvPr id="660" name="直線コネクタ 659">
          <a:extLst>
            <a:ext uri="{FF2B5EF4-FFF2-40B4-BE49-F238E27FC236}">
              <a16:creationId xmlns:a16="http://schemas.microsoft.com/office/drawing/2014/main" id="{84DCD4E3-FDFD-40AC-B6F5-D9EC772C2BEB}"/>
            </a:ext>
          </a:extLst>
        </xdr:cNvPr>
        <xdr:cNvCxnSpPr/>
      </xdr:nvCxnSpPr>
      <xdr:spPr>
        <a:xfrm>
          <a:off x="12814300" y="98934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61" name="n_1aveValue【学校施設】&#10;有形固定資産減価償却率">
          <a:extLst>
            <a:ext uri="{FF2B5EF4-FFF2-40B4-BE49-F238E27FC236}">
              <a16:creationId xmlns:a16="http://schemas.microsoft.com/office/drawing/2014/main" id="{7C37D31F-BF42-4774-8189-6B2DAB3B276A}"/>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662" name="n_2aveValue【学校施設】&#10;有形固定資産減価償却率">
          <a:extLst>
            <a:ext uri="{FF2B5EF4-FFF2-40B4-BE49-F238E27FC236}">
              <a16:creationId xmlns:a16="http://schemas.microsoft.com/office/drawing/2014/main" id="{499A190A-0440-467F-87AD-8EA2D3979233}"/>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663" name="n_3aveValue【学校施設】&#10;有形固定資産減価償却率">
          <a:extLst>
            <a:ext uri="{FF2B5EF4-FFF2-40B4-BE49-F238E27FC236}">
              <a16:creationId xmlns:a16="http://schemas.microsoft.com/office/drawing/2014/main" id="{544896D4-BD1A-4B2D-B907-7E7505004D25}"/>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664" name="n_4aveValue【学校施設】&#10;有形固定資産減価償却率">
          <a:extLst>
            <a:ext uri="{FF2B5EF4-FFF2-40B4-BE49-F238E27FC236}">
              <a16:creationId xmlns:a16="http://schemas.microsoft.com/office/drawing/2014/main" id="{7E856073-0932-420B-8E97-DE3CDBD60A9F}"/>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127743</xdr:rowOff>
    </xdr:from>
    <xdr:ext cx="405111" cy="259045"/>
    <xdr:sp macro="" textlink="">
      <xdr:nvSpPr>
        <xdr:cNvPr id="665" name="n_1mainValue【学校施設】&#10;有形固定資産減価償却率">
          <a:extLst>
            <a:ext uri="{FF2B5EF4-FFF2-40B4-BE49-F238E27FC236}">
              <a16:creationId xmlns:a16="http://schemas.microsoft.com/office/drawing/2014/main" id="{548186B7-9A15-472D-8318-7BC98A138380}"/>
            </a:ext>
          </a:extLst>
        </xdr:cNvPr>
        <xdr:cNvSpPr txBox="1"/>
      </xdr:nvSpPr>
      <xdr:spPr>
        <a:xfrm>
          <a:off x="152660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666" name="n_2mainValue【学校施設】&#10;有形固定資産減価償却率">
          <a:extLst>
            <a:ext uri="{FF2B5EF4-FFF2-40B4-BE49-F238E27FC236}">
              <a16:creationId xmlns:a16="http://schemas.microsoft.com/office/drawing/2014/main" id="{276A92D4-EC51-4CFD-AA5E-F50948917CEF}"/>
            </a:ext>
          </a:extLst>
        </xdr:cNvPr>
        <xdr:cNvSpPr txBox="1"/>
      </xdr:nvSpPr>
      <xdr:spPr>
        <a:xfrm>
          <a:off x="14389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54264</xdr:rowOff>
    </xdr:from>
    <xdr:ext cx="405111" cy="259045"/>
    <xdr:sp macro="" textlink="">
      <xdr:nvSpPr>
        <xdr:cNvPr id="667" name="n_3mainValue【学校施設】&#10;有形固定資産減価償却率">
          <a:extLst>
            <a:ext uri="{FF2B5EF4-FFF2-40B4-BE49-F238E27FC236}">
              <a16:creationId xmlns:a16="http://schemas.microsoft.com/office/drawing/2014/main" id="{8C9AECBD-89D6-49C9-89E8-2FBE55BD19DF}"/>
            </a:ext>
          </a:extLst>
        </xdr:cNvPr>
        <xdr:cNvSpPr txBox="1"/>
      </xdr:nvSpPr>
      <xdr:spPr>
        <a:xfrm>
          <a:off x="13500744" y="965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16708</xdr:rowOff>
    </xdr:from>
    <xdr:ext cx="405111" cy="259045"/>
    <xdr:sp macro="" textlink="">
      <xdr:nvSpPr>
        <xdr:cNvPr id="668" name="n_4mainValue【学校施設】&#10;有形固定資産減価償却率">
          <a:extLst>
            <a:ext uri="{FF2B5EF4-FFF2-40B4-BE49-F238E27FC236}">
              <a16:creationId xmlns:a16="http://schemas.microsoft.com/office/drawing/2014/main" id="{ED26F664-1811-4566-A7E6-64C71E3B1ECC}"/>
            </a:ext>
          </a:extLst>
        </xdr:cNvPr>
        <xdr:cNvSpPr txBox="1"/>
      </xdr:nvSpPr>
      <xdr:spPr>
        <a:xfrm>
          <a:off x="12611744" y="961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3871C123-6883-4205-8D14-84FBD51698E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DED15B48-1776-47C6-A3B5-E7390FB3754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C175605E-5BE5-408E-8C11-7FE076A0F4F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AE5A4EEB-8EEC-4A84-8734-99263E1A589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7EAFEEE2-21C4-4333-A0B5-A3C7865D02A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6CD33827-6DEB-4C73-A8CC-D9F184AEFDA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20D93D7B-1A3F-4761-9793-DB5C07EA3E2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A2DEB466-B657-4B05-928E-24A355DB0E6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ED0E7B00-8B27-4C34-8663-79F4E753A5B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1E383329-E230-4B9C-BBB8-68285E2A53C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61250244-0E0A-4B13-8B03-C2427F98535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AABE22EA-9A5E-4465-B8F9-327D339B9732}"/>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CCB3CD63-F7EA-4550-9DE6-2B61DE53EAA1}"/>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82" name="テキスト ボックス 681">
          <a:extLst>
            <a:ext uri="{FF2B5EF4-FFF2-40B4-BE49-F238E27FC236}">
              <a16:creationId xmlns:a16="http://schemas.microsoft.com/office/drawing/2014/main" id="{E2A38F0A-573C-4275-A288-23C0E5E09D88}"/>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52F4E757-B6F4-483A-AF99-9E6B97E88DE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84" name="テキスト ボックス 683">
          <a:extLst>
            <a:ext uri="{FF2B5EF4-FFF2-40B4-BE49-F238E27FC236}">
              <a16:creationId xmlns:a16="http://schemas.microsoft.com/office/drawing/2014/main" id="{8C560E0A-C199-48F4-BF16-6830E371DC37}"/>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B5543913-D90D-4E04-8B02-BD2DDFC89C3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86" name="テキスト ボックス 685">
          <a:extLst>
            <a:ext uri="{FF2B5EF4-FFF2-40B4-BE49-F238E27FC236}">
              <a16:creationId xmlns:a16="http://schemas.microsoft.com/office/drawing/2014/main" id="{3169DA0D-C3C7-42B8-9160-A4826C922BCD}"/>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3FA62A8D-CDA8-4CFC-90DA-F9693A858ED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88" name="テキスト ボックス 687">
          <a:extLst>
            <a:ext uri="{FF2B5EF4-FFF2-40B4-BE49-F238E27FC236}">
              <a16:creationId xmlns:a16="http://schemas.microsoft.com/office/drawing/2014/main" id="{371A7CDD-2BA9-45BA-83E4-3A1F96FB7B63}"/>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643C5292-F310-49BD-811B-0AD39CB873B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90" name="テキスト ボックス 689">
          <a:extLst>
            <a:ext uri="{FF2B5EF4-FFF2-40B4-BE49-F238E27FC236}">
              <a16:creationId xmlns:a16="http://schemas.microsoft.com/office/drawing/2014/main" id="{55E0C54F-6E48-4344-B3F1-2BF104A7CA9F}"/>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B72365CB-5B00-41F1-B274-EF7B0B5277D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id="{4D4D806F-6C9E-4795-98C4-18D82F6265B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3451BF49-3F56-4ED8-B66E-C4C4BE39FB6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694" name="直線コネクタ 693">
          <a:extLst>
            <a:ext uri="{FF2B5EF4-FFF2-40B4-BE49-F238E27FC236}">
              <a16:creationId xmlns:a16="http://schemas.microsoft.com/office/drawing/2014/main" id="{0501F89A-F2F3-4EAD-B87E-06B8016F08A0}"/>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695" name="【学校施設】&#10;一人当たり面積最小値テキスト">
          <a:extLst>
            <a:ext uri="{FF2B5EF4-FFF2-40B4-BE49-F238E27FC236}">
              <a16:creationId xmlns:a16="http://schemas.microsoft.com/office/drawing/2014/main" id="{C117ABFC-DF5B-4BCD-B642-36B68166331A}"/>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696" name="直線コネクタ 695">
          <a:extLst>
            <a:ext uri="{FF2B5EF4-FFF2-40B4-BE49-F238E27FC236}">
              <a16:creationId xmlns:a16="http://schemas.microsoft.com/office/drawing/2014/main" id="{A7E7D42F-ED92-48BE-BE9E-093C89786F98}"/>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697" name="【学校施設】&#10;一人当たり面積最大値テキスト">
          <a:extLst>
            <a:ext uri="{FF2B5EF4-FFF2-40B4-BE49-F238E27FC236}">
              <a16:creationId xmlns:a16="http://schemas.microsoft.com/office/drawing/2014/main" id="{3F13C540-1796-439C-8443-1D39DF381D81}"/>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698" name="直線コネクタ 697">
          <a:extLst>
            <a:ext uri="{FF2B5EF4-FFF2-40B4-BE49-F238E27FC236}">
              <a16:creationId xmlns:a16="http://schemas.microsoft.com/office/drawing/2014/main" id="{5F94782A-AE5E-4663-908C-49885FACE9E2}"/>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699" name="【学校施設】&#10;一人当たり面積平均値テキスト">
          <a:extLst>
            <a:ext uri="{FF2B5EF4-FFF2-40B4-BE49-F238E27FC236}">
              <a16:creationId xmlns:a16="http://schemas.microsoft.com/office/drawing/2014/main" id="{3973124D-D657-493F-8D39-F2E8E7FFC51B}"/>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700" name="フローチャート: 判断 699">
          <a:extLst>
            <a:ext uri="{FF2B5EF4-FFF2-40B4-BE49-F238E27FC236}">
              <a16:creationId xmlns:a16="http://schemas.microsoft.com/office/drawing/2014/main" id="{D7DF2A7F-7A5F-468A-AAD6-55C573F43C83}"/>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701" name="フローチャート: 判断 700">
          <a:extLst>
            <a:ext uri="{FF2B5EF4-FFF2-40B4-BE49-F238E27FC236}">
              <a16:creationId xmlns:a16="http://schemas.microsoft.com/office/drawing/2014/main" id="{AE1E2DAE-D4C5-44C6-A7F4-C8752EF21DA1}"/>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702" name="フローチャート: 判断 701">
          <a:extLst>
            <a:ext uri="{FF2B5EF4-FFF2-40B4-BE49-F238E27FC236}">
              <a16:creationId xmlns:a16="http://schemas.microsoft.com/office/drawing/2014/main" id="{30D052EF-D553-4BB7-9A91-0C3A05E3B1DC}"/>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703" name="フローチャート: 判断 702">
          <a:extLst>
            <a:ext uri="{FF2B5EF4-FFF2-40B4-BE49-F238E27FC236}">
              <a16:creationId xmlns:a16="http://schemas.microsoft.com/office/drawing/2014/main" id="{F3F1DAE7-4A31-413C-BCEF-BC2C04F3A50C}"/>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704" name="フローチャート: 判断 703">
          <a:extLst>
            <a:ext uri="{FF2B5EF4-FFF2-40B4-BE49-F238E27FC236}">
              <a16:creationId xmlns:a16="http://schemas.microsoft.com/office/drawing/2014/main" id="{24CE4DA1-1373-4B6A-B3BF-0A2C56B99899}"/>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47CAD495-A193-401A-B8EB-F6721DABCE5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445EE6-65E5-4E15-91E1-8D1E8DE4CD6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389E83F3-AE43-4494-A968-4D12682F2CA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EB79100C-7D32-48BC-9EB0-CD3CB0CE9A7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2DF0468A-A4DA-4917-A6BB-36321FFC956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211</xdr:rowOff>
    </xdr:from>
    <xdr:to>
      <xdr:col>116</xdr:col>
      <xdr:colOff>114300</xdr:colOff>
      <xdr:row>64</xdr:row>
      <xdr:rowOff>101811</xdr:rowOff>
    </xdr:to>
    <xdr:sp macro="" textlink="">
      <xdr:nvSpPr>
        <xdr:cNvPr id="710" name="楕円 709">
          <a:extLst>
            <a:ext uri="{FF2B5EF4-FFF2-40B4-BE49-F238E27FC236}">
              <a16:creationId xmlns:a16="http://schemas.microsoft.com/office/drawing/2014/main" id="{157AB05C-20F2-443B-858B-CB408C5D5F4A}"/>
            </a:ext>
          </a:extLst>
        </xdr:cNvPr>
        <xdr:cNvSpPr/>
      </xdr:nvSpPr>
      <xdr:spPr>
        <a:xfrm>
          <a:off x="22110700" y="1097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86588</xdr:rowOff>
    </xdr:from>
    <xdr:ext cx="469744" cy="259045"/>
    <xdr:sp macro="" textlink="">
      <xdr:nvSpPr>
        <xdr:cNvPr id="711" name="【学校施設】&#10;一人当たり面積該当値テキスト">
          <a:extLst>
            <a:ext uri="{FF2B5EF4-FFF2-40B4-BE49-F238E27FC236}">
              <a16:creationId xmlns:a16="http://schemas.microsoft.com/office/drawing/2014/main" id="{E4AA193A-420D-4C05-996A-76B811E75D2B}"/>
            </a:ext>
          </a:extLst>
        </xdr:cNvPr>
        <xdr:cNvSpPr txBox="1"/>
      </xdr:nvSpPr>
      <xdr:spPr>
        <a:xfrm>
          <a:off x="22199600" y="1088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1615</xdr:rowOff>
    </xdr:from>
    <xdr:to>
      <xdr:col>112</xdr:col>
      <xdr:colOff>38100</xdr:colOff>
      <xdr:row>64</xdr:row>
      <xdr:rowOff>103215</xdr:rowOff>
    </xdr:to>
    <xdr:sp macro="" textlink="">
      <xdr:nvSpPr>
        <xdr:cNvPr id="712" name="楕円 711">
          <a:extLst>
            <a:ext uri="{FF2B5EF4-FFF2-40B4-BE49-F238E27FC236}">
              <a16:creationId xmlns:a16="http://schemas.microsoft.com/office/drawing/2014/main" id="{CD47812E-40C4-483B-9978-7ACE08D8720F}"/>
            </a:ext>
          </a:extLst>
        </xdr:cNvPr>
        <xdr:cNvSpPr/>
      </xdr:nvSpPr>
      <xdr:spPr>
        <a:xfrm>
          <a:off x="21272500" y="1097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51011</xdr:rowOff>
    </xdr:from>
    <xdr:to>
      <xdr:col>116</xdr:col>
      <xdr:colOff>63500</xdr:colOff>
      <xdr:row>64</xdr:row>
      <xdr:rowOff>52415</xdr:rowOff>
    </xdr:to>
    <xdr:cxnSp macro="">
      <xdr:nvCxnSpPr>
        <xdr:cNvPr id="713" name="直線コネクタ 712">
          <a:extLst>
            <a:ext uri="{FF2B5EF4-FFF2-40B4-BE49-F238E27FC236}">
              <a16:creationId xmlns:a16="http://schemas.microsoft.com/office/drawing/2014/main" id="{47CCE4F8-177D-4FA3-A7EC-2A183B6FDAD9}"/>
            </a:ext>
          </a:extLst>
        </xdr:cNvPr>
        <xdr:cNvCxnSpPr/>
      </xdr:nvCxnSpPr>
      <xdr:spPr>
        <a:xfrm flipV="1">
          <a:off x="21323300" y="11023811"/>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2987</xdr:rowOff>
    </xdr:from>
    <xdr:to>
      <xdr:col>107</xdr:col>
      <xdr:colOff>101600</xdr:colOff>
      <xdr:row>64</xdr:row>
      <xdr:rowOff>104587</xdr:rowOff>
    </xdr:to>
    <xdr:sp macro="" textlink="">
      <xdr:nvSpPr>
        <xdr:cNvPr id="714" name="楕円 713">
          <a:extLst>
            <a:ext uri="{FF2B5EF4-FFF2-40B4-BE49-F238E27FC236}">
              <a16:creationId xmlns:a16="http://schemas.microsoft.com/office/drawing/2014/main" id="{BAFF7A87-824D-4D1F-B367-237527F7BC0F}"/>
            </a:ext>
          </a:extLst>
        </xdr:cNvPr>
        <xdr:cNvSpPr/>
      </xdr:nvSpPr>
      <xdr:spPr>
        <a:xfrm>
          <a:off x="20383500" y="1097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52415</xdr:rowOff>
    </xdr:from>
    <xdr:to>
      <xdr:col>111</xdr:col>
      <xdr:colOff>177800</xdr:colOff>
      <xdr:row>64</xdr:row>
      <xdr:rowOff>53787</xdr:rowOff>
    </xdr:to>
    <xdr:cxnSp macro="">
      <xdr:nvCxnSpPr>
        <xdr:cNvPr id="715" name="直線コネクタ 714">
          <a:extLst>
            <a:ext uri="{FF2B5EF4-FFF2-40B4-BE49-F238E27FC236}">
              <a16:creationId xmlns:a16="http://schemas.microsoft.com/office/drawing/2014/main" id="{1FA9227A-4E2F-4540-9B8A-C4572797D462}"/>
            </a:ext>
          </a:extLst>
        </xdr:cNvPr>
        <xdr:cNvCxnSpPr/>
      </xdr:nvCxnSpPr>
      <xdr:spPr>
        <a:xfrm flipV="1">
          <a:off x="20434300" y="1102521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4129</xdr:rowOff>
    </xdr:from>
    <xdr:to>
      <xdr:col>102</xdr:col>
      <xdr:colOff>165100</xdr:colOff>
      <xdr:row>64</xdr:row>
      <xdr:rowOff>105729</xdr:rowOff>
    </xdr:to>
    <xdr:sp macro="" textlink="">
      <xdr:nvSpPr>
        <xdr:cNvPr id="716" name="楕円 715">
          <a:extLst>
            <a:ext uri="{FF2B5EF4-FFF2-40B4-BE49-F238E27FC236}">
              <a16:creationId xmlns:a16="http://schemas.microsoft.com/office/drawing/2014/main" id="{2B562E64-A52F-48EB-8524-7562F5550FA1}"/>
            </a:ext>
          </a:extLst>
        </xdr:cNvPr>
        <xdr:cNvSpPr/>
      </xdr:nvSpPr>
      <xdr:spPr>
        <a:xfrm>
          <a:off x="19494500" y="1097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53787</xdr:rowOff>
    </xdr:from>
    <xdr:to>
      <xdr:col>107</xdr:col>
      <xdr:colOff>50800</xdr:colOff>
      <xdr:row>64</xdr:row>
      <xdr:rowOff>54929</xdr:rowOff>
    </xdr:to>
    <xdr:cxnSp macro="">
      <xdr:nvCxnSpPr>
        <xdr:cNvPr id="717" name="直線コネクタ 716">
          <a:extLst>
            <a:ext uri="{FF2B5EF4-FFF2-40B4-BE49-F238E27FC236}">
              <a16:creationId xmlns:a16="http://schemas.microsoft.com/office/drawing/2014/main" id="{67A0B4CF-DC2D-4496-863F-8DFA92AB19E3}"/>
            </a:ext>
          </a:extLst>
        </xdr:cNvPr>
        <xdr:cNvCxnSpPr/>
      </xdr:nvCxnSpPr>
      <xdr:spPr>
        <a:xfrm flipV="1">
          <a:off x="19545300" y="11026587"/>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4979</xdr:rowOff>
    </xdr:from>
    <xdr:to>
      <xdr:col>98</xdr:col>
      <xdr:colOff>38100</xdr:colOff>
      <xdr:row>64</xdr:row>
      <xdr:rowOff>106579</xdr:rowOff>
    </xdr:to>
    <xdr:sp macro="" textlink="">
      <xdr:nvSpPr>
        <xdr:cNvPr id="718" name="楕円 717">
          <a:extLst>
            <a:ext uri="{FF2B5EF4-FFF2-40B4-BE49-F238E27FC236}">
              <a16:creationId xmlns:a16="http://schemas.microsoft.com/office/drawing/2014/main" id="{F3594BD2-D5EF-4AEE-8576-DC8AEDF49CD3}"/>
            </a:ext>
          </a:extLst>
        </xdr:cNvPr>
        <xdr:cNvSpPr/>
      </xdr:nvSpPr>
      <xdr:spPr>
        <a:xfrm>
          <a:off x="18605500" y="109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54929</xdr:rowOff>
    </xdr:from>
    <xdr:to>
      <xdr:col>102</xdr:col>
      <xdr:colOff>114300</xdr:colOff>
      <xdr:row>64</xdr:row>
      <xdr:rowOff>55779</xdr:rowOff>
    </xdr:to>
    <xdr:cxnSp macro="">
      <xdr:nvCxnSpPr>
        <xdr:cNvPr id="719" name="直線コネクタ 718">
          <a:extLst>
            <a:ext uri="{FF2B5EF4-FFF2-40B4-BE49-F238E27FC236}">
              <a16:creationId xmlns:a16="http://schemas.microsoft.com/office/drawing/2014/main" id="{66A52508-3100-41E7-B59B-9F58A024E4B7}"/>
            </a:ext>
          </a:extLst>
        </xdr:cNvPr>
        <xdr:cNvCxnSpPr/>
      </xdr:nvCxnSpPr>
      <xdr:spPr>
        <a:xfrm flipV="1">
          <a:off x="18656300" y="11027729"/>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720" name="n_1aveValue【学校施設】&#10;一人当たり面積">
          <a:extLst>
            <a:ext uri="{FF2B5EF4-FFF2-40B4-BE49-F238E27FC236}">
              <a16:creationId xmlns:a16="http://schemas.microsoft.com/office/drawing/2014/main" id="{7BF13DA1-73FA-45E3-B9FF-CC3825C9CAC1}"/>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721" name="n_2aveValue【学校施設】&#10;一人当たり面積">
          <a:extLst>
            <a:ext uri="{FF2B5EF4-FFF2-40B4-BE49-F238E27FC236}">
              <a16:creationId xmlns:a16="http://schemas.microsoft.com/office/drawing/2014/main" id="{8A8F0BD1-47E5-482A-AB3B-3E6F823700C1}"/>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722" name="n_3aveValue【学校施設】&#10;一人当たり面積">
          <a:extLst>
            <a:ext uri="{FF2B5EF4-FFF2-40B4-BE49-F238E27FC236}">
              <a16:creationId xmlns:a16="http://schemas.microsoft.com/office/drawing/2014/main" id="{04BD4F8B-4046-4593-8B2B-5F11752E2E6A}"/>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723" name="n_4aveValue【学校施設】&#10;一人当たり面積">
          <a:extLst>
            <a:ext uri="{FF2B5EF4-FFF2-40B4-BE49-F238E27FC236}">
              <a16:creationId xmlns:a16="http://schemas.microsoft.com/office/drawing/2014/main" id="{AA618759-F337-41BC-83E1-8F5DF02B73F9}"/>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94342</xdr:rowOff>
    </xdr:from>
    <xdr:ext cx="469744" cy="259045"/>
    <xdr:sp macro="" textlink="">
      <xdr:nvSpPr>
        <xdr:cNvPr id="724" name="n_1mainValue【学校施設】&#10;一人当たり面積">
          <a:extLst>
            <a:ext uri="{FF2B5EF4-FFF2-40B4-BE49-F238E27FC236}">
              <a16:creationId xmlns:a16="http://schemas.microsoft.com/office/drawing/2014/main" id="{8F1E10C5-D307-4468-9E94-61C7440E8C5C}"/>
            </a:ext>
          </a:extLst>
        </xdr:cNvPr>
        <xdr:cNvSpPr txBox="1"/>
      </xdr:nvSpPr>
      <xdr:spPr>
        <a:xfrm>
          <a:off x="21075727" y="1106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95714</xdr:rowOff>
    </xdr:from>
    <xdr:ext cx="469744" cy="259045"/>
    <xdr:sp macro="" textlink="">
      <xdr:nvSpPr>
        <xdr:cNvPr id="725" name="n_2mainValue【学校施設】&#10;一人当たり面積">
          <a:extLst>
            <a:ext uri="{FF2B5EF4-FFF2-40B4-BE49-F238E27FC236}">
              <a16:creationId xmlns:a16="http://schemas.microsoft.com/office/drawing/2014/main" id="{7D073551-B0EA-489A-BB8C-34AB55F406F0}"/>
            </a:ext>
          </a:extLst>
        </xdr:cNvPr>
        <xdr:cNvSpPr txBox="1"/>
      </xdr:nvSpPr>
      <xdr:spPr>
        <a:xfrm>
          <a:off x="20199427" y="1106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96856</xdr:rowOff>
    </xdr:from>
    <xdr:ext cx="469744" cy="259045"/>
    <xdr:sp macro="" textlink="">
      <xdr:nvSpPr>
        <xdr:cNvPr id="726" name="n_3mainValue【学校施設】&#10;一人当たり面積">
          <a:extLst>
            <a:ext uri="{FF2B5EF4-FFF2-40B4-BE49-F238E27FC236}">
              <a16:creationId xmlns:a16="http://schemas.microsoft.com/office/drawing/2014/main" id="{22FC190F-B22B-45AB-80B5-2E202848CDA9}"/>
            </a:ext>
          </a:extLst>
        </xdr:cNvPr>
        <xdr:cNvSpPr txBox="1"/>
      </xdr:nvSpPr>
      <xdr:spPr>
        <a:xfrm>
          <a:off x="19310427" y="1106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97706</xdr:rowOff>
    </xdr:from>
    <xdr:ext cx="469744" cy="259045"/>
    <xdr:sp macro="" textlink="">
      <xdr:nvSpPr>
        <xdr:cNvPr id="727" name="n_4mainValue【学校施設】&#10;一人当たり面積">
          <a:extLst>
            <a:ext uri="{FF2B5EF4-FFF2-40B4-BE49-F238E27FC236}">
              <a16:creationId xmlns:a16="http://schemas.microsoft.com/office/drawing/2014/main" id="{4A0FA8DE-126B-4482-9A41-2D10A67D77C4}"/>
            </a:ext>
          </a:extLst>
        </xdr:cNvPr>
        <xdr:cNvSpPr txBox="1"/>
      </xdr:nvSpPr>
      <xdr:spPr>
        <a:xfrm>
          <a:off x="18421427" y="1107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083C003E-1CCC-4EA9-80E5-2A8733A11A6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6811ADD4-E7D5-4B00-A3F5-9661CAC898E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8AB781AF-F813-419A-94C3-CA9ABD700EE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34A6C000-838A-48A2-AD8A-F2772890076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45DD7E6C-D201-4BFD-BEFA-F8DACDE9206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00405DDF-744A-48F2-B9C5-C40DAAABCCA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488485D0-2094-4DA9-A5D3-219FF0EE71E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15E7E0AD-24EE-4725-ACA6-A04B0EA1040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F8DDB88D-E2AE-4F04-88EF-D045968AABD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BAD51055-AAA0-4C6D-9043-F0A14605E32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D7D18173-5547-4809-B7F8-C234F02359B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F6088986-3443-41FE-9EDC-DE492138892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48422DD6-37E2-432C-969A-88D5C1DE4A2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5660E22D-797C-43F6-AF2B-EAED3BFCE20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C2F4FEC7-758A-4FEC-BEAE-1F07435104E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7EA3EB0D-FE94-4FBE-8319-62728DA589A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7E30DB6D-72F1-458F-93CD-201E523AB08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31DA470C-A723-4736-8B62-76B7738C0CA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0B1C5436-F1D9-4F3B-9713-CE0890899C2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D943DA6E-A4D1-4CAA-B9D1-960D5372C16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3CFC6F3B-2092-4CD1-A55D-7BFC8C9ED23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A19453C6-3408-424D-9B5E-27DC5C31255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435CF049-ADB9-4CE2-9EFE-31858B40FF5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88B0EA2C-A63C-4BF0-BE54-DCC402BA905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C575F9C7-A8A6-4EEA-B45F-C9A5D6C529F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CFED4E17-94E2-409C-9805-49A78E15565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C76AD7B7-4808-42E6-8B38-88C93B10C08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B52DD15C-24F6-419F-8AAD-4E7CF0F95D6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4166FC74-109A-4786-8E00-851BE57B660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C26CF853-7361-4A83-BF93-8DEB64AA8FE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6CE7EBE5-2BEA-4CBF-98ED-7B34E633F71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53027255-5E6D-4FD6-BDFF-C2174085AD3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66DAA103-1554-4B51-AADF-90E2BDE15EF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3FAE9953-9D78-4FF0-BB51-D987E16B00F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5D2FCC0F-35A6-475D-9A79-EF569C79148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5188E82C-65F1-4DF6-B97E-4C992733C59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3BC796BF-8F65-4765-9ED6-6FB3315FEED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FB4E2499-4F43-4029-8FA3-EA1B3C35A2C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616009B9-84E4-4FAC-98FB-C2E3924A2BD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3FF37281-36B1-4B92-ABB0-79674E013B9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71113710-1DA4-416D-B9C0-301CA19098B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769" name="直線コネクタ 768">
          <a:extLst>
            <a:ext uri="{FF2B5EF4-FFF2-40B4-BE49-F238E27FC236}">
              <a16:creationId xmlns:a16="http://schemas.microsoft.com/office/drawing/2014/main" id="{79FFD86C-D822-4A1A-AE75-DCD9316ACB63}"/>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0" name="【公民館】&#10;有形固定資産減価償却率最小値テキスト">
          <a:extLst>
            <a:ext uri="{FF2B5EF4-FFF2-40B4-BE49-F238E27FC236}">
              <a16:creationId xmlns:a16="http://schemas.microsoft.com/office/drawing/2014/main" id="{73F4A0C6-01AE-4C13-8C85-0AA4D0CC999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1" name="直線コネクタ 770">
          <a:extLst>
            <a:ext uri="{FF2B5EF4-FFF2-40B4-BE49-F238E27FC236}">
              <a16:creationId xmlns:a16="http://schemas.microsoft.com/office/drawing/2014/main" id="{515A952F-1BFF-4AFB-BC94-3C3C03D97A0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72" name="【公民館】&#10;有形固定資産減価償却率最大値テキスト">
          <a:extLst>
            <a:ext uri="{FF2B5EF4-FFF2-40B4-BE49-F238E27FC236}">
              <a16:creationId xmlns:a16="http://schemas.microsoft.com/office/drawing/2014/main" id="{87179656-6DB1-4C31-B242-912F15DF3A52}"/>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73" name="直線コネクタ 772">
          <a:extLst>
            <a:ext uri="{FF2B5EF4-FFF2-40B4-BE49-F238E27FC236}">
              <a16:creationId xmlns:a16="http://schemas.microsoft.com/office/drawing/2014/main" id="{678B7418-2BAA-4B67-94D6-4A225055F095}"/>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774" name="【公民館】&#10;有形固定資産減価償却率平均値テキスト">
          <a:extLst>
            <a:ext uri="{FF2B5EF4-FFF2-40B4-BE49-F238E27FC236}">
              <a16:creationId xmlns:a16="http://schemas.microsoft.com/office/drawing/2014/main" id="{A76CEA57-6B34-46B9-8C02-10CDEFE754E8}"/>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75" name="フローチャート: 判断 774">
          <a:extLst>
            <a:ext uri="{FF2B5EF4-FFF2-40B4-BE49-F238E27FC236}">
              <a16:creationId xmlns:a16="http://schemas.microsoft.com/office/drawing/2014/main" id="{250562DE-BA07-428D-9325-E4E43FDFCB52}"/>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76" name="フローチャート: 判断 775">
          <a:extLst>
            <a:ext uri="{FF2B5EF4-FFF2-40B4-BE49-F238E27FC236}">
              <a16:creationId xmlns:a16="http://schemas.microsoft.com/office/drawing/2014/main" id="{30C8F06B-4200-4937-9EF4-DF50B9D85797}"/>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77" name="フローチャート: 判断 776">
          <a:extLst>
            <a:ext uri="{FF2B5EF4-FFF2-40B4-BE49-F238E27FC236}">
              <a16:creationId xmlns:a16="http://schemas.microsoft.com/office/drawing/2014/main" id="{42DCF2AB-C857-4858-A63A-0A5BF2D5CF0B}"/>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8" name="フローチャート: 判断 777">
          <a:extLst>
            <a:ext uri="{FF2B5EF4-FFF2-40B4-BE49-F238E27FC236}">
              <a16:creationId xmlns:a16="http://schemas.microsoft.com/office/drawing/2014/main" id="{6847ADF0-DBE8-4019-93C2-719EA61237C8}"/>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779" name="フローチャート: 判断 778">
          <a:extLst>
            <a:ext uri="{FF2B5EF4-FFF2-40B4-BE49-F238E27FC236}">
              <a16:creationId xmlns:a16="http://schemas.microsoft.com/office/drawing/2014/main" id="{A5295110-9C02-419D-950D-E2EAA1420B88}"/>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1C3FC6ED-4C7A-4C87-A55B-684DC073605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770437D5-3212-4A47-B41C-730647A88EB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2C7D2E68-93C2-4C4B-B20B-00EF4AB1615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8DBC9D5F-280D-4BC7-8188-BE9F7FEFDE6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6C834A0-92B0-48E4-8216-69F1AB435F4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74386</xdr:rowOff>
    </xdr:from>
    <xdr:to>
      <xdr:col>85</xdr:col>
      <xdr:colOff>177800</xdr:colOff>
      <xdr:row>104</xdr:row>
      <xdr:rowOff>4536</xdr:rowOff>
    </xdr:to>
    <xdr:sp macro="" textlink="">
      <xdr:nvSpPr>
        <xdr:cNvPr id="785" name="楕円 784">
          <a:extLst>
            <a:ext uri="{FF2B5EF4-FFF2-40B4-BE49-F238E27FC236}">
              <a16:creationId xmlns:a16="http://schemas.microsoft.com/office/drawing/2014/main" id="{93515C3D-D522-4D4B-B08C-42094E5730E9}"/>
            </a:ext>
          </a:extLst>
        </xdr:cNvPr>
        <xdr:cNvSpPr/>
      </xdr:nvSpPr>
      <xdr:spPr>
        <a:xfrm>
          <a:off x="162687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97263</xdr:rowOff>
    </xdr:from>
    <xdr:ext cx="405111" cy="259045"/>
    <xdr:sp macro="" textlink="">
      <xdr:nvSpPr>
        <xdr:cNvPr id="786" name="【公民館】&#10;有形固定資産減価償却率該当値テキスト">
          <a:extLst>
            <a:ext uri="{FF2B5EF4-FFF2-40B4-BE49-F238E27FC236}">
              <a16:creationId xmlns:a16="http://schemas.microsoft.com/office/drawing/2014/main" id="{3D663E32-BBFD-4601-A323-A058067715DB}"/>
            </a:ext>
          </a:extLst>
        </xdr:cNvPr>
        <xdr:cNvSpPr txBox="1"/>
      </xdr:nvSpPr>
      <xdr:spPr>
        <a:xfrm>
          <a:off x="16357600" y="175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25400</xdr:rowOff>
    </xdr:from>
    <xdr:to>
      <xdr:col>81</xdr:col>
      <xdr:colOff>101600</xdr:colOff>
      <xdr:row>103</xdr:row>
      <xdr:rowOff>127000</xdr:rowOff>
    </xdr:to>
    <xdr:sp macro="" textlink="">
      <xdr:nvSpPr>
        <xdr:cNvPr id="787" name="楕円 786">
          <a:extLst>
            <a:ext uri="{FF2B5EF4-FFF2-40B4-BE49-F238E27FC236}">
              <a16:creationId xmlns:a16="http://schemas.microsoft.com/office/drawing/2014/main" id="{BC12A74D-6862-4C98-924F-3821E4930668}"/>
            </a:ext>
          </a:extLst>
        </xdr:cNvPr>
        <xdr:cNvSpPr/>
      </xdr:nvSpPr>
      <xdr:spPr>
        <a:xfrm>
          <a:off x="15430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76200</xdr:rowOff>
    </xdr:from>
    <xdr:to>
      <xdr:col>85</xdr:col>
      <xdr:colOff>127000</xdr:colOff>
      <xdr:row>103</xdr:row>
      <xdr:rowOff>125186</xdr:rowOff>
    </xdr:to>
    <xdr:cxnSp macro="">
      <xdr:nvCxnSpPr>
        <xdr:cNvPr id="788" name="直線コネクタ 787">
          <a:extLst>
            <a:ext uri="{FF2B5EF4-FFF2-40B4-BE49-F238E27FC236}">
              <a16:creationId xmlns:a16="http://schemas.microsoft.com/office/drawing/2014/main" id="{A1E54C98-D314-49EE-9992-7D45FCD5743A}"/>
            </a:ext>
          </a:extLst>
        </xdr:cNvPr>
        <xdr:cNvCxnSpPr/>
      </xdr:nvCxnSpPr>
      <xdr:spPr>
        <a:xfrm>
          <a:off x="15481300" y="1773555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146231</xdr:rowOff>
    </xdr:from>
    <xdr:to>
      <xdr:col>76</xdr:col>
      <xdr:colOff>165100</xdr:colOff>
      <xdr:row>103</xdr:row>
      <xdr:rowOff>76381</xdr:rowOff>
    </xdr:to>
    <xdr:sp macro="" textlink="">
      <xdr:nvSpPr>
        <xdr:cNvPr id="789" name="楕円 788">
          <a:extLst>
            <a:ext uri="{FF2B5EF4-FFF2-40B4-BE49-F238E27FC236}">
              <a16:creationId xmlns:a16="http://schemas.microsoft.com/office/drawing/2014/main" id="{2F326903-299B-448E-AD7E-0A37A358B8F8}"/>
            </a:ext>
          </a:extLst>
        </xdr:cNvPr>
        <xdr:cNvSpPr/>
      </xdr:nvSpPr>
      <xdr:spPr>
        <a:xfrm>
          <a:off x="14541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25581</xdr:rowOff>
    </xdr:from>
    <xdr:to>
      <xdr:col>81</xdr:col>
      <xdr:colOff>50800</xdr:colOff>
      <xdr:row>103</xdr:row>
      <xdr:rowOff>76200</xdr:rowOff>
    </xdr:to>
    <xdr:cxnSp macro="">
      <xdr:nvCxnSpPr>
        <xdr:cNvPr id="790" name="直線コネクタ 789">
          <a:extLst>
            <a:ext uri="{FF2B5EF4-FFF2-40B4-BE49-F238E27FC236}">
              <a16:creationId xmlns:a16="http://schemas.microsoft.com/office/drawing/2014/main" id="{4FBE091F-6E1F-42CE-8321-F97B4162EE79}"/>
            </a:ext>
          </a:extLst>
        </xdr:cNvPr>
        <xdr:cNvCxnSpPr/>
      </xdr:nvCxnSpPr>
      <xdr:spPr>
        <a:xfrm>
          <a:off x="14592300" y="1768493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97245</xdr:rowOff>
    </xdr:from>
    <xdr:to>
      <xdr:col>72</xdr:col>
      <xdr:colOff>38100</xdr:colOff>
      <xdr:row>103</xdr:row>
      <xdr:rowOff>27395</xdr:rowOff>
    </xdr:to>
    <xdr:sp macro="" textlink="">
      <xdr:nvSpPr>
        <xdr:cNvPr id="791" name="楕円 790">
          <a:extLst>
            <a:ext uri="{FF2B5EF4-FFF2-40B4-BE49-F238E27FC236}">
              <a16:creationId xmlns:a16="http://schemas.microsoft.com/office/drawing/2014/main" id="{AA7ADD41-FDD0-4908-A774-A1BCCAEF9E59}"/>
            </a:ext>
          </a:extLst>
        </xdr:cNvPr>
        <xdr:cNvSpPr/>
      </xdr:nvSpPr>
      <xdr:spPr>
        <a:xfrm>
          <a:off x="13652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148045</xdr:rowOff>
    </xdr:from>
    <xdr:to>
      <xdr:col>76</xdr:col>
      <xdr:colOff>114300</xdr:colOff>
      <xdr:row>103</xdr:row>
      <xdr:rowOff>25581</xdr:rowOff>
    </xdr:to>
    <xdr:cxnSp macro="">
      <xdr:nvCxnSpPr>
        <xdr:cNvPr id="792" name="直線コネクタ 791">
          <a:extLst>
            <a:ext uri="{FF2B5EF4-FFF2-40B4-BE49-F238E27FC236}">
              <a16:creationId xmlns:a16="http://schemas.microsoft.com/office/drawing/2014/main" id="{38889E23-67E4-48B1-BE17-B02DB01E0A67}"/>
            </a:ext>
          </a:extLst>
        </xdr:cNvPr>
        <xdr:cNvCxnSpPr/>
      </xdr:nvCxnSpPr>
      <xdr:spPr>
        <a:xfrm>
          <a:off x="13703300" y="1763594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61323</xdr:rowOff>
    </xdr:from>
    <xdr:to>
      <xdr:col>67</xdr:col>
      <xdr:colOff>101600</xdr:colOff>
      <xdr:row>104</xdr:row>
      <xdr:rowOff>162923</xdr:rowOff>
    </xdr:to>
    <xdr:sp macro="" textlink="">
      <xdr:nvSpPr>
        <xdr:cNvPr id="793" name="楕円 792">
          <a:extLst>
            <a:ext uri="{FF2B5EF4-FFF2-40B4-BE49-F238E27FC236}">
              <a16:creationId xmlns:a16="http://schemas.microsoft.com/office/drawing/2014/main" id="{95A911B0-CB61-4544-A989-F725C2B26E45}"/>
            </a:ext>
          </a:extLst>
        </xdr:cNvPr>
        <xdr:cNvSpPr/>
      </xdr:nvSpPr>
      <xdr:spPr>
        <a:xfrm>
          <a:off x="12763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148045</xdr:rowOff>
    </xdr:from>
    <xdr:to>
      <xdr:col>71</xdr:col>
      <xdr:colOff>177800</xdr:colOff>
      <xdr:row>104</xdr:row>
      <xdr:rowOff>112123</xdr:rowOff>
    </xdr:to>
    <xdr:cxnSp macro="">
      <xdr:nvCxnSpPr>
        <xdr:cNvPr id="794" name="直線コネクタ 793">
          <a:extLst>
            <a:ext uri="{FF2B5EF4-FFF2-40B4-BE49-F238E27FC236}">
              <a16:creationId xmlns:a16="http://schemas.microsoft.com/office/drawing/2014/main" id="{8128D786-3F91-4C4B-80A1-E6062E00F96F}"/>
            </a:ext>
          </a:extLst>
        </xdr:cNvPr>
        <xdr:cNvCxnSpPr/>
      </xdr:nvCxnSpPr>
      <xdr:spPr>
        <a:xfrm flipV="1">
          <a:off x="12814300" y="17635945"/>
          <a:ext cx="889000" cy="30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795" name="n_1aveValue【公民館】&#10;有形固定資産減価償却率">
          <a:extLst>
            <a:ext uri="{FF2B5EF4-FFF2-40B4-BE49-F238E27FC236}">
              <a16:creationId xmlns:a16="http://schemas.microsoft.com/office/drawing/2014/main" id="{B09A0398-DE7C-4D58-9D32-A8040230C58E}"/>
            </a:ext>
          </a:extLst>
        </xdr:cNvPr>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796" name="n_2aveValue【公民館】&#10;有形固定資産減価償却率">
          <a:extLst>
            <a:ext uri="{FF2B5EF4-FFF2-40B4-BE49-F238E27FC236}">
              <a16:creationId xmlns:a16="http://schemas.microsoft.com/office/drawing/2014/main" id="{4070ED2D-8FA8-4EC8-9A3B-BEB2FFCB7ADF}"/>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797" name="n_3aveValue【公民館】&#10;有形固定資産減価償却率">
          <a:extLst>
            <a:ext uri="{FF2B5EF4-FFF2-40B4-BE49-F238E27FC236}">
              <a16:creationId xmlns:a16="http://schemas.microsoft.com/office/drawing/2014/main" id="{85E35B70-3587-4F3B-867C-246512239C2A}"/>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64243</xdr:rowOff>
    </xdr:from>
    <xdr:ext cx="405111" cy="259045"/>
    <xdr:sp macro="" textlink="">
      <xdr:nvSpPr>
        <xdr:cNvPr id="798" name="n_4aveValue【公民館】&#10;有形固定資産減価償却率">
          <a:extLst>
            <a:ext uri="{FF2B5EF4-FFF2-40B4-BE49-F238E27FC236}">
              <a16:creationId xmlns:a16="http://schemas.microsoft.com/office/drawing/2014/main" id="{92D7817A-37A8-4EFE-9615-6E19183D77B7}"/>
            </a:ext>
          </a:extLst>
        </xdr:cNvPr>
        <xdr:cNvSpPr txBox="1"/>
      </xdr:nvSpPr>
      <xdr:spPr>
        <a:xfrm>
          <a:off x="126117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143527</xdr:rowOff>
    </xdr:from>
    <xdr:ext cx="405111" cy="259045"/>
    <xdr:sp macro="" textlink="">
      <xdr:nvSpPr>
        <xdr:cNvPr id="799" name="n_1mainValue【公民館】&#10;有形固定資産減価償却率">
          <a:extLst>
            <a:ext uri="{FF2B5EF4-FFF2-40B4-BE49-F238E27FC236}">
              <a16:creationId xmlns:a16="http://schemas.microsoft.com/office/drawing/2014/main" id="{047E86B6-C5F0-45F0-85A6-837474E6B20D}"/>
            </a:ext>
          </a:extLst>
        </xdr:cNvPr>
        <xdr:cNvSpPr txBox="1"/>
      </xdr:nvSpPr>
      <xdr:spPr>
        <a:xfrm>
          <a:off x="152660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92908</xdr:rowOff>
    </xdr:from>
    <xdr:ext cx="405111" cy="259045"/>
    <xdr:sp macro="" textlink="">
      <xdr:nvSpPr>
        <xdr:cNvPr id="800" name="n_2mainValue【公民館】&#10;有形固定資産減価償却率">
          <a:extLst>
            <a:ext uri="{FF2B5EF4-FFF2-40B4-BE49-F238E27FC236}">
              <a16:creationId xmlns:a16="http://schemas.microsoft.com/office/drawing/2014/main" id="{034A703C-107E-409D-8572-0494859A85AC}"/>
            </a:ext>
          </a:extLst>
        </xdr:cNvPr>
        <xdr:cNvSpPr txBox="1"/>
      </xdr:nvSpPr>
      <xdr:spPr>
        <a:xfrm>
          <a:off x="143897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43922</xdr:rowOff>
    </xdr:from>
    <xdr:ext cx="405111" cy="259045"/>
    <xdr:sp macro="" textlink="">
      <xdr:nvSpPr>
        <xdr:cNvPr id="801" name="n_3mainValue【公民館】&#10;有形固定資産減価償却率">
          <a:extLst>
            <a:ext uri="{FF2B5EF4-FFF2-40B4-BE49-F238E27FC236}">
              <a16:creationId xmlns:a16="http://schemas.microsoft.com/office/drawing/2014/main" id="{9EF147EB-0E6B-4176-83A9-33F939A0E2D6}"/>
            </a:ext>
          </a:extLst>
        </xdr:cNvPr>
        <xdr:cNvSpPr txBox="1"/>
      </xdr:nvSpPr>
      <xdr:spPr>
        <a:xfrm>
          <a:off x="13500744"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8000</xdr:rowOff>
    </xdr:from>
    <xdr:ext cx="405111" cy="259045"/>
    <xdr:sp macro="" textlink="">
      <xdr:nvSpPr>
        <xdr:cNvPr id="802" name="n_4mainValue【公民館】&#10;有形固定資産減価償却率">
          <a:extLst>
            <a:ext uri="{FF2B5EF4-FFF2-40B4-BE49-F238E27FC236}">
              <a16:creationId xmlns:a16="http://schemas.microsoft.com/office/drawing/2014/main" id="{9E6FF9E9-194D-4263-A39E-060A15D0BCA9}"/>
            </a:ext>
          </a:extLst>
        </xdr:cNvPr>
        <xdr:cNvSpPr txBox="1"/>
      </xdr:nvSpPr>
      <xdr:spPr>
        <a:xfrm>
          <a:off x="12611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91348142-8629-4C21-8ECB-3906B0FC9C0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4768595B-5784-4516-A43E-B6093F28E6F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495D470B-D234-4E03-8456-E830D3D2641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FBFF7340-AA5D-46A6-8B86-03F0A025874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B6F44970-FBAE-4687-A055-0A4C73A0ABF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678FB459-CE8E-4DA2-A94B-F9188B50BA6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D1DB5EFE-BAC3-48AE-B701-B1AF4DFAD74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20FE7667-56E6-4873-BD56-07A0253145F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41F43864-B4FC-4396-8F37-2D0D2900182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ED269BDA-FCE7-4AC5-A49F-6A248050D66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3" name="直線コネクタ 812">
          <a:extLst>
            <a:ext uri="{FF2B5EF4-FFF2-40B4-BE49-F238E27FC236}">
              <a16:creationId xmlns:a16="http://schemas.microsoft.com/office/drawing/2014/main" id="{6C7EBD37-BCA4-46AA-B74C-50BAE7F8DA9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4" name="テキスト ボックス 813">
          <a:extLst>
            <a:ext uri="{FF2B5EF4-FFF2-40B4-BE49-F238E27FC236}">
              <a16:creationId xmlns:a16="http://schemas.microsoft.com/office/drawing/2014/main" id="{CD084345-949D-456A-9973-64F9703FB22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5" name="直線コネクタ 814">
          <a:extLst>
            <a:ext uri="{FF2B5EF4-FFF2-40B4-BE49-F238E27FC236}">
              <a16:creationId xmlns:a16="http://schemas.microsoft.com/office/drawing/2014/main" id="{E17BE266-AE44-493A-89BD-FA577B64730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6" name="テキスト ボックス 815">
          <a:extLst>
            <a:ext uri="{FF2B5EF4-FFF2-40B4-BE49-F238E27FC236}">
              <a16:creationId xmlns:a16="http://schemas.microsoft.com/office/drawing/2014/main" id="{956697A5-172E-4338-93E0-22667343044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7" name="直線コネクタ 816">
          <a:extLst>
            <a:ext uri="{FF2B5EF4-FFF2-40B4-BE49-F238E27FC236}">
              <a16:creationId xmlns:a16="http://schemas.microsoft.com/office/drawing/2014/main" id="{0B5D30CA-7342-426E-99DA-2E7C031B2C3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8" name="テキスト ボックス 817">
          <a:extLst>
            <a:ext uri="{FF2B5EF4-FFF2-40B4-BE49-F238E27FC236}">
              <a16:creationId xmlns:a16="http://schemas.microsoft.com/office/drawing/2014/main" id="{9A1076F1-10D9-4B12-8B9E-6481A6CC087F}"/>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9" name="直線コネクタ 818">
          <a:extLst>
            <a:ext uri="{FF2B5EF4-FFF2-40B4-BE49-F238E27FC236}">
              <a16:creationId xmlns:a16="http://schemas.microsoft.com/office/drawing/2014/main" id="{11F7C9C2-1256-47AF-9767-06D43E557FF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20" name="テキスト ボックス 819">
          <a:extLst>
            <a:ext uri="{FF2B5EF4-FFF2-40B4-BE49-F238E27FC236}">
              <a16:creationId xmlns:a16="http://schemas.microsoft.com/office/drawing/2014/main" id="{38C31E96-0F83-4DA6-B84C-256ACA8575CE}"/>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1" name="直線コネクタ 820">
          <a:extLst>
            <a:ext uri="{FF2B5EF4-FFF2-40B4-BE49-F238E27FC236}">
              <a16:creationId xmlns:a16="http://schemas.microsoft.com/office/drawing/2014/main" id="{D874925B-7135-4BE4-9CAC-866E0415D68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22" name="テキスト ボックス 821">
          <a:extLst>
            <a:ext uri="{FF2B5EF4-FFF2-40B4-BE49-F238E27FC236}">
              <a16:creationId xmlns:a16="http://schemas.microsoft.com/office/drawing/2014/main" id="{786B7F25-665A-4B04-A20A-80CEA40BBEF6}"/>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F2218732-BD94-40B1-AFDB-9322379491B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4" name="テキスト ボックス 823">
          <a:extLst>
            <a:ext uri="{FF2B5EF4-FFF2-40B4-BE49-F238E27FC236}">
              <a16:creationId xmlns:a16="http://schemas.microsoft.com/office/drawing/2014/main" id="{FF69F80E-6F69-4413-B93D-44D262E2590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59367DEC-C4E6-4B72-96AD-A5A1068EB78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826" name="直線コネクタ 825">
          <a:extLst>
            <a:ext uri="{FF2B5EF4-FFF2-40B4-BE49-F238E27FC236}">
              <a16:creationId xmlns:a16="http://schemas.microsoft.com/office/drawing/2014/main" id="{07F89E91-A99C-4AB8-B7FB-610438558165}"/>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827" name="【公民館】&#10;一人当たり面積最小値テキスト">
          <a:extLst>
            <a:ext uri="{FF2B5EF4-FFF2-40B4-BE49-F238E27FC236}">
              <a16:creationId xmlns:a16="http://schemas.microsoft.com/office/drawing/2014/main" id="{14B62B72-FB5E-443D-A501-FF868CFE0D9A}"/>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828" name="直線コネクタ 827">
          <a:extLst>
            <a:ext uri="{FF2B5EF4-FFF2-40B4-BE49-F238E27FC236}">
              <a16:creationId xmlns:a16="http://schemas.microsoft.com/office/drawing/2014/main" id="{B8BBFC04-6045-4B23-9590-E3BD2DE64E81}"/>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829" name="【公民館】&#10;一人当たり面積最大値テキスト">
          <a:extLst>
            <a:ext uri="{FF2B5EF4-FFF2-40B4-BE49-F238E27FC236}">
              <a16:creationId xmlns:a16="http://schemas.microsoft.com/office/drawing/2014/main" id="{4A7DD29B-288E-4A48-A8BE-2B7E87C9360E}"/>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830" name="直線コネクタ 829">
          <a:extLst>
            <a:ext uri="{FF2B5EF4-FFF2-40B4-BE49-F238E27FC236}">
              <a16:creationId xmlns:a16="http://schemas.microsoft.com/office/drawing/2014/main" id="{4C7D12E2-7457-468C-828B-1BBC97AE9B38}"/>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831" name="【公民館】&#10;一人当たり面積平均値テキスト">
          <a:extLst>
            <a:ext uri="{FF2B5EF4-FFF2-40B4-BE49-F238E27FC236}">
              <a16:creationId xmlns:a16="http://schemas.microsoft.com/office/drawing/2014/main" id="{5A4FF495-B9B1-44FC-9949-343EBED51B51}"/>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832" name="フローチャート: 判断 831">
          <a:extLst>
            <a:ext uri="{FF2B5EF4-FFF2-40B4-BE49-F238E27FC236}">
              <a16:creationId xmlns:a16="http://schemas.microsoft.com/office/drawing/2014/main" id="{57CEC41B-9CA1-483F-9B10-28AE9DD89AA3}"/>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833" name="フローチャート: 判断 832">
          <a:extLst>
            <a:ext uri="{FF2B5EF4-FFF2-40B4-BE49-F238E27FC236}">
              <a16:creationId xmlns:a16="http://schemas.microsoft.com/office/drawing/2014/main" id="{758242A2-C683-4CA0-B795-793BB7475FAD}"/>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834" name="フローチャート: 判断 833">
          <a:extLst>
            <a:ext uri="{FF2B5EF4-FFF2-40B4-BE49-F238E27FC236}">
              <a16:creationId xmlns:a16="http://schemas.microsoft.com/office/drawing/2014/main" id="{769FDE09-9549-4DFD-8F07-F3FAB81D55F0}"/>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835" name="フローチャート: 判断 834">
          <a:extLst>
            <a:ext uri="{FF2B5EF4-FFF2-40B4-BE49-F238E27FC236}">
              <a16:creationId xmlns:a16="http://schemas.microsoft.com/office/drawing/2014/main" id="{9E4F9B41-FEFD-4963-BE01-A45A43443B88}"/>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836" name="フローチャート: 判断 835">
          <a:extLst>
            <a:ext uri="{FF2B5EF4-FFF2-40B4-BE49-F238E27FC236}">
              <a16:creationId xmlns:a16="http://schemas.microsoft.com/office/drawing/2014/main" id="{F0AC7A59-9BD8-43EB-BCBA-FFC0450BD0A4}"/>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E43A3542-4CD7-4FD6-B7CB-DFBEB037050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A8C240A3-B2CA-456F-949B-AEB11EF9817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DD8090D6-617B-4B47-A55A-E12457DD3D1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662BEEE8-989A-46CE-9E89-3BB6850F0D9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47CE7A19-B576-4348-A197-6A6D148DB33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89408</xdr:rowOff>
    </xdr:from>
    <xdr:to>
      <xdr:col>116</xdr:col>
      <xdr:colOff>114300</xdr:colOff>
      <xdr:row>109</xdr:row>
      <xdr:rowOff>19558</xdr:rowOff>
    </xdr:to>
    <xdr:sp macro="" textlink="">
      <xdr:nvSpPr>
        <xdr:cNvPr id="842" name="楕円 841">
          <a:extLst>
            <a:ext uri="{FF2B5EF4-FFF2-40B4-BE49-F238E27FC236}">
              <a16:creationId xmlns:a16="http://schemas.microsoft.com/office/drawing/2014/main" id="{AA0CB20D-5A32-4DB5-A411-6F5856A34C28}"/>
            </a:ext>
          </a:extLst>
        </xdr:cNvPr>
        <xdr:cNvSpPr/>
      </xdr:nvSpPr>
      <xdr:spPr>
        <a:xfrm>
          <a:off x="22110700" y="186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5427</xdr:rowOff>
    </xdr:from>
    <xdr:ext cx="469744" cy="259045"/>
    <xdr:sp macro="" textlink="">
      <xdr:nvSpPr>
        <xdr:cNvPr id="843" name="【公民館】&#10;一人当たり面積該当値テキスト">
          <a:extLst>
            <a:ext uri="{FF2B5EF4-FFF2-40B4-BE49-F238E27FC236}">
              <a16:creationId xmlns:a16="http://schemas.microsoft.com/office/drawing/2014/main" id="{00E77B1B-2C3A-4485-97BC-1043A2294753}"/>
            </a:ext>
          </a:extLst>
        </xdr:cNvPr>
        <xdr:cNvSpPr txBox="1"/>
      </xdr:nvSpPr>
      <xdr:spPr>
        <a:xfrm>
          <a:off x="22199600" y="185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89636</xdr:rowOff>
    </xdr:from>
    <xdr:to>
      <xdr:col>112</xdr:col>
      <xdr:colOff>38100</xdr:colOff>
      <xdr:row>109</xdr:row>
      <xdr:rowOff>19786</xdr:rowOff>
    </xdr:to>
    <xdr:sp macro="" textlink="">
      <xdr:nvSpPr>
        <xdr:cNvPr id="844" name="楕円 843">
          <a:extLst>
            <a:ext uri="{FF2B5EF4-FFF2-40B4-BE49-F238E27FC236}">
              <a16:creationId xmlns:a16="http://schemas.microsoft.com/office/drawing/2014/main" id="{39F3007B-BE44-4456-BEBA-BB84B427EA12}"/>
            </a:ext>
          </a:extLst>
        </xdr:cNvPr>
        <xdr:cNvSpPr/>
      </xdr:nvSpPr>
      <xdr:spPr>
        <a:xfrm>
          <a:off x="21272500" y="186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140208</xdr:rowOff>
    </xdr:from>
    <xdr:to>
      <xdr:col>116</xdr:col>
      <xdr:colOff>63500</xdr:colOff>
      <xdr:row>108</xdr:row>
      <xdr:rowOff>140436</xdr:rowOff>
    </xdr:to>
    <xdr:cxnSp macro="">
      <xdr:nvCxnSpPr>
        <xdr:cNvPr id="845" name="直線コネクタ 844">
          <a:extLst>
            <a:ext uri="{FF2B5EF4-FFF2-40B4-BE49-F238E27FC236}">
              <a16:creationId xmlns:a16="http://schemas.microsoft.com/office/drawing/2014/main" id="{40698FC6-8190-4AFB-B2DC-485E53A27BBA}"/>
            </a:ext>
          </a:extLst>
        </xdr:cNvPr>
        <xdr:cNvCxnSpPr/>
      </xdr:nvCxnSpPr>
      <xdr:spPr>
        <a:xfrm flipV="1">
          <a:off x="21323300" y="18656808"/>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89788</xdr:rowOff>
    </xdr:from>
    <xdr:to>
      <xdr:col>107</xdr:col>
      <xdr:colOff>101600</xdr:colOff>
      <xdr:row>109</xdr:row>
      <xdr:rowOff>19938</xdr:rowOff>
    </xdr:to>
    <xdr:sp macro="" textlink="">
      <xdr:nvSpPr>
        <xdr:cNvPr id="846" name="楕円 845">
          <a:extLst>
            <a:ext uri="{FF2B5EF4-FFF2-40B4-BE49-F238E27FC236}">
              <a16:creationId xmlns:a16="http://schemas.microsoft.com/office/drawing/2014/main" id="{DD5C6697-00EC-41DD-8FF8-21644AB4BD62}"/>
            </a:ext>
          </a:extLst>
        </xdr:cNvPr>
        <xdr:cNvSpPr/>
      </xdr:nvSpPr>
      <xdr:spPr>
        <a:xfrm>
          <a:off x="20383500" y="186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140436</xdr:rowOff>
    </xdr:from>
    <xdr:to>
      <xdr:col>111</xdr:col>
      <xdr:colOff>177800</xdr:colOff>
      <xdr:row>108</xdr:row>
      <xdr:rowOff>140588</xdr:rowOff>
    </xdr:to>
    <xdr:cxnSp macro="">
      <xdr:nvCxnSpPr>
        <xdr:cNvPr id="847" name="直線コネクタ 846">
          <a:extLst>
            <a:ext uri="{FF2B5EF4-FFF2-40B4-BE49-F238E27FC236}">
              <a16:creationId xmlns:a16="http://schemas.microsoft.com/office/drawing/2014/main" id="{A35AB04F-69F5-4B8D-AAB2-4AD03C78BAB3}"/>
            </a:ext>
          </a:extLst>
        </xdr:cNvPr>
        <xdr:cNvCxnSpPr/>
      </xdr:nvCxnSpPr>
      <xdr:spPr>
        <a:xfrm flipV="1">
          <a:off x="20434300" y="1865703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90018</xdr:rowOff>
    </xdr:from>
    <xdr:to>
      <xdr:col>102</xdr:col>
      <xdr:colOff>165100</xdr:colOff>
      <xdr:row>109</xdr:row>
      <xdr:rowOff>20168</xdr:rowOff>
    </xdr:to>
    <xdr:sp macro="" textlink="">
      <xdr:nvSpPr>
        <xdr:cNvPr id="848" name="楕円 847">
          <a:extLst>
            <a:ext uri="{FF2B5EF4-FFF2-40B4-BE49-F238E27FC236}">
              <a16:creationId xmlns:a16="http://schemas.microsoft.com/office/drawing/2014/main" id="{C8B9EC2D-834B-46ED-828E-BDEB3D7644AA}"/>
            </a:ext>
          </a:extLst>
        </xdr:cNvPr>
        <xdr:cNvSpPr/>
      </xdr:nvSpPr>
      <xdr:spPr>
        <a:xfrm>
          <a:off x="19494500" y="1860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140588</xdr:rowOff>
    </xdr:from>
    <xdr:to>
      <xdr:col>107</xdr:col>
      <xdr:colOff>50800</xdr:colOff>
      <xdr:row>108</xdr:row>
      <xdr:rowOff>140818</xdr:rowOff>
    </xdr:to>
    <xdr:cxnSp macro="">
      <xdr:nvCxnSpPr>
        <xdr:cNvPr id="849" name="直線コネクタ 848">
          <a:extLst>
            <a:ext uri="{FF2B5EF4-FFF2-40B4-BE49-F238E27FC236}">
              <a16:creationId xmlns:a16="http://schemas.microsoft.com/office/drawing/2014/main" id="{E0154AA2-25F7-4A80-9B82-BA91BCEDD62B}"/>
            </a:ext>
          </a:extLst>
        </xdr:cNvPr>
        <xdr:cNvCxnSpPr/>
      </xdr:nvCxnSpPr>
      <xdr:spPr>
        <a:xfrm flipV="1">
          <a:off x="19545300" y="18657188"/>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90094</xdr:rowOff>
    </xdr:from>
    <xdr:to>
      <xdr:col>98</xdr:col>
      <xdr:colOff>38100</xdr:colOff>
      <xdr:row>109</xdr:row>
      <xdr:rowOff>20244</xdr:rowOff>
    </xdr:to>
    <xdr:sp macro="" textlink="">
      <xdr:nvSpPr>
        <xdr:cNvPr id="850" name="楕円 849">
          <a:extLst>
            <a:ext uri="{FF2B5EF4-FFF2-40B4-BE49-F238E27FC236}">
              <a16:creationId xmlns:a16="http://schemas.microsoft.com/office/drawing/2014/main" id="{CCC6301A-248C-4A5A-9725-9C9DBA6F83E3}"/>
            </a:ext>
          </a:extLst>
        </xdr:cNvPr>
        <xdr:cNvSpPr/>
      </xdr:nvSpPr>
      <xdr:spPr>
        <a:xfrm>
          <a:off x="18605500" y="1860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140818</xdr:rowOff>
    </xdr:from>
    <xdr:to>
      <xdr:col>102</xdr:col>
      <xdr:colOff>114300</xdr:colOff>
      <xdr:row>108</xdr:row>
      <xdr:rowOff>140894</xdr:rowOff>
    </xdr:to>
    <xdr:cxnSp macro="">
      <xdr:nvCxnSpPr>
        <xdr:cNvPr id="851" name="直線コネクタ 850">
          <a:extLst>
            <a:ext uri="{FF2B5EF4-FFF2-40B4-BE49-F238E27FC236}">
              <a16:creationId xmlns:a16="http://schemas.microsoft.com/office/drawing/2014/main" id="{E955325E-0495-4F7E-BF28-1C57EB89930E}"/>
            </a:ext>
          </a:extLst>
        </xdr:cNvPr>
        <xdr:cNvCxnSpPr/>
      </xdr:nvCxnSpPr>
      <xdr:spPr>
        <a:xfrm flipV="1">
          <a:off x="18656300" y="1865741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852" name="n_1aveValue【公民館】&#10;一人当たり面積">
          <a:extLst>
            <a:ext uri="{FF2B5EF4-FFF2-40B4-BE49-F238E27FC236}">
              <a16:creationId xmlns:a16="http://schemas.microsoft.com/office/drawing/2014/main" id="{53319729-12C5-4973-8AED-BD5906BBBD0E}"/>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853" name="n_2aveValue【公民館】&#10;一人当たり面積">
          <a:extLst>
            <a:ext uri="{FF2B5EF4-FFF2-40B4-BE49-F238E27FC236}">
              <a16:creationId xmlns:a16="http://schemas.microsoft.com/office/drawing/2014/main" id="{A22D427A-5E38-4CF4-B2B2-7B8445AA6D6F}"/>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854" name="n_3aveValue【公民館】&#10;一人当たり面積">
          <a:extLst>
            <a:ext uri="{FF2B5EF4-FFF2-40B4-BE49-F238E27FC236}">
              <a16:creationId xmlns:a16="http://schemas.microsoft.com/office/drawing/2014/main" id="{B1350808-5E9D-4F8F-9713-95A5F9E1BA41}"/>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855" name="n_4aveValue【公民館】&#10;一人当たり面積">
          <a:extLst>
            <a:ext uri="{FF2B5EF4-FFF2-40B4-BE49-F238E27FC236}">
              <a16:creationId xmlns:a16="http://schemas.microsoft.com/office/drawing/2014/main" id="{CDB38DB9-9764-48CA-9A6E-7B20AFDB7B14}"/>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10913</xdr:rowOff>
    </xdr:from>
    <xdr:ext cx="469744" cy="259045"/>
    <xdr:sp macro="" textlink="">
      <xdr:nvSpPr>
        <xdr:cNvPr id="856" name="n_1mainValue【公民館】&#10;一人当たり面積">
          <a:extLst>
            <a:ext uri="{FF2B5EF4-FFF2-40B4-BE49-F238E27FC236}">
              <a16:creationId xmlns:a16="http://schemas.microsoft.com/office/drawing/2014/main" id="{E89ED82B-7574-4FFF-B1D1-92D4D5A1985D}"/>
            </a:ext>
          </a:extLst>
        </xdr:cNvPr>
        <xdr:cNvSpPr txBox="1"/>
      </xdr:nvSpPr>
      <xdr:spPr>
        <a:xfrm>
          <a:off x="21075727" y="186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11065</xdr:rowOff>
    </xdr:from>
    <xdr:ext cx="469744" cy="259045"/>
    <xdr:sp macro="" textlink="">
      <xdr:nvSpPr>
        <xdr:cNvPr id="857" name="n_2mainValue【公民館】&#10;一人当たり面積">
          <a:extLst>
            <a:ext uri="{FF2B5EF4-FFF2-40B4-BE49-F238E27FC236}">
              <a16:creationId xmlns:a16="http://schemas.microsoft.com/office/drawing/2014/main" id="{CF8FC723-6551-4B40-964B-3449880828A9}"/>
            </a:ext>
          </a:extLst>
        </xdr:cNvPr>
        <xdr:cNvSpPr txBox="1"/>
      </xdr:nvSpPr>
      <xdr:spPr>
        <a:xfrm>
          <a:off x="20199427" y="1869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11295</xdr:rowOff>
    </xdr:from>
    <xdr:ext cx="469744" cy="259045"/>
    <xdr:sp macro="" textlink="">
      <xdr:nvSpPr>
        <xdr:cNvPr id="858" name="n_3mainValue【公民館】&#10;一人当たり面積">
          <a:extLst>
            <a:ext uri="{FF2B5EF4-FFF2-40B4-BE49-F238E27FC236}">
              <a16:creationId xmlns:a16="http://schemas.microsoft.com/office/drawing/2014/main" id="{6E9D6315-A5BF-4BB1-B869-A14C161F45E6}"/>
            </a:ext>
          </a:extLst>
        </xdr:cNvPr>
        <xdr:cNvSpPr txBox="1"/>
      </xdr:nvSpPr>
      <xdr:spPr>
        <a:xfrm>
          <a:off x="19310427" y="1869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11371</xdr:rowOff>
    </xdr:from>
    <xdr:ext cx="469744" cy="259045"/>
    <xdr:sp macro="" textlink="">
      <xdr:nvSpPr>
        <xdr:cNvPr id="859" name="n_4mainValue【公民館】&#10;一人当たり面積">
          <a:extLst>
            <a:ext uri="{FF2B5EF4-FFF2-40B4-BE49-F238E27FC236}">
              <a16:creationId xmlns:a16="http://schemas.microsoft.com/office/drawing/2014/main" id="{8405F066-EA1D-4938-9EF1-BAAB6BB81C3B}"/>
            </a:ext>
          </a:extLst>
        </xdr:cNvPr>
        <xdr:cNvSpPr txBox="1"/>
      </xdr:nvSpPr>
      <xdr:spPr>
        <a:xfrm>
          <a:off x="18421427" y="1869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5A0C7259-0278-4281-98EB-A6ABF810264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41B81615-D1EE-40DC-BAD8-9DF6FDD30CC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3FFC7512-9B3E-4BB8-98B8-0C27BF5D8E0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ほとんどの類型において有形固定資産減価償却率は類似団体平均を下回ているが、港湾・漁港、認定こども園・幼稚園・保育園については、類似団体平均を上回っている。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また、学校施設は類似団体平均を大幅に下回っており、これは平成２７年度に安田中学校屋内運動場の建替え更新を実施したことによるものである。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7352836-0A71-4A16-990B-B31B79805B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4FF96D5-4034-4D7B-B959-2FE0D14F741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701A3DE-3136-4441-8B3C-CCBDA555491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273B2CE-CB49-42C7-83AC-0BBC33660EC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93D853-A009-486D-9689-CBE2CCACF1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E108AF0-CE1A-4226-AF08-33BB68B80B9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01769F2-41B6-43DC-AC81-6CBDABC67A6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F54DC9B-A565-4755-AA07-D85FDB2CF77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CF73FE0-918D-4CD0-840F-1C79D1E4611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4BEA413-657F-47F2-B00D-CCE6EEC3EB8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2,653
2,650
52.36
4,357,584
4,280,212
44,286
1,548,033
3,782,060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93FCC72-8D39-43D9-999A-F7FA0EDF6E2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09B68E1-423A-4C94-A62D-7851C2FDBFC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29051F7-3FA1-45C1-817F-7441B5AEC05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4D9C977-62D7-4F93-8525-64FA185758B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9F5C8A1-0D57-484C-B9D3-1A46DAFD634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46B80EE-8265-47FD-BA8C-9B27D249360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25E4392-0015-4C47-9473-23699D5DDDD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28C0295-4C13-4088-BA41-4DC4F3A5A7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CB3E54E-6A49-4CF8-ADBB-49E4A634FA5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3C6813-F53B-4B12-9975-B8C9160506A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D8EE94B-A487-4E04-8C69-7A8AB15E586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8A88D9F-79B5-43CE-9C26-56E4B5925D8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D931B2F-5968-4BAD-9A22-CF1E4044740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6FADE7C-3DA2-4D88-8850-B398AF6C827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F8925A5-A797-4BE2-B38D-3D8B8E18406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046ABDF-8545-4AAE-BF87-E388ED6AD50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4FBBF80-CB79-4FA6-9031-38EFCA06707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84187E5-A02B-40EC-9B20-619D312EEF6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06B7A7D-930A-4335-89D9-E63C37AD6FA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84712DC-5C48-4B3E-96C1-DD4895F77D4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19D2DB6-D010-4538-865E-FD234EF5B5D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061A7B1-3AE7-4BBD-8B28-198C8D1A940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4997BE6-99F5-442C-8B24-9A48EE3FCE8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F8EAE55-5EF9-44C5-91F1-AC1AAF42F30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3EAD5FD-5AD2-4F72-B18B-0C2E88A8905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48DAAE3-FB92-4998-8E2A-7119770059D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D51C563-3676-40BA-84F5-EF396544F98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4E5C5DB-DE4B-4F96-B559-EA042532788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EBAF8ED-8A86-479E-A7CD-8BD5018C757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8E69A1F3-EA50-414D-8926-4D86BDBB94B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F2CE42A-56D8-4308-9134-EF39A26C75A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CBDA6836-A1C6-4BC3-B190-645288EAEFE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3B70E2D-2454-45CA-AFD0-C5E7B3B7EB3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94621328-5B90-4E26-B9D0-5EBFC11A0E0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D86DB42-43DD-439F-A4B5-EF0037C462F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07C2149-BAE2-406E-95BA-D767A71D1A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55D5151-D0EA-413D-81B0-EAB43B9CD06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D83321B-7008-45F3-8A94-EC2C29E8D3D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8617F7E3-C7EC-4645-9FF9-37C86A8482B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0EE135D-3DCE-46CA-81FA-EC6B9A383C7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CC61046-DD6A-48D7-8D2D-170770932A4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49CA047A-D6A4-4DD5-BF10-6313D719A5F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35C7094-D769-427C-A062-0A95E4D0E20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F67EC5F0-EA3B-4CDE-9F72-6F546570B4E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FAAC452-2691-4A40-9067-80DB8D29806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A3EE640-970A-4C35-B8CA-2E64A80748B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06ED955-6FF1-4A4B-A762-972A925D2AC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879AD3DE-C3A0-41E3-8C45-EDB0A3B3608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1E4EBA18-8405-4187-8E4D-328EB2D0D11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16CC7658-31C8-4208-860E-B049966F8FF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F8EBAFFB-ACB4-49AB-BEC7-CAC478D1FA8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6FC1A7C5-C71A-4DB4-B6D3-CA33CF14895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E36DAE77-2C69-4178-BAC7-AC026134D86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8CADF715-A4D8-43F4-A1DF-752368CECD6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945B6178-5E6F-4F66-9C10-2B9917E787D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F205BD4B-EFB4-423C-B13D-5EF9782C865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EAB645B6-4D3B-4023-A772-2E9ADBD74D1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9D32E9DA-7C35-41EA-A960-03F6B3752B6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7DCFF8DC-7FC4-4AA9-8806-E4573CA85BC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D33E7BC8-18D2-4B73-8E8F-F998FE45370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A4616DB0-D97D-4D10-B10E-265F80A5701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D2CF9467-1ED0-4A4C-ACA1-48C70F5F563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2F657D4A-9DC7-45D3-99F6-5C536A221465}"/>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85B6E2BA-099C-473C-9A01-6FAA6DFD3F38}"/>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E77317A8-C4C2-46CF-B196-D0526BDF540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4F67143C-10DF-4023-B1F0-69BC00D5E1FA}"/>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52887B5B-4698-47F4-AD9F-28CD1C8D045E}"/>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852B68B7-9900-4E73-A61D-117F69938CD6}"/>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25070AA1-70E7-48E8-929D-931476719EF2}"/>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7F06EC0E-5534-4CB0-8F95-E71298317810}"/>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35BB8D5A-416A-402D-B286-BB5B6D22DAD4}"/>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0E3E646C-0063-4D3F-93A6-5C40210AB4CE}"/>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901027AA-473E-49DB-BC2B-1004BE8198F8}"/>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C31409D-28CA-43E4-9010-099C8D12A9A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0A69515-5303-4E91-B12C-A25A517B7CD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833B80B9-B430-4F33-BC75-F0ED70B8350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9E4B90F-6766-4E8F-AA72-7AF558BC6D8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634356F6-5B65-451C-AB40-100E64E81E1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78196</xdr:rowOff>
    </xdr:from>
    <xdr:to>
      <xdr:col>24</xdr:col>
      <xdr:colOff>114300</xdr:colOff>
      <xdr:row>65</xdr:row>
      <xdr:rowOff>8346</xdr:rowOff>
    </xdr:to>
    <xdr:sp macro="" textlink="">
      <xdr:nvSpPr>
        <xdr:cNvPr id="90" name="楕円 89">
          <a:extLst>
            <a:ext uri="{FF2B5EF4-FFF2-40B4-BE49-F238E27FC236}">
              <a16:creationId xmlns:a16="http://schemas.microsoft.com/office/drawing/2014/main" id="{509C3E07-EEEC-472A-B8BA-F7FCDF123874}"/>
            </a:ext>
          </a:extLst>
        </xdr:cNvPr>
        <xdr:cNvSpPr/>
      </xdr:nvSpPr>
      <xdr:spPr>
        <a:xfrm>
          <a:off x="45847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164573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30222064-7D4E-43A9-BC65-D7D2B2F8AC6E}"/>
            </a:ext>
          </a:extLst>
        </xdr:cNvPr>
        <xdr:cNvSpPr txBox="1"/>
      </xdr:nvSpPr>
      <xdr:spPr>
        <a:xfrm>
          <a:off x="4673600" y="109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71665</xdr:rowOff>
    </xdr:from>
    <xdr:to>
      <xdr:col>20</xdr:col>
      <xdr:colOff>38100</xdr:colOff>
      <xdr:row>65</xdr:row>
      <xdr:rowOff>1815</xdr:rowOff>
    </xdr:to>
    <xdr:sp macro="" textlink="">
      <xdr:nvSpPr>
        <xdr:cNvPr id="92" name="楕円 91">
          <a:extLst>
            <a:ext uri="{FF2B5EF4-FFF2-40B4-BE49-F238E27FC236}">
              <a16:creationId xmlns:a16="http://schemas.microsoft.com/office/drawing/2014/main" id="{29009C15-4706-4AF7-BE54-BAF0CEB716AC}"/>
            </a:ext>
          </a:extLst>
        </xdr:cNvPr>
        <xdr:cNvSpPr/>
      </xdr:nvSpPr>
      <xdr:spPr>
        <a:xfrm>
          <a:off x="3746500" y="110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122465</xdr:rowOff>
    </xdr:from>
    <xdr:to>
      <xdr:col>24</xdr:col>
      <xdr:colOff>63500</xdr:colOff>
      <xdr:row>64</xdr:row>
      <xdr:rowOff>128996</xdr:rowOff>
    </xdr:to>
    <xdr:cxnSp macro="">
      <xdr:nvCxnSpPr>
        <xdr:cNvPr id="93" name="直線コネクタ 92">
          <a:extLst>
            <a:ext uri="{FF2B5EF4-FFF2-40B4-BE49-F238E27FC236}">
              <a16:creationId xmlns:a16="http://schemas.microsoft.com/office/drawing/2014/main" id="{7256E8BA-292E-4BC1-AF57-6F58AC79CCE9}"/>
            </a:ext>
          </a:extLst>
        </xdr:cNvPr>
        <xdr:cNvCxnSpPr/>
      </xdr:nvCxnSpPr>
      <xdr:spPr>
        <a:xfrm>
          <a:off x="3797300" y="1109526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65133</xdr:rowOff>
    </xdr:from>
    <xdr:to>
      <xdr:col>15</xdr:col>
      <xdr:colOff>101600</xdr:colOff>
      <xdr:row>64</xdr:row>
      <xdr:rowOff>166733</xdr:rowOff>
    </xdr:to>
    <xdr:sp macro="" textlink="">
      <xdr:nvSpPr>
        <xdr:cNvPr id="94" name="楕円 93">
          <a:extLst>
            <a:ext uri="{FF2B5EF4-FFF2-40B4-BE49-F238E27FC236}">
              <a16:creationId xmlns:a16="http://schemas.microsoft.com/office/drawing/2014/main" id="{D2210FE9-B42C-422D-AA9E-E0D223F36F83}"/>
            </a:ext>
          </a:extLst>
        </xdr:cNvPr>
        <xdr:cNvSpPr/>
      </xdr:nvSpPr>
      <xdr:spPr>
        <a:xfrm>
          <a:off x="2857500" y="110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115933</xdr:rowOff>
    </xdr:from>
    <xdr:to>
      <xdr:col>19</xdr:col>
      <xdr:colOff>177800</xdr:colOff>
      <xdr:row>64</xdr:row>
      <xdr:rowOff>122465</xdr:rowOff>
    </xdr:to>
    <xdr:cxnSp macro="">
      <xdr:nvCxnSpPr>
        <xdr:cNvPr id="95" name="直線コネクタ 94">
          <a:extLst>
            <a:ext uri="{FF2B5EF4-FFF2-40B4-BE49-F238E27FC236}">
              <a16:creationId xmlns:a16="http://schemas.microsoft.com/office/drawing/2014/main" id="{90E07520-9B03-4C0F-B316-21EF68451127}"/>
            </a:ext>
          </a:extLst>
        </xdr:cNvPr>
        <xdr:cNvCxnSpPr/>
      </xdr:nvCxnSpPr>
      <xdr:spPr>
        <a:xfrm>
          <a:off x="2908300" y="1108873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58601</xdr:rowOff>
    </xdr:from>
    <xdr:to>
      <xdr:col>10</xdr:col>
      <xdr:colOff>165100</xdr:colOff>
      <xdr:row>64</xdr:row>
      <xdr:rowOff>160201</xdr:rowOff>
    </xdr:to>
    <xdr:sp macro="" textlink="">
      <xdr:nvSpPr>
        <xdr:cNvPr id="96" name="楕円 95">
          <a:extLst>
            <a:ext uri="{FF2B5EF4-FFF2-40B4-BE49-F238E27FC236}">
              <a16:creationId xmlns:a16="http://schemas.microsoft.com/office/drawing/2014/main" id="{F161770F-AB1C-4838-8C82-68D8FBEC2738}"/>
            </a:ext>
          </a:extLst>
        </xdr:cNvPr>
        <xdr:cNvSpPr/>
      </xdr:nvSpPr>
      <xdr:spPr>
        <a:xfrm>
          <a:off x="1968500" y="110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109401</xdr:rowOff>
    </xdr:from>
    <xdr:to>
      <xdr:col>15</xdr:col>
      <xdr:colOff>50800</xdr:colOff>
      <xdr:row>64</xdr:row>
      <xdr:rowOff>115933</xdr:rowOff>
    </xdr:to>
    <xdr:cxnSp macro="">
      <xdr:nvCxnSpPr>
        <xdr:cNvPr id="97" name="直線コネクタ 96">
          <a:extLst>
            <a:ext uri="{FF2B5EF4-FFF2-40B4-BE49-F238E27FC236}">
              <a16:creationId xmlns:a16="http://schemas.microsoft.com/office/drawing/2014/main" id="{6CCF70B0-9CD6-4EE7-B5BB-B9FB54335191}"/>
            </a:ext>
          </a:extLst>
        </xdr:cNvPr>
        <xdr:cNvCxnSpPr/>
      </xdr:nvCxnSpPr>
      <xdr:spPr>
        <a:xfrm>
          <a:off x="2019300" y="1108220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52070</xdr:rowOff>
    </xdr:from>
    <xdr:to>
      <xdr:col>6</xdr:col>
      <xdr:colOff>38100</xdr:colOff>
      <xdr:row>64</xdr:row>
      <xdr:rowOff>153670</xdr:rowOff>
    </xdr:to>
    <xdr:sp macro="" textlink="">
      <xdr:nvSpPr>
        <xdr:cNvPr id="98" name="楕円 97">
          <a:extLst>
            <a:ext uri="{FF2B5EF4-FFF2-40B4-BE49-F238E27FC236}">
              <a16:creationId xmlns:a16="http://schemas.microsoft.com/office/drawing/2014/main" id="{C6A4AA81-B93E-4A4A-B5D2-A3DC915A60C9}"/>
            </a:ext>
          </a:extLst>
        </xdr:cNvPr>
        <xdr:cNvSpPr/>
      </xdr:nvSpPr>
      <xdr:spPr>
        <a:xfrm>
          <a:off x="10795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102870</xdr:rowOff>
    </xdr:from>
    <xdr:to>
      <xdr:col>10</xdr:col>
      <xdr:colOff>114300</xdr:colOff>
      <xdr:row>64</xdr:row>
      <xdr:rowOff>109401</xdr:rowOff>
    </xdr:to>
    <xdr:cxnSp macro="">
      <xdr:nvCxnSpPr>
        <xdr:cNvPr id="99" name="直線コネクタ 98">
          <a:extLst>
            <a:ext uri="{FF2B5EF4-FFF2-40B4-BE49-F238E27FC236}">
              <a16:creationId xmlns:a16="http://schemas.microsoft.com/office/drawing/2014/main" id="{C72BE942-8553-4FB0-986C-0DED361BFBC9}"/>
            </a:ext>
          </a:extLst>
        </xdr:cNvPr>
        <xdr:cNvCxnSpPr/>
      </xdr:nvCxnSpPr>
      <xdr:spPr>
        <a:xfrm>
          <a:off x="1130300" y="110756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00" name="n_1aveValue【体育館・プール】&#10;有形固定資産減価償却率">
          <a:extLst>
            <a:ext uri="{FF2B5EF4-FFF2-40B4-BE49-F238E27FC236}">
              <a16:creationId xmlns:a16="http://schemas.microsoft.com/office/drawing/2014/main" id="{AADE110A-4795-4497-9825-31B45EE103C8}"/>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01" name="n_2aveValue【体育館・プール】&#10;有形固定資産減価償却率">
          <a:extLst>
            <a:ext uri="{FF2B5EF4-FFF2-40B4-BE49-F238E27FC236}">
              <a16:creationId xmlns:a16="http://schemas.microsoft.com/office/drawing/2014/main" id="{B2C608B4-FAA9-4A65-8CE8-1617B426F907}"/>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2" name="n_3aveValue【体育館・プール】&#10;有形固定資産減価償却率">
          <a:extLst>
            <a:ext uri="{FF2B5EF4-FFF2-40B4-BE49-F238E27FC236}">
              <a16:creationId xmlns:a16="http://schemas.microsoft.com/office/drawing/2014/main" id="{6F862E7C-AA03-4A01-AED2-572DB1C859EB}"/>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3" name="n_4aveValue【体育館・プール】&#10;有形固定資産減価償却率">
          <a:extLst>
            <a:ext uri="{FF2B5EF4-FFF2-40B4-BE49-F238E27FC236}">
              <a16:creationId xmlns:a16="http://schemas.microsoft.com/office/drawing/2014/main" id="{29F417D4-2548-44F1-8923-E619406F9A5E}"/>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164392</xdr:rowOff>
    </xdr:from>
    <xdr:ext cx="405111" cy="259045"/>
    <xdr:sp macro="" textlink="">
      <xdr:nvSpPr>
        <xdr:cNvPr id="104" name="n_1mainValue【体育館・プール】&#10;有形固定資産減価償却率">
          <a:extLst>
            <a:ext uri="{FF2B5EF4-FFF2-40B4-BE49-F238E27FC236}">
              <a16:creationId xmlns:a16="http://schemas.microsoft.com/office/drawing/2014/main" id="{A8DEA9E5-FF2F-4C61-84F9-237FBC6D8F79}"/>
            </a:ext>
          </a:extLst>
        </xdr:cNvPr>
        <xdr:cNvSpPr txBox="1"/>
      </xdr:nvSpPr>
      <xdr:spPr>
        <a:xfrm>
          <a:off x="3582044" y="1113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157860</xdr:rowOff>
    </xdr:from>
    <xdr:ext cx="405111" cy="259045"/>
    <xdr:sp macro="" textlink="">
      <xdr:nvSpPr>
        <xdr:cNvPr id="105" name="n_2mainValue【体育館・プール】&#10;有形固定資産減価償却率">
          <a:extLst>
            <a:ext uri="{FF2B5EF4-FFF2-40B4-BE49-F238E27FC236}">
              <a16:creationId xmlns:a16="http://schemas.microsoft.com/office/drawing/2014/main" id="{91333F5C-3267-49F4-A551-C06CC9CBD9F4}"/>
            </a:ext>
          </a:extLst>
        </xdr:cNvPr>
        <xdr:cNvSpPr txBox="1"/>
      </xdr:nvSpPr>
      <xdr:spPr>
        <a:xfrm>
          <a:off x="2705744" y="1113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151328</xdr:rowOff>
    </xdr:from>
    <xdr:ext cx="405111" cy="259045"/>
    <xdr:sp macro="" textlink="">
      <xdr:nvSpPr>
        <xdr:cNvPr id="106" name="n_3mainValue【体育館・プール】&#10;有形固定資産減価償却率">
          <a:extLst>
            <a:ext uri="{FF2B5EF4-FFF2-40B4-BE49-F238E27FC236}">
              <a16:creationId xmlns:a16="http://schemas.microsoft.com/office/drawing/2014/main" id="{08753A8E-7ADC-49C0-94E5-5F6096DA87E1}"/>
            </a:ext>
          </a:extLst>
        </xdr:cNvPr>
        <xdr:cNvSpPr txBox="1"/>
      </xdr:nvSpPr>
      <xdr:spPr>
        <a:xfrm>
          <a:off x="1816744" y="1112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144797</xdr:rowOff>
    </xdr:from>
    <xdr:ext cx="405111" cy="259045"/>
    <xdr:sp macro="" textlink="">
      <xdr:nvSpPr>
        <xdr:cNvPr id="107" name="n_4mainValue【体育館・プール】&#10;有形固定資産減価償却率">
          <a:extLst>
            <a:ext uri="{FF2B5EF4-FFF2-40B4-BE49-F238E27FC236}">
              <a16:creationId xmlns:a16="http://schemas.microsoft.com/office/drawing/2014/main" id="{0E77358B-6035-4C1C-8DEB-E6B231B77968}"/>
            </a:ext>
          </a:extLst>
        </xdr:cNvPr>
        <xdr:cNvSpPr txBox="1"/>
      </xdr:nvSpPr>
      <xdr:spPr>
        <a:xfrm>
          <a:off x="927744"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79E6B824-DEB5-478D-A371-C08DDFE46D7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ADAEDD90-E1A9-4654-B254-80C40FAA261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56C92A6E-9B96-4BB4-92CC-23DFF070095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A64F99F6-4EF2-42BE-B1EE-4C84354D9EE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DC13629B-0DFE-464E-83AE-81E32B10DD0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F616596D-897A-49A9-9317-7D37AB5C287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E70381FB-AF60-435F-9C90-7AF38354AFC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7238228-6C96-4D79-B183-9C39682CB94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FFB7C65D-C5D1-4DC9-89A1-480EC67D8F2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CF1CFB8C-915B-4F01-9C04-1E0AB694839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5EEA7A0B-EAD1-4E79-B4B6-75E1A553421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CB364A57-0525-46DD-AF56-2E116C1DC25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1CF76110-AEB5-4709-9D03-EF130FD9C56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A6D2C17C-1DCF-4838-A38F-FB536F7D578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954B851C-1A2E-4705-9369-080E9A584A7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5097D43E-408B-4D59-8132-974CDFEFF4D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2E77A55B-595E-4909-AD34-17E21EBD45D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34E29A92-D7EC-45B4-B309-9913FCBD455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85BF52E-5C17-4442-A1C8-8AB5D0FF0D2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FA088E12-FC91-4D4E-B09F-915F8C84317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17CC925F-744D-4FF8-8FDD-43497057B71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id="{3FA9CF9B-AC25-4631-B3F9-4B61523A4213}"/>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191D1E82-3E6B-47D7-B076-D1432184FCE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id="{14D77491-3E1F-4822-A77B-90679BCC4FA8}"/>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8307176-9BFA-4917-8C16-8343684445A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a:extLst>
            <a:ext uri="{FF2B5EF4-FFF2-40B4-BE49-F238E27FC236}">
              <a16:creationId xmlns:a16="http://schemas.microsoft.com/office/drawing/2014/main" id="{75565CD6-E96F-4490-B9AD-0A316CF8612A}"/>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a:extLst>
            <a:ext uri="{FF2B5EF4-FFF2-40B4-BE49-F238E27FC236}">
              <a16:creationId xmlns:a16="http://schemas.microsoft.com/office/drawing/2014/main" id="{CBDC2B4D-2950-4C83-8F72-0B03E4BAB2B6}"/>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a:extLst>
            <a:ext uri="{FF2B5EF4-FFF2-40B4-BE49-F238E27FC236}">
              <a16:creationId xmlns:a16="http://schemas.microsoft.com/office/drawing/2014/main" id="{16FF7057-EF8B-41B2-98E3-11778CE1A32A}"/>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a:extLst>
            <a:ext uri="{FF2B5EF4-FFF2-40B4-BE49-F238E27FC236}">
              <a16:creationId xmlns:a16="http://schemas.microsoft.com/office/drawing/2014/main" id="{848B92CA-E078-4D87-9768-8A3A6BA3EE87}"/>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a:extLst>
            <a:ext uri="{FF2B5EF4-FFF2-40B4-BE49-F238E27FC236}">
              <a16:creationId xmlns:a16="http://schemas.microsoft.com/office/drawing/2014/main" id="{BF9ADD77-A20C-4251-9413-BEA1B8C9A253}"/>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8" name="【体育館・プール】&#10;一人当たり面積平均値テキスト">
          <a:extLst>
            <a:ext uri="{FF2B5EF4-FFF2-40B4-BE49-F238E27FC236}">
              <a16:creationId xmlns:a16="http://schemas.microsoft.com/office/drawing/2014/main" id="{74497B0B-ED53-4E55-8166-3369337DBEFA}"/>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a:extLst>
            <a:ext uri="{FF2B5EF4-FFF2-40B4-BE49-F238E27FC236}">
              <a16:creationId xmlns:a16="http://schemas.microsoft.com/office/drawing/2014/main" id="{CD5077C2-B58D-4A89-A6FE-37235A08EA20}"/>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a:extLst>
            <a:ext uri="{FF2B5EF4-FFF2-40B4-BE49-F238E27FC236}">
              <a16:creationId xmlns:a16="http://schemas.microsoft.com/office/drawing/2014/main" id="{800FEC98-C496-46B0-B084-0A8C736636F5}"/>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a:extLst>
            <a:ext uri="{FF2B5EF4-FFF2-40B4-BE49-F238E27FC236}">
              <a16:creationId xmlns:a16="http://schemas.microsoft.com/office/drawing/2014/main" id="{CEAD40D0-520A-4E78-93BB-4006E89363C5}"/>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a:extLst>
            <a:ext uri="{FF2B5EF4-FFF2-40B4-BE49-F238E27FC236}">
              <a16:creationId xmlns:a16="http://schemas.microsoft.com/office/drawing/2014/main" id="{915FD6CA-A2D6-43F7-83A3-074CE6F3D649}"/>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a:extLst>
            <a:ext uri="{FF2B5EF4-FFF2-40B4-BE49-F238E27FC236}">
              <a16:creationId xmlns:a16="http://schemas.microsoft.com/office/drawing/2014/main" id="{335938D1-6B37-45F9-8606-8E32F81A70EB}"/>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683FB76E-7E5B-4AA8-A1E7-FB9D0F7D218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D68ABCA5-F528-40EE-84F5-761CA2687BA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59986222-9D34-4DA8-812F-CADD6FA6247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DCBB6B93-040C-49AF-B80A-EFABE3AE834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7EDEAE59-302F-4451-A59B-770938B524D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4880</xdr:rowOff>
    </xdr:from>
    <xdr:to>
      <xdr:col>55</xdr:col>
      <xdr:colOff>50800</xdr:colOff>
      <xdr:row>64</xdr:row>
      <xdr:rowOff>106480</xdr:rowOff>
    </xdr:to>
    <xdr:sp macro="" textlink="">
      <xdr:nvSpPr>
        <xdr:cNvPr id="149" name="楕円 148">
          <a:extLst>
            <a:ext uri="{FF2B5EF4-FFF2-40B4-BE49-F238E27FC236}">
              <a16:creationId xmlns:a16="http://schemas.microsoft.com/office/drawing/2014/main" id="{66636715-0162-4790-9279-4FF4B5D423F2}"/>
            </a:ext>
          </a:extLst>
        </xdr:cNvPr>
        <xdr:cNvSpPr/>
      </xdr:nvSpPr>
      <xdr:spPr>
        <a:xfrm>
          <a:off x="10426700" y="109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91257</xdr:rowOff>
    </xdr:from>
    <xdr:ext cx="469744" cy="259045"/>
    <xdr:sp macro="" textlink="">
      <xdr:nvSpPr>
        <xdr:cNvPr id="150" name="【体育館・プール】&#10;一人当たり面積該当値テキスト">
          <a:extLst>
            <a:ext uri="{FF2B5EF4-FFF2-40B4-BE49-F238E27FC236}">
              <a16:creationId xmlns:a16="http://schemas.microsoft.com/office/drawing/2014/main" id="{FD516DDD-2CBF-4F6E-8E96-63145DBC32BB}"/>
            </a:ext>
          </a:extLst>
        </xdr:cNvPr>
        <xdr:cNvSpPr txBox="1"/>
      </xdr:nvSpPr>
      <xdr:spPr>
        <a:xfrm>
          <a:off x="10515600" y="1089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6186</xdr:rowOff>
    </xdr:from>
    <xdr:to>
      <xdr:col>50</xdr:col>
      <xdr:colOff>165100</xdr:colOff>
      <xdr:row>64</xdr:row>
      <xdr:rowOff>107786</xdr:rowOff>
    </xdr:to>
    <xdr:sp macro="" textlink="">
      <xdr:nvSpPr>
        <xdr:cNvPr id="151" name="楕円 150">
          <a:extLst>
            <a:ext uri="{FF2B5EF4-FFF2-40B4-BE49-F238E27FC236}">
              <a16:creationId xmlns:a16="http://schemas.microsoft.com/office/drawing/2014/main" id="{96FEF742-BCF9-4495-AC1D-3E858724F34C}"/>
            </a:ext>
          </a:extLst>
        </xdr:cNvPr>
        <xdr:cNvSpPr/>
      </xdr:nvSpPr>
      <xdr:spPr>
        <a:xfrm>
          <a:off x="9588500" y="109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55680</xdr:rowOff>
    </xdr:from>
    <xdr:to>
      <xdr:col>55</xdr:col>
      <xdr:colOff>0</xdr:colOff>
      <xdr:row>64</xdr:row>
      <xdr:rowOff>56986</xdr:rowOff>
    </xdr:to>
    <xdr:cxnSp macro="">
      <xdr:nvCxnSpPr>
        <xdr:cNvPr id="152" name="直線コネクタ 151">
          <a:extLst>
            <a:ext uri="{FF2B5EF4-FFF2-40B4-BE49-F238E27FC236}">
              <a16:creationId xmlns:a16="http://schemas.microsoft.com/office/drawing/2014/main" id="{4EC062F8-6D9D-46C5-A324-C190E9363653}"/>
            </a:ext>
          </a:extLst>
        </xdr:cNvPr>
        <xdr:cNvCxnSpPr/>
      </xdr:nvCxnSpPr>
      <xdr:spPr>
        <a:xfrm flipV="1">
          <a:off x="9639300" y="11028480"/>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7493</xdr:rowOff>
    </xdr:from>
    <xdr:to>
      <xdr:col>46</xdr:col>
      <xdr:colOff>38100</xdr:colOff>
      <xdr:row>64</xdr:row>
      <xdr:rowOff>109093</xdr:rowOff>
    </xdr:to>
    <xdr:sp macro="" textlink="">
      <xdr:nvSpPr>
        <xdr:cNvPr id="153" name="楕円 152">
          <a:extLst>
            <a:ext uri="{FF2B5EF4-FFF2-40B4-BE49-F238E27FC236}">
              <a16:creationId xmlns:a16="http://schemas.microsoft.com/office/drawing/2014/main" id="{EBCB6704-A71B-4E6F-BF18-594461CFFE14}"/>
            </a:ext>
          </a:extLst>
        </xdr:cNvPr>
        <xdr:cNvSpPr/>
      </xdr:nvSpPr>
      <xdr:spPr>
        <a:xfrm>
          <a:off x="8699500" y="1098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56986</xdr:rowOff>
    </xdr:from>
    <xdr:to>
      <xdr:col>50</xdr:col>
      <xdr:colOff>114300</xdr:colOff>
      <xdr:row>64</xdr:row>
      <xdr:rowOff>58293</xdr:rowOff>
    </xdr:to>
    <xdr:cxnSp macro="">
      <xdr:nvCxnSpPr>
        <xdr:cNvPr id="154" name="直線コネクタ 153">
          <a:extLst>
            <a:ext uri="{FF2B5EF4-FFF2-40B4-BE49-F238E27FC236}">
              <a16:creationId xmlns:a16="http://schemas.microsoft.com/office/drawing/2014/main" id="{CCB46AF8-F6DE-4E58-8567-707BBAB08575}"/>
            </a:ext>
          </a:extLst>
        </xdr:cNvPr>
        <xdr:cNvCxnSpPr/>
      </xdr:nvCxnSpPr>
      <xdr:spPr>
        <a:xfrm flipV="1">
          <a:off x="8750300" y="11029786"/>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8472</xdr:rowOff>
    </xdr:from>
    <xdr:to>
      <xdr:col>41</xdr:col>
      <xdr:colOff>101600</xdr:colOff>
      <xdr:row>64</xdr:row>
      <xdr:rowOff>110072</xdr:rowOff>
    </xdr:to>
    <xdr:sp macro="" textlink="">
      <xdr:nvSpPr>
        <xdr:cNvPr id="155" name="楕円 154">
          <a:extLst>
            <a:ext uri="{FF2B5EF4-FFF2-40B4-BE49-F238E27FC236}">
              <a16:creationId xmlns:a16="http://schemas.microsoft.com/office/drawing/2014/main" id="{6B8B7BC2-359A-4127-A184-0431C5254D3A}"/>
            </a:ext>
          </a:extLst>
        </xdr:cNvPr>
        <xdr:cNvSpPr/>
      </xdr:nvSpPr>
      <xdr:spPr>
        <a:xfrm>
          <a:off x="7810500" y="109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58293</xdr:rowOff>
    </xdr:from>
    <xdr:to>
      <xdr:col>45</xdr:col>
      <xdr:colOff>177800</xdr:colOff>
      <xdr:row>64</xdr:row>
      <xdr:rowOff>59272</xdr:rowOff>
    </xdr:to>
    <xdr:cxnSp macro="">
      <xdr:nvCxnSpPr>
        <xdr:cNvPr id="156" name="直線コネクタ 155">
          <a:extLst>
            <a:ext uri="{FF2B5EF4-FFF2-40B4-BE49-F238E27FC236}">
              <a16:creationId xmlns:a16="http://schemas.microsoft.com/office/drawing/2014/main" id="{0D05AD5B-848C-4B2D-BFE1-F7BB6508A513}"/>
            </a:ext>
          </a:extLst>
        </xdr:cNvPr>
        <xdr:cNvCxnSpPr/>
      </xdr:nvCxnSpPr>
      <xdr:spPr>
        <a:xfrm flipV="1">
          <a:off x="7861300" y="11031093"/>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9289</xdr:rowOff>
    </xdr:from>
    <xdr:to>
      <xdr:col>36</xdr:col>
      <xdr:colOff>165100</xdr:colOff>
      <xdr:row>64</xdr:row>
      <xdr:rowOff>110889</xdr:rowOff>
    </xdr:to>
    <xdr:sp macro="" textlink="">
      <xdr:nvSpPr>
        <xdr:cNvPr id="157" name="楕円 156">
          <a:extLst>
            <a:ext uri="{FF2B5EF4-FFF2-40B4-BE49-F238E27FC236}">
              <a16:creationId xmlns:a16="http://schemas.microsoft.com/office/drawing/2014/main" id="{CF90219F-6430-4992-8CFC-A839A00E8EF9}"/>
            </a:ext>
          </a:extLst>
        </xdr:cNvPr>
        <xdr:cNvSpPr/>
      </xdr:nvSpPr>
      <xdr:spPr>
        <a:xfrm>
          <a:off x="6921500" y="1098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59272</xdr:rowOff>
    </xdr:from>
    <xdr:to>
      <xdr:col>41</xdr:col>
      <xdr:colOff>50800</xdr:colOff>
      <xdr:row>64</xdr:row>
      <xdr:rowOff>60089</xdr:rowOff>
    </xdr:to>
    <xdr:cxnSp macro="">
      <xdr:nvCxnSpPr>
        <xdr:cNvPr id="158" name="直線コネクタ 157">
          <a:extLst>
            <a:ext uri="{FF2B5EF4-FFF2-40B4-BE49-F238E27FC236}">
              <a16:creationId xmlns:a16="http://schemas.microsoft.com/office/drawing/2014/main" id="{C5654FA5-49E7-4AB5-9D2A-1866BF6EA9EA}"/>
            </a:ext>
          </a:extLst>
        </xdr:cNvPr>
        <xdr:cNvCxnSpPr/>
      </xdr:nvCxnSpPr>
      <xdr:spPr>
        <a:xfrm flipV="1">
          <a:off x="6972300" y="11032072"/>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9" name="n_1aveValue【体育館・プール】&#10;一人当たり面積">
          <a:extLst>
            <a:ext uri="{FF2B5EF4-FFF2-40B4-BE49-F238E27FC236}">
              <a16:creationId xmlns:a16="http://schemas.microsoft.com/office/drawing/2014/main" id="{2AB7C64A-5DEE-4323-9F8E-BCED4F126A9E}"/>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60" name="n_2aveValue【体育館・プール】&#10;一人当たり面積">
          <a:extLst>
            <a:ext uri="{FF2B5EF4-FFF2-40B4-BE49-F238E27FC236}">
              <a16:creationId xmlns:a16="http://schemas.microsoft.com/office/drawing/2014/main" id="{88944623-7A52-45D0-A584-026073A13D60}"/>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61" name="n_3aveValue【体育館・プール】&#10;一人当たり面積">
          <a:extLst>
            <a:ext uri="{FF2B5EF4-FFF2-40B4-BE49-F238E27FC236}">
              <a16:creationId xmlns:a16="http://schemas.microsoft.com/office/drawing/2014/main" id="{144202E7-1343-489C-AB74-2513A6706982}"/>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62" name="n_4aveValue【体育館・プール】&#10;一人当たり面積">
          <a:extLst>
            <a:ext uri="{FF2B5EF4-FFF2-40B4-BE49-F238E27FC236}">
              <a16:creationId xmlns:a16="http://schemas.microsoft.com/office/drawing/2014/main" id="{445EB592-D499-426D-BA3B-3F21E1B6B3C7}"/>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98913</xdr:rowOff>
    </xdr:from>
    <xdr:ext cx="469744" cy="259045"/>
    <xdr:sp macro="" textlink="">
      <xdr:nvSpPr>
        <xdr:cNvPr id="163" name="n_1mainValue【体育館・プール】&#10;一人当たり面積">
          <a:extLst>
            <a:ext uri="{FF2B5EF4-FFF2-40B4-BE49-F238E27FC236}">
              <a16:creationId xmlns:a16="http://schemas.microsoft.com/office/drawing/2014/main" id="{AE03CA09-F28C-4E83-85B5-7EF3F77E88CC}"/>
            </a:ext>
          </a:extLst>
        </xdr:cNvPr>
        <xdr:cNvSpPr txBox="1"/>
      </xdr:nvSpPr>
      <xdr:spPr>
        <a:xfrm>
          <a:off x="9391727" y="1107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100220</xdr:rowOff>
    </xdr:from>
    <xdr:ext cx="469744" cy="259045"/>
    <xdr:sp macro="" textlink="">
      <xdr:nvSpPr>
        <xdr:cNvPr id="164" name="n_2mainValue【体育館・プール】&#10;一人当たり面積">
          <a:extLst>
            <a:ext uri="{FF2B5EF4-FFF2-40B4-BE49-F238E27FC236}">
              <a16:creationId xmlns:a16="http://schemas.microsoft.com/office/drawing/2014/main" id="{50694C32-009E-4394-8A55-AE67D0D5B5A5}"/>
            </a:ext>
          </a:extLst>
        </xdr:cNvPr>
        <xdr:cNvSpPr txBox="1"/>
      </xdr:nvSpPr>
      <xdr:spPr>
        <a:xfrm>
          <a:off x="8515427" y="1107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101199</xdr:rowOff>
    </xdr:from>
    <xdr:ext cx="469744" cy="259045"/>
    <xdr:sp macro="" textlink="">
      <xdr:nvSpPr>
        <xdr:cNvPr id="165" name="n_3mainValue【体育館・プール】&#10;一人当たり面積">
          <a:extLst>
            <a:ext uri="{FF2B5EF4-FFF2-40B4-BE49-F238E27FC236}">
              <a16:creationId xmlns:a16="http://schemas.microsoft.com/office/drawing/2014/main" id="{6EC8ED4A-761E-45C7-AFA6-A96AC1E1274A}"/>
            </a:ext>
          </a:extLst>
        </xdr:cNvPr>
        <xdr:cNvSpPr txBox="1"/>
      </xdr:nvSpPr>
      <xdr:spPr>
        <a:xfrm>
          <a:off x="7626427" y="1107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102016</xdr:rowOff>
    </xdr:from>
    <xdr:ext cx="469744" cy="259045"/>
    <xdr:sp macro="" textlink="">
      <xdr:nvSpPr>
        <xdr:cNvPr id="166" name="n_4mainValue【体育館・プール】&#10;一人当たり面積">
          <a:extLst>
            <a:ext uri="{FF2B5EF4-FFF2-40B4-BE49-F238E27FC236}">
              <a16:creationId xmlns:a16="http://schemas.microsoft.com/office/drawing/2014/main" id="{07B8C3DA-AE27-445A-85AC-084A6A213704}"/>
            </a:ext>
          </a:extLst>
        </xdr:cNvPr>
        <xdr:cNvSpPr txBox="1"/>
      </xdr:nvSpPr>
      <xdr:spPr>
        <a:xfrm>
          <a:off x="6737427" y="1107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A93F6123-8633-4559-8602-D56526D21F4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D5D826A-4295-44A9-B419-DC66B6690C7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9C347D87-B315-4580-90B4-022F01BE4AB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7EEB790-65B5-47E8-A8DF-2AF2CCE3DFC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778B39F7-CE85-40F7-801C-8294987B7A7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2534F17F-7353-448E-B90E-A4C128F0AA9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A24CCD2C-B26A-4D93-8315-07D6BF97FE3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FA30E7DE-59CF-44BD-BDE6-5092CB767E8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3424791C-3A13-4C09-A1CF-FA9E0AD5BD8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E03AA44F-D22D-44E3-9249-4852A192FD0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5F7D29AE-94F3-4394-A0BC-69DBA7BA7F4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69C50F1C-F281-4939-85F8-BA8D397ABFB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A4BDA827-29E9-41C7-AD69-8348D1E0483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F0A418B4-FE71-4377-80DA-DB08FE2DFB6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59DC53DB-B909-4DAB-9CEB-70DDEC0144C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F9AC08B3-B7A6-461E-9270-643A25CBE8E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D23C4313-0206-4C1B-9AA1-ED2C8E1EFB2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FA25D47A-5388-4494-AF2D-C8F6763CC2C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A3E8ACEC-549D-4745-BAB1-3328977B542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8C675DD9-CB07-4452-8107-6C1E4078102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13135F9C-6D6A-4727-9365-6BC2FF1E49E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63AC9F1D-B8AB-4885-BEBB-81BE571D514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C35F5C69-2BBA-4F51-AA69-1434316373A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9972FAC3-46E3-4072-BBF3-64CFBEF9A66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EAD87334-57C9-4F8A-A3CE-52731ECCD219}"/>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D800BE59-C6F1-4C30-97FE-772A458A2734}"/>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568CFCBF-DD5D-4C47-BA48-0F1F71531BA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EF07C093-73EE-4733-9C3B-16B654ACBF4A}"/>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95" name="直線コネクタ 194">
          <a:extLst>
            <a:ext uri="{FF2B5EF4-FFF2-40B4-BE49-F238E27FC236}">
              <a16:creationId xmlns:a16="http://schemas.microsoft.com/office/drawing/2014/main" id="{C13CE216-9437-423C-A1F2-F44C495B607F}"/>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F9DCA6B5-9C8C-4261-8186-84A815C7E680}"/>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7" name="フローチャート: 判断 196">
          <a:extLst>
            <a:ext uri="{FF2B5EF4-FFF2-40B4-BE49-F238E27FC236}">
              <a16:creationId xmlns:a16="http://schemas.microsoft.com/office/drawing/2014/main" id="{4FE23998-DEC5-43B9-80CE-630D2FBC743E}"/>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8" name="フローチャート: 判断 197">
          <a:extLst>
            <a:ext uri="{FF2B5EF4-FFF2-40B4-BE49-F238E27FC236}">
              <a16:creationId xmlns:a16="http://schemas.microsoft.com/office/drawing/2014/main" id="{7BD33AB4-A6FA-4B76-BFBE-95E64715049A}"/>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9" name="フローチャート: 判断 198">
          <a:extLst>
            <a:ext uri="{FF2B5EF4-FFF2-40B4-BE49-F238E27FC236}">
              <a16:creationId xmlns:a16="http://schemas.microsoft.com/office/drawing/2014/main" id="{C17784CF-7D3F-43B7-8D6F-983A5ADD154B}"/>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00" name="フローチャート: 判断 199">
          <a:extLst>
            <a:ext uri="{FF2B5EF4-FFF2-40B4-BE49-F238E27FC236}">
              <a16:creationId xmlns:a16="http://schemas.microsoft.com/office/drawing/2014/main" id="{FD0700E0-D29A-485E-B404-CEA70133643E}"/>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01" name="フローチャート: 判断 200">
          <a:extLst>
            <a:ext uri="{FF2B5EF4-FFF2-40B4-BE49-F238E27FC236}">
              <a16:creationId xmlns:a16="http://schemas.microsoft.com/office/drawing/2014/main" id="{9605224C-917B-47D8-9651-DEC9E6F8AD4E}"/>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78CB64A4-9622-45EF-B661-058D8532F45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122C299C-B86C-49AE-99AA-C1FBAD41F7A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5F004B6-55C2-44BD-8D5C-978396D239F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E37410B-4357-4B03-8EA5-EE667F9481C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39E5435B-3F6D-49AB-86B7-C9AB1A652C1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135889</xdr:rowOff>
    </xdr:from>
    <xdr:to>
      <xdr:col>24</xdr:col>
      <xdr:colOff>114300</xdr:colOff>
      <xdr:row>82</xdr:row>
      <xdr:rowOff>66039</xdr:rowOff>
    </xdr:to>
    <xdr:sp macro="" textlink="">
      <xdr:nvSpPr>
        <xdr:cNvPr id="207" name="楕円 206">
          <a:extLst>
            <a:ext uri="{FF2B5EF4-FFF2-40B4-BE49-F238E27FC236}">
              <a16:creationId xmlns:a16="http://schemas.microsoft.com/office/drawing/2014/main" id="{231FCFCB-2793-4C85-B186-F88C95AEA2EF}"/>
            </a:ext>
          </a:extLst>
        </xdr:cNvPr>
        <xdr:cNvSpPr/>
      </xdr:nvSpPr>
      <xdr:spPr>
        <a:xfrm>
          <a:off x="4584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114316</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C0600D49-FFAE-433B-A8EA-269739922A1A}"/>
            </a:ext>
          </a:extLst>
        </xdr:cNvPr>
        <xdr:cNvSpPr txBox="1"/>
      </xdr:nvSpPr>
      <xdr:spPr>
        <a:xfrm>
          <a:off x="4673600"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95886</xdr:rowOff>
    </xdr:from>
    <xdr:to>
      <xdr:col>20</xdr:col>
      <xdr:colOff>38100</xdr:colOff>
      <xdr:row>82</xdr:row>
      <xdr:rowOff>26036</xdr:rowOff>
    </xdr:to>
    <xdr:sp macro="" textlink="">
      <xdr:nvSpPr>
        <xdr:cNvPr id="209" name="楕円 208">
          <a:extLst>
            <a:ext uri="{FF2B5EF4-FFF2-40B4-BE49-F238E27FC236}">
              <a16:creationId xmlns:a16="http://schemas.microsoft.com/office/drawing/2014/main" id="{016FBE4F-8FB9-4512-85FE-D9BAABCF0473}"/>
            </a:ext>
          </a:extLst>
        </xdr:cNvPr>
        <xdr:cNvSpPr/>
      </xdr:nvSpPr>
      <xdr:spPr>
        <a:xfrm>
          <a:off x="3746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146686</xdr:rowOff>
    </xdr:from>
    <xdr:to>
      <xdr:col>24</xdr:col>
      <xdr:colOff>63500</xdr:colOff>
      <xdr:row>82</xdr:row>
      <xdr:rowOff>15239</xdr:rowOff>
    </xdr:to>
    <xdr:cxnSp macro="">
      <xdr:nvCxnSpPr>
        <xdr:cNvPr id="210" name="直線コネクタ 209">
          <a:extLst>
            <a:ext uri="{FF2B5EF4-FFF2-40B4-BE49-F238E27FC236}">
              <a16:creationId xmlns:a16="http://schemas.microsoft.com/office/drawing/2014/main" id="{8190D3B2-829C-4149-B04A-6C9B6F284C0D}"/>
            </a:ext>
          </a:extLst>
        </xdr:cNvPr>
        <xdr:cNvCxnSpPr/>
      </xdr:nvCxnSpPr>
      <xdr:spPr>
        <a:xfrm>
          <a:off x="3797300" y="140341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73025</xdr:rowOff>
    </xdr:from>
    <xdr:to>
      <xdr:col>15</xdr:col>
      <xdr:colOff>101600</xdr:colOff>
      <xdr:row>82</xdr:row>
      <xdr:rowOff>3175</xdr:rowOff>
    </xdr:to>
    <xdr:sp macro="" textlink="">
      <xdr:nvSpPr>
        <xdr:cNvPr id="211" name="楕円 210">
          <a:extLst>
            <a:ext uri="{FF2B5EF4-FFF2-40B4-BE49-F238E27FC236}">
              <a16:creationId xmlns:a16="http://schemas.microsoft.com/office/drawing/2014/main" id="{68CCF2C4-BB05-46AF-A115-DF4B3193B6E4}"/>
            </a:ext>
          </a:extLst>
        </xdr:cNvPr>
        <xdr:cNvSpPr/>
      </xdr:nvSpPr>
      <xdr:spPr>
        <a:xfrm>
          <a:off x="2857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123825</xdr:rowOff>
    </xdr:from>
    <xdr:to>
      <xdr:col>19</xdr:col>
      <xdr:colOff>177800</xdr:colOff>
      <xdr:row>81</xdr:row>
      <xdr:rowOff>146686</xdr:rowOff>
    </xdr:to>
    <xdr:cxnSp macro="">
      <xdr:nvCxnSpPr>
        <xdr:cNvPr id="212" name="直線コネクタ 211">
          <a:extLst>
            <a:ext uri="{FF2B5EF4-FFF2-40B4-BE49-F238E27FC236}">
              <a16:creationId xmlns:a16="http://schemas.microsoft.com/office/drawing/2014/main" id="{0984109B-F975-48D7-83EB-8BBCF2E190A3}"/>
            </a:ext>
          </a:extLst>
        </xdr:cNvPr>
        <xdr:cNvCxnSpPr/>
      </xdr:nvCxnSpPr>
      <xdr:spPr>
        <a:xfrm>
          <a:off x="2908300" y="140112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33020</xdr:rowOff>
    </xdr:from>
    <xdr:to>
      <xdr:col>10</xdr:col>
      <xdr:colOff>165100</xdr:colOff>
      <xdr:row>81</xdr:row>
      <xdr:rowOff>134620</xdr:rowOff>
    </xdr:to>
    <xdr:sp macro="" textlink="">
      <xdr:nvSpPr>
        <xdr:cNvPr id="213" name="楕円 212">
          <a:extLst>
            <a:ext uri="{FF2B5EF4-FFF2-40B4-BE49-F238E27FC236}">
              <a16:creationId xmlns:a16="http://schemas.microsoft.com/office/drawing/2014/main" id="{B55B0E05-9369-4A8C-9F1B-B1A317FD2C96}"/>
            </a:ext>
          </a:extLst>
        </xdr:cNvPr>
        <xdr:cNvSpPr/>
      </xdr:nvSpPr>
      <xdr:spPr>
        <a:xfrm>
          <a:off x="1968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83820</xdr:rowOff>
    </xdr:from>
    <xdr:to>
      <xdr:col>15</xdr:col>
      <xdr:colOff>50800</xdr:colOff>
      <xdr:row>81</xdr:row>
      <xdr:rowOff>123825</xdr:rowOff>
    </xdr:to>
    <xdr:cxnSp macro="">
      <xdr:nvCxnSpPr>
        <xdr:cNvPr id="214" name="直線コネクタ 213">
          <a:extLst>
            <a:ext uri="{FF2B5EF4-FFF2-40B4-BE49-F238E27FC236}">
              <a16:creationId xmlns:a16="http://schemas.microsoft.com/office/drawing/2014/main" id="{5E963272-3A16-41E0-A840-7ED8C3114DE4}"/>
            </a:ext>
          </a:extLst>
        </xdr:cNvPr>
        <xdr:cNvCxnSpPr/>
      </xdr:nvCxnSpPr>
      <xdr:spPr>
        <a:xfrm>
          <a:off x="2019300" y="139712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164464</xdr:rowOff>
    </xdr:from>
    <xdr:to>
      <xdr:col>6</xdr:col>
      <xdr:colOff>38100</xdr:colOff>
      <xdr:row>81</xdr:row>
      <xdr:rowOff>94614</xdr:rowOff>
    </xdr:to>
    <xdr:sp macro="" textlink="">
      <xdr:nvSpPr>
        <xdr:cNvPr id="215" name="楕円 214">
          <a:extLst>
            <a:ext uri="{FF2B5EF4-FFF2-40B4-BE49-F238E27FC236}">
              <a16:creationId xmlns:a16="http://schemas.microsoft.com/office/drawing/2014/main" id="{00BF271A-D0E9-49B5-9BB7-1FCE9627C28A}"/>
            </a:ext>
          </a:extLst>
        </xdr:cNvPr>
        <xdr:cNvSpPr/>
      </xdr:nvSpPr>
      <xdr:spPr>
        <a:xfrm>
          <a:off x="1079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43814</xdr:rowOff>
    </xdr:from>
    <xdr:to>
      <xdr:col>10</xdr:col>
      <xdr:colOff>114300</xdr:colOff>
      <xdr:row>81</xdr:row>
      <xdr:rowOff>83820</xdr:rowOff>
    </xdr:to>
    <xdr:cxnSp macro="">
      <xdr:nvCxnSpPr>
        <xdr:cNvPr id="216" name="直線コネクタ 215">
          <a:extLst>
            <a:ext uri="{FF2B5EF4-FFF2-40B4-BE49-F238E27FC236}">
              <a16:creationId xmlns:a16="http://schemas.microsoft.com/office/drawing/2014/main" id="{915CAF04-ACD0-411D-962B-1E26437577FA}"/>
            </a:ext>
          </a:extLst>
        </xdr:cNvPr>
        <xdr:cNvCxnSpPr/>
      </xdr:nvCxnSpPr>
      <xdr:spPr>
        <a:xfrm>
          <a:off x="1130300" y="139312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17" name="n_1aveValue【福祉施設】&#10;有形固定資産減価償却率">
          <a:extLst>
            <a:ext uri="{FF2B5EF4-FFF2-40B4-BE49-F238E27FC236}">
              <a16:creationId xmlns:a16="http://schemas.microsoft.com/office/drawing/2014/main" id="{9FAD6BD8-121B-4AF7-9921-ECE18581569C}"/>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8" name="n_2aveValue【福祉施設】&#10;有形固定資産減価償却率">
          <a:extLst>
            <a:ext uri="{FF2B5EF4-FFF2-40B4-BE49-F238E27FC236}">
              <a16:creationId xmlns:a16="http://schemas.microsoft.com/office/drawing/2014/main" id="{714D0D7A-B22B-4FA8-99C4-912D10472385}"/>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9" name="n_3aveValue【福祉施設】&#10;有形固定資産減価償却率">
          <a:extLst>
            <a:ext uri="{FF2B5EF4-FFF2-40B4-BE49-F238E27FC236}">
              <a16:creationId xmlns:a16="http://schemas.microsoft.com/office/drawing/2014/main" id="{5C725F48-97A5-401E-A814-730626344D39}"/>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20" name="n_4aveValue【福祉施設】&#10;有形固定資産減価償却率">
          <a:extLst>
            <a:ext uri="{FF2B5EF4-FFF2-40B4-BE49-F238E27FC236}">
              <a16:creationId xmlns:a16="http://schemas.microsoft.com/office/drawing/2014/main" id="{E1B85EFB-6A23-488F-8C8C-28EC2BEF9CE2}"/>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17163</xdr:rowOff>
    </xdr:from>
    <xdr:ext cx="405111" cy="259045"/>
    <xdr:sp macro="" textlink="">
      <xdr:nvSpPr>
        <xdr:cNvPr id="221" name="n_1mainValue【福祉施設】&#10;有形固定資産減価償却率">
          <a:extLst>
            <a:ext uri="{FF2B5EF4-FFF2-40B4-BE49-F238E27FC236}">
              <a16:creationId xmlns:a16="http://schemas.microsoft.com/office/drawing/2014/main" id="{43E570AE-C5B1-4204-923B-A37BDB64A1FF}"/>
            </a:ext>
          </a:extLst>
        </xdr:cNvPr>
        <xdr:cNvSpPr txBox="1"/>
      </xdr:nvSpPr>
      <xdr:spPr>
        <a:xfrm>
          <a:off x="35820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165752</xdr:rowOff>
    </xdr:from>
    <xdr:ext cx="405111" cy="259045"/>
    <xdr:sp macro="" textlink="">
      <xdr:nvSpPr>
        <xdr:cNvPr id="222" name="n_2mainValue【福祉施設】&#10;有形固定資産減価償却率">
          <a:extLst>
            <a:ext uri="{FF2B5EF4-FFF2-40B4-BE49-F238E27FC236}">
              <a16:creationId xmlns:a16="http://schemas.microsoft.com/office/drawing/2014/main" id="{E9AC8208-F5C7-4041-AD07-99660DB4C960}"/>
            </a:ext>
          </a:extLst>
        </xdr:cNvPr>
        <xdr:cNvSpPr txBox="1"/>
      </xdr:nvSpPr>
      <xdr:spPr>
        <a:xfrm>
          <a:off x="2705744"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125747</xdr:rowOff>
    </xdr:from>
    <xdr:ext cx="405111" cy="259045"/>
    <xdr:sp macro="" textlink="">
      <xdr:nvSpPr>
        <xdr:cNvPr id="223" name="n_3mainValue【福祉施設】&#10;有形固定資産減価償却率">
          <a:extLst>
            <a:ext uri="{FF2B5EF4-FFF2-40B4-BE49-F238E27FC236}">
              <a16:creationId xmlns:a16="http://schemas.microsoft.com/office/drawing/2014/main" id="{281832CD-7E18-431A-AF2E-EF5702BCF334}"/>
            </a:ext>
          </a:extLst>
        </xdr:cNvPr>
        <xdr:cNvSpPr txBox="1"/>
      </xdr:nvSpPr>
      <xdr:spPr>
        <a:xfrm>
          <a:off x="1816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224" name="n_4mainValue【福祉施設】&#10;有形固定資産減価償却率">
          <a:extLst>
            <a:ext uri="{FF2B5EF4-FFF2-40B4-BE49-F238E27FC236}">
              <a16:creationId xmlns:a16="http://schemas.microsoft.com/office/drawing/2014/main" id="{3740FB98-622F-4AE7-AD78-C264037BE32C}"/>
            </a:ext>
          </a:extLst>
        </xdr:cNvPr>
        <xdr:cNvSpPr txBox="1"/>
      </xdr:nvSpPr>
      <xdr:spPr>
        <a:xfrm>
          <a:off x="927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025EB032-768D-472C-B297-7EEEFF9D0F7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1C311D51-049D-4A4C-A615-E7322BF421D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BBAFC77A-0542-4B19-9A64-4BA54B710C3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35F98E32-B0FD-4DB6-84DC-73779532E1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6F3C4397-57C9-42F1-90D5-AB754D38300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098CD754-655D-45AA-89D7-8E41E2BB71C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D29684CD-4C13-45F3-A022-09E3B494E0A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3F63525A-DA42-4726-BDBA-821AEDD73AB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3CD05041-1827-4675-A868-D0CBCA877E3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A971F9A7-6D09-4E5D-BBDD-E646D6A7F33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C95A648E-42BC-4ECF-8269-F1C02F01EC3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7B84966F-1AE9-42BD-88F8-F6ADA7BD1DB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4DF69331-98BD-46D6-95BE-3678277DB70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9C1F7B2A-105B-4A56-B729-C50303E478E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BDF07DE0-B939-4522-9B57-E3D24E4DCF7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C431EE2D-360A-4740-9E0E-46AC80B9758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F9ECB28A-03F2-462C-997A-68857B3528B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AD23B536-78F6-4A68-A386-7EA30EB5795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0BFD75FF-1EBC-4570-9DEE-E10E5B3CBCD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8257DEA6-1081-4456-9D7D-F838AFC13EE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A890D3C6-5E9A-4D1E-B726-984D3989CB8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FF30047C-FCC9-4047-A511-E4EF5AB5BFB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6BE7E755-BEAF-40F0-BB60-F6992FE666A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48" name="直線コネクタ 247">
          <a:extLst>
            <a:ext uri="{FF2B5EF4-FFF2-40B4-BE49-F238E27FC236}">
              <a16:creationId xmlns:a16="http://schemas.microsoft.com/office/drawing/2014/main" id="{5B5FAAFB-725D-4A3E-8C36-70597EF71D1B}"/>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9" name="【福祉施設】&#10;一人当たり面積最小値テキスト">
          <a:extLst>
            <a:ext uri="{FF2B5EF4-FFF2-40B4-BE49-F238E27FC236}">
              <a16:creationId xmlns:a16="http://schemas.microsoft.com/office/drawing/2014/main" id="{BF879653-EC66-415B-B732-F05FC67A7529}"/>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50" name="直線コネクタ 249">
          <a:extLst>
            <a:ext uri="{FF2B5EF4-FFF2-40B4-BE49-F238E27FC236}">
              <a16:creationId xmlns:a16="http://schemas.microsoft.com/office/drawing/2014/main" id="{59AB5146-441E-4E82-AD70-ADF9AFCEF5A3}"/>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51" name="【福祉施設】&#10;一人当たり面積最大値テキスト">
          <a:extLst>
            <a:ext uri="{FF2B5EF4-FFF2-40B4-BE49-F238E27FC236}">
              <a16:creationId xmlns:a16="http://schemas.microsoft.com/office/drawing/2014/main" id="{9F2FFC13-4DEF-4823-ABE5-F9CE98490DD8}"/>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52" name="直線コネクタ 251">
          <a:extLst>
            <a:ext uri="{FF2B5EF4-FFF2-40B4-BE49-F238E27FC236}">
              <a16:creationId xmlns:a16="http://schemas.microsoft.com/office/drawing/2014/main" id="{95F24168-10EA-4E80-A67C-A7BBF6C922AE}"/>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253" name="【福祉施設】&#10;一人当たり面積平均値テキスト">
          <a:extLst>
            <a:ext uri="{FF2B5EF4-FFF2-40B4-BE49-F238E27FC236}">
              <a16:creationId xmlns:a16="http://schemas.microsoft.com/office/drawing/2014/main" id="{3942C58D-2370-4E57-814F-653C45CDFC72}"/>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54" name="フローチャート: 判断 253">
          <a:extLst>
            <a:ext uri="{FF2B5EF4-FFF2-40B4-BE49-F238E27FC236}">
              <a16:creationId xmlns:a16="http://schemas.microsoft.com/office/drawing/2014/main" id="{C1561845-73F0-48C5-9B44-1FAEE1D9D5A0}"/>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55" name="フローチャート: 判断 254">
          <a:extLst>
            <a:ext uri="{FF2B5EF4-FFF2-40B4-BE49-F238E27FC236}">
              <a16:creationId xmlns:a16="http://schemas.microsoft.com/office/drawing/2014/main" id="{592E9AC7-3260-4353-92FF-D03AB248D7FA}"/>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23D137D5-A28E-4972-8292-648E25D17B57}"/>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57" name="フローチャート: 判断 256">
          <a:extLst>
            <a:ext uri="{FF2B5EF4-FFF2-40B4-BE49-F238E27FC236}">
              <a16:creationId xmlns:a16="http://schemas.microsoft.com/office/drawing/2014/main" id="{B0A3E253-8D32-4C66-A890-6BDB6B0AA828}"/>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58" name="フローチャート: 判断 257">
          <a:extLst>
            <a:ext uri="{FF2B5EF4-FFF2-40B4-BE49-F238E27FC236}">
              <a16:creationId xmlns:a16="http://schemas.microsoft.com/office/drawing/2014/main" id="{A237AAAA-B06A-449B-AC0F-A7DAE1927D03}"/>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92F1D433-9205-4F0D-A6ED-04472F714FC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93AF6C-085C-4AA6-91EA-01E9C0C9AAD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C79CCED6-E7A9-4060-B8ED-4EEDA04C5E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9E0B1811-396B-4635-A8B1-BC4FDB9CD6D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3F07EE1C-33C7-4109-90FE-C466E8E0C4A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10161</xdr:rowOff>
    </xdr:from>
    <xdr:to>
      <xdr:col>55</xdr:col>
      <xdr:colOff>50800</xdr:colOff>
      <xdr:row>86</xdr:row>
      <xdr:rowOff>111761</xdr:rowOff>
    </xdr:to>
    <xdr:sp macro="" textlink="">
      <xdr:nvSpPr>
        <xdr:cNvPr id="264" name="楕円 263">
          <a:extLst>
            <a:ext uri="{FF2B5EF4-FFF2-40B4-BE49-F238E27FC236}">
              <a16:creationId xmlns:a16="http://schemas.microsoft.com/office/drawing/2014/main" id="{A0221385-66F5-4618-9F34-395F720AC507}"/>
            </a:ext>
          </a:extLst>
        </xdr:cNvPr>
        <xdr:cNvSpPr/>
      </xdr:nvSpPr>
      <xdr:spPr>
        <a:xfrm>
          <a:off x="10426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96538</xdr:rowOff>
    </xdr:from>
    <xdr:ext cx="469744" cy="259045"/>
    <xdr:sp macro="" textlink="">
      <xdr:nvSpPr>
        <xdr:cNvPr id="265" name="【福祉施設】&#10;一人当たり面積該当値テキスト">
          <a:extLst>
            <a:ext uri="{FF2B5EF4-FFF2-40B4-BE49-F238E27FC236}">
              <a16:creationId xmlns:a16="http://schemas.microsoft.com/office/drawing/2014/main" id="{D3E2D6F2-C11B-4AF2-B9DC-D495E95123CE}"/>
            </a:ext>
          </a:extLst>
        </xdr:cNvPr>
        <xdr:cNvSpPr txBox="1"/>
      </xdr:nvSpPr>
      <xdr:spPr>
        <a:xfrm>
          <a:off x="10515600"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10922</xdr:rowOff>
    </xdr:from>
    <xdr:to>
      <xdr:col>50</xdr:col>
      <xdr:colOff>165100</xdr:colOff>
      <xdr:row>86</xdr:row>
      <xdr:rowOff>112522</xdr:rowOff>
    </xdr:to>
    <xdr:sp macro="" textlink="">
      <xdr:nvSpPr>
        <xdr:cNvPr id="266" name="楕円 265">
          <a:extLst>
            <a:ext uri="{FF2B5EF4-FFF2-40B4-BE49-F238E27FC236}">
              <a16:creationId xmlns:a16="http://schemas.microsoft.com/office/drawing/2014/main" id="{E381E303-20F8-48FD-897D-48DFAF0A4D9C}"/>
            </a:ext>
          </a:extLst>
        </xdr:cNvPr>
        <xdr:cNvSpPr/>
      </xdr:nvSpPr>
      <xdr:spPr>
        <a:xfrm>
          <a:off x="95885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60961</xdr:rowOff>
    </xdr:from>
    <xdr:to>
      <xdr:col>55</xdr:col>
      <xdr:colOff>0</xdr:colOff>
      <xdr:row>86</xdr:row>
      <xdr:rowOff>61722</xdr:rowOff>
    </xdr:to>
    <xdr:cxnSp macro="">
      <xdr:nvCxnSpPr>
        <xdr:cNvPr id="267" name="直線コネクタ 266">
          <a:extLst>
            <a:ext uri="{FF2B5EF4-FFF2-40B4-BE49-F238E27FC236}">
              <a16:creationId xmlns:a16="http://schemas.microsoft.com/office/drawing/2014/main" id="{CA6CE7E1-69E6-4ED9-987D-7A4DA51B43FE}"/>
            </a:ext>
          </a:extLst>
        </xdr:cNvPr>
        <xdr:cNvCxnSpPr/>
      </xdr:nvCxnSpPr>
      <xdr:spPr>
        <a:xfrm flipV="1">
          <a:off x="9639300" y="14805661"/>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12064</xdr:rowOff>
    </xdr:from>
    <xdr:to>
      <xdr:col>46</xdr:col>
      <xdr:colOff>38100</xdr:colOff>
      <xdr:row>86</xdr:row>
      <xdr:rowOff>113664</xdr:rowOff>
    </xdr:to>
    <xdr:sp macro="" textlink="">
      <xdr:nvSpPr>
        <xdr:cNvPr id="268" name="楕円 267">
          <a:extLst>
            <a:ext uri="{FF2B5EF4-FFF2-40B4-BE49-F238E27FC236}">
              <a16:creationId xmlns:a16="http://schemas.microsoft.com/office/drawing/2014/main" id="{BE24A29F-2AB9-496B-A7C2-D27D557AB6B6}"/>
            </a:ext>
          </a:extLst>
        </xdr:cNvPr>
        <xdr:cNvSpPr/>
      </xdr:nvSpPr>
      <xdr:spPr>
        <a:xfrm>
          <a:off x="86995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61722</xdr:rowOff>
    </xdr:from>
    <xdr:to>
      <xdr:col>50</xdr:col>
      <xdr:colOff>114300</xdr:colOff>
      <xdr:row>86</xdr:row>
      <xdr:rowOff>62864</xdr:rowOff>
    </xdr:to>
    <xdr:cxnSp macro="">
      <xdr:nvCxnSpPr>
        <xdr:cNvPr id="269" name="直線コネクタ 268">
          <a:extLst>
            <a:ext uri="{FF2B5EF4-FFF2-40B4-BE49-F238E27FC236}">
              <a16:creationId xmlns:a16="http://schemas.microsoft.com/office/drawing/2014/main" id="{A958AC4A-BB9B-4091-B891-A9928611D7D8}"/>
            </a:ext>
          </a:extLst>
        </xdr:cNvPr>
        <xdr:cNvCxnSpPr/>
      </xdr:nvCxnSpPr>
      <xdr:spPr>
        <a:xfrm flipV="1">
          <a:off x="8750300" y="1480642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12827</xdr:rowOff>
    </xdr:from>
    <xdr:to>
      <xdr:col>41</xdr:col>
      <xdr:colOff>101600</xdr:colOff>
      <xdr:row>86</xdr:row>
      <xdr:rowOff>114427</xdr:rowOff>
    </xdr:to>
    <xdr:sp macro="" textlink="">
      <xdr:nvSpPr>
        <xdr:cNvPr id="270" name="楕円 269">
          <a:extLst>
            <a:ext uri="{FF2B5EF4-FFF2-40B4-BE49-F238E27FC236}">
              <a16:creationId xmlns:a16="http://schemas.microsoft.com/office/drawing/2014/main" id="{A5D1BE71-7701-41EB-B483-F26728DD3FC1}"/>
            </a:ext>
          </a:extLst>
        </xdr:cNvPr>
        <xdr:cNvSpPr/>
      </xdr:nvSpPr>
      <xdr:spPr>
        <a:xfrm>
          <a:off x="7810500" y="1475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62864</xdr:rowOff>
    </xdr:from>
    <xdr:to>
      <xdr:col>45</xdr:col>
      <xdr:colOff>177800</xdr:colOff>
      <xdr:row>86</xdr:row>
      <xdr:rowOff>63627</xdr:rowOff>
    </xdr:to>
    <xdr:cxnSp macro="">
      <xdr:nvCxnSpPr>
        <xdr:cNvPr id="271" name="直線コネクタ 270">
          <a:extLst>
            <a:ext uri="{FF2B5EF4-FFF2-40B4-BE49-F238E27FC236}">
              <a16:creationId xmlns:a16="http://schemas.microsoft.com/office/drawing/2014/main" id="{93B334F0-3086-4135-BAA5-215F7D0CE503}"/>
            </a:ext>
          </a:extLst>
        </xdr:cNvPr>
        <xdr:cNvCxnSpPr/>
      </xdr:nvCxnSpPr>
      <xdr:spPr>
        <a:xfrm flipV="1">
          <a:off x="7861300" y="14807564"/>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13208</xdr:rowOff>
    </xdr:from>
    <xdr:to>
      <xdr:col>36</xdr:col>
      <xdr:colOff>165100</xdr:colOff>
      <xdr:row>86</xdr:row>
      <xdr:rowOff>114808</xdr:rowOff>
    </xdr:to>
    <xdr:sp macro="" textlink="">
      <xdr:nvSpPr>
        <xdr:cNvPr id="272" name="楕円 271">
          <a:extLst>
            <a:ext uri="{FF2B5EF4-FFF2-40B4-BE49-F238E27FC236}">
              <a16:creationId xmlns:a16="http://schemas.microsoft.com/office/drawing/2014/main" id="{EFBCDCF1-2FC9-4167-A2D3-8BE203C02833}"/>
            </a:ext>
          </a:extLst>
        </xdr:cNvPr>
        <xdr:cNvSpPr/>
      </xdr:nvSpPr>
      <xdr:spPr>
        <a:xfrm>
          <a:off x="6921500" y="147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63627</xdr:rowOff>
    </xdr:from>
    <xdr:to>
      <xdr:col>41</xdr:col>
      <xdr:colOff>50800</xdr:colOff>
      <xdr:row>86</xdr:row>
      <xdr:rowOff>64008</xdr:rowOff>
    </xdr:to>
    <xdr:cxnSp macro="">
      <xdr:nvCxnSpPr>
        <xdr:cNvPr id="273" name="直線コネクタ 272">
          <a:extLst>
            <a:ext uri="{FF2B5EF4-FFF2-40B4-BE49-F238E27FC236}">
              <a16:creationId xmlns:a16="http://schemas.microsoft.com/office/drawing/2014/main" id="{263ACEC8-E48F-4F98-9224-7D48F5D652C5}"/>
            </a:ext>
          </a:extLst>
        </xdr:cNvPr>
        <xdr:cNvCxnSpPr/>
      </xdr:nvCxnSpPr>
      <xdr:spPr>
        <a:xfrm flipV="1">
          <a:off x="6972300" y="1480832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274" name="n_1aveValue【福祉施設】&#10;一人当たり面積">
          <a:extLst>
            <a:ext uri="{FF2B5EF4-FFF2-40B4-BE49-F238E27FC236}">
              <a16:creationId xmlns:a16="http://schemas.microsoft.com/office/drawing/2014/main" id="{4EE9EE6E-EDD4-4BFC-9700-E59A892882B2}"/>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a:extLst>
            <a:ext uri="{FF2B5EF4-FFF2-40B4-BE49-F238E27FC236}">
              <a16:creationId xmlns:a16="http://schemas.microsoft.com/office/drawing/2014/main" id="{EB4BB6E4-4CDF-4E15-8F81-86D0E0A9EACD}"/>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76" name="n_3aveValue【福祉施設】&#10;一人当たり面積">
          <a:extLst>
            <a:ext uri="{FF2B5EF4-FFF2-40B4-BE49-F238E27FC236}">
              <a16:creationId xmlns:a16="http://schemas.microsoft.com/office/drawing/2014/main" id="{2E0F6C9E-DBD8-4C06-B04B-CDA5F4A25BE6}"/>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77" name="n_4aveValue【福祉施設】&#10;一人当たり面積">
          <a:extLst>
            <a:ext uri="{FF2B5EF4-FFF2-40B4-BE49-F238E27FC236}">
              <a16:creationId xmlns:a16="http://schemas.microsoft.com/office/drawing/2014/main" id="{47869A91-F468-4D6A-8F2A-B1B816DFF849}"/>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103649</xdr:rowOff>
    </xdr:from>
    <xdr:ext cx="469744" cy="259045"/>
    <xdr:sp macro="" textlink="">
      <xdr:nvSpPr>
        <xdr:cNvPr id="278" name="n_1mainValue【福祉施設】&#10;一人当たり面積">
          <a:extLst>
            <a:ext uri="{FF2B5EF4-FFF2-40B4-BE49-F238E27FC236}">
              <a16:creationId xmlns:a16="http://schemas.microsoft.com/office/drawing/2014/main" id="{BD518400-7B91-4719-91F3-89233B7C8E8D}"/>
            </a:ext>
          </a:extLst>
        </xdr:cNvPr>
        <xdr:cNvSpPr txBox="1"/>
      </xdr:nvSpPr>
      <xdr:spPr>
        <a:xfrm>
          <a:off x="9391727" y="148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104791</xdr:rowOff>
    </xdr:from>
    <xdr:ext cx="469744" cy="259045"/>
    <xdr:sp macro="" textlink="">
      <xdr:nvSpPr>
        <xdr:cNvPr id="279" name="n_2mainValue【福祉施設】&#10;一人当たり面積">
          <a:extLst>
            <a:ext uri="{FF2B5EF4-FFF2-40B4-BE49-F238E27FC236}">
              <a16:creationId xmlns:a16="http://schemas.microsoft.com/office/drawing/2014/main" id="{F7F60AB3-D962-4433-80DA-30C56F262D45}"/>
            </a:ext>
          </a:extLst>
        </xdr:cNvPr>
        <xdr:cNvSpPr txBox="1"/>
      </xdr:nvSpPr>
      <xdr:spPr>
        <a:xfrm>
          <a:off x="8515427" y="1484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105554</xdr:rowOff>
    </xdr:from>
    <xdr:ext cx="469744" cy="259045"/>
    <xdr:sp macro="" textlink="">
      <xdr:nvSpPr>
        <xdr:cNvPr id="280" name="n_3mainValue【福祉施設】&#10;一人当たり面積">
          <a:extLst>
            <a:ext uri="{FF2B5EF4-FFF2-40B4-BE49-F238E27FC236}">
              <a16:creationId xmlns:a16="http://schemas.microsoft.com/office/drawing/2014/main" id="{D909DC0D-61C3-4C4F-8A57-DBF3682405DE}"/>
            </a:ext>
          </a:extLst>
        </xdr:cNvPr>
        <xdr:cNvSpPr txBox="1"/>
      </xdr:nvSpPr>
      <xdr:spPr>
        <a:xfrm>
          <a:off x="7626427"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105935</xdr:rowOff>
    </xdr:from>
    <xdr:ext cx="469744" cy="259045"/>
    <xdr:sp macro="" textlink="">
      <xdr:nvSpPr>
        <xdr:cNvPr id="281" name="n_4mainValue【福祉施設】&#10;一人当たり面積">
          <a:extLst>
            <a:ext uri="{FF2B5EF4-FFF2-40B4-BE49-F238E27FC236}">
              <a16:creationId xmlns:a16="http://schemas.microsoft.com/office/drawing/2014/main" id="{A7E7EA22-82FC-49A0-98FA-CCCF40F856A5}"/>
            </a:ext>
          </a:extLst>
        </xdr:cNvPr>
        <xdr:cNvSpPr txBox="1"/>
      </xdr:nvSpPr>
      <xdr:spPr>
        <a:xfrm>
          <a:off x="6737427" y="1485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C3827637-0C80-41F6-9814-6EAC17AC02B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F230A29B-AF57-4B4C-8053-5E1E437E9D8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B356A15D-CCC1-4491-8A9C-5710D5AC82B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A1A0E4F8-68B9-483B-B333-38AB3318449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AF45082B-05E1-432D-A2F2-73CF1EF376F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84572EE2-6A84-4C23-AC41-4AAEB2AAED4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8A5E79A1-CD81-41C3-93CB-3FCF871148E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6D15EFA2-3C3C-47B6-B875-67858CDC1B4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F715ACEF-580B-438C-A2CF-B832A3A0C45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7A22AC8C-8BC5-4230-8D5D-25ADD342CE7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42743DE7-7682-4580-9A79-A27A3AC460D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3" name="直線コネクタ 292">
          <a:extLst>
            <a:ext uri="{FF2B5EF4-FFF2-40B4-BE49-F238E27FC236}">
              <a16:creationId xmlns:a16="http://schemas.microsoft.com/office/drawing/2014/main" id="{CC7A627D-B012-4569-B9E6-C03ACE373008}"/>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94" name="テキスト ボックス 293">
          <a:extLst>
            <a:ext uri="{FF2B5EF4-FFF2-40B4-BE49-F238E27FC236}">
              <a16:creationId xmlns:a16="http://schemas.microsoft.com/office/drawing/2014/main" id="{892580D4-16C2-404B-89EA-F781D94AE0D8}"/>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5" name="直線コネクタ 294">
          <a:extLst>
            <a:ext uri="{FF2B5EF4-FFF2-40B4-BE49-F238E27FC236}">
              <a16:creationId xmlns:a16="http://schemas.microsoft.com/office/drawing/2014/main" id="{71870B23-AB93-4A05-BF39-7ADCD468A675}"/>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6" name="テキスト ボックス 295">
          <a:extLst>
            <a:ext uri="{FF2B5EF4-FFF2-40B4-BE49-F238E27FC236}">
              <a16:creationId xmlns:a16="http://schemas.microsoft.com/office/drawing/2014/main" id="{E50426E6-CE0B-4508-855E-3680799E0CF7}"/>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7" name="直線コネクタ 296">
          <a:extLst>
            <a:ext uri="{FF2B5EF4-FFF2-40B4-BE49-F238E27FC236}">
              <a16:creationId xmlns:a16="http://schemas.microsoft.com/office/drawing/2014/main" id="{DD312D98-4CA8-4912-B0F8-50C5160C12CE}"/>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8" name="テキスト ボックス 297">
          <a:extLst>
            <a:ext uri="{FF2B5EF4-FFF2-40B4-BE49-F238E27FC236}">
              <a16:creationId xmlns:a16="http://schemas.microsoft.com/office/drawing/2014/main" id="{4B0335DC-A987-4FB4-9D76-520451BFB4E5}"/>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9" name="直線コネクタ 298">
          <a:extLst>
            <a:ext uri="{FF2B5EF4-FFF2-40B4-BE49-F238E27FC236}">
              <a16:creationId xmlns:a16="http://schemas.microsoft.com/office/drawing/2014/main" id="{44E05F91-3308-47FB-8703-E9A4466285B5}"/>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0" name="テキスト ボックス 299">
          <a:extLst>
            <a:ext uri="{FF2B5EF4-FFF2-40B4-BE49-F238E27FC236}">
              <a16:creationId xmlns:a16="http://schemas.microsoft.com/office/drawing/2014/main" id="{5AE3F15C-8336-468E-92D8-EE97E8BC3F7C}"/>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0A6399C8-D24E-46F5-A202-3577E970951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2" name="テキスト ボックス 301">
          <a:extLst>
            <a:ext uri="{FF2B5EF4-FFF2-40B4-BE49-F238E27FC236}">
              <a16:creationId xmlns:a16="http://schemas.microsoft.com/office/drawing/2014/main" id="{8EB6A321-F2FC-447E-898B-446B6BC7AB84}"/>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080D5295-A610-4F9C-8656-BD9D9828E0F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304" name="直線コネクタ 303">
          <a:extLst>
            <a:ext uri="{FF2B5EF4-FFF2-40B4-BE49-F238E27FC236}">
              <a16:creationId xmlns:a16="http://schemas.microsoft.com/office/drawing/2014/main" id="{E4DE4D60-A6B0-47B8-A77C-AE4EB45415A4}"/>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691B400A-18FC-4C55-8873-317DEA914B31}"/>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6" name="直線コネクタ 305">
          <a:extLst>
            <a:ext uri="{FF2B5EF4-FFF2-40B4-BE49-F238E27FC236}">
              <a16:creationId xmlns:a16="http://schemas.microsoft.com/office/drawing/2014/main" id="{DBE4F75B-6962-4B60-BF3B-1F39498FA6E9}"/>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B9A66061-1E2A-4768-A0C4-CCB4FB022924}"/>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08" name="直線コネクタ 307">
          <a:extLst>
            <a:ext uri="{FF2B5EF4-FFF2-40B4-BE49-F238E27FC236}">
              <a16:creationId xmlns:a16="http://schemas.microsoft.com/office/drawing/2014/main" id="{DFFCE3F0-E7CC-475A-86E6-590505F2D58D}"/>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115840</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66A50295-0F44-457D-A055-8DD3D6C70F48}"/>
            </a:ext>
          </a:extLst>
        </xdr:cNvPr>
        <xdr:cNvSpPr txBox="1"/>
      </xdr:nvSpPr>
      <xdr:spPr>
        <a:xfrm>
          <a:off x="4673600" y="17603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310" name="フローチャート: 判断 309">
          <a:extLst>
            <a:ext uri="{FF2B5EF4-FFF2-40B4-BE49-F238E27FC236}">
              <a16:creationId xmlns:a16="http://schemas.microsoft.com/office/drawing/2014/main" id="{0F95C2D1-D407-42F4-9A8D-1BAE82A54504}"/>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311" name="フローチャート: 判断 310">
          <a:extLst>
            <a:ext uri="{FF2B5EF4-FFF2-40B4-BE49-F238E27FC236}">
              <a16:creationId xmlns:a16="http://schemas.microsoft.com/office/drawing/2014/main" id="{1C36BC31-1D8A-4CA1-BC2E-CC33BFCAF83F}"/>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12" name="フローチャート: 判断 311">
          <a:extLst>
            <a:ext uri="{FF2B5EF4-FFF2-40B4-BE49-F238E27FC236}">
              <a16:creationId xmlns:a16="http://schemas.microsoft.com/office/drawing/2014/main" id="{2B614CED-2643-457A-982F-22405E8B9E49}"/>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13" name="フローチャート: 判断 312">
          <a:extLst>
            <a:ext uri="{FF2B5EF4-FFF2-40B4-BE49-F238E27FC236}">
              <a16:creationId xmlns:a16="http://schemas.microsoft.com/office/drawing/2014/main" id="{688DC2F5-A5F5-4DFC-843D-81D73F1DE4AF}"/>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314" name="フローチャート: 判断 313">
          <a:extLst>
            <a:ext uri="{FF2B5EF4-FFF2-40B4-BE49-F238E27FC236}">
              <a16:creationId xmlns:a16="http://schemas.microsoft.com/office/drawing/2014/main" id="{615AD34D-096D-4564-9644-C64DF31CDE3D}"/>
            </a:ext>
          </a:extLst>
        </xdr:cNvPr>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25AF3C76-ED71-47CF-ABAE-365B127597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AA15CF65-C0A8-438D-A38A-BB1FE379E01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8C94D077-60DD-4DCE-A158-3D0EC92084F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1DD4B85C-0F47-4E07-8B2F-C148875B186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2728A585-5CFB-4759-9351-30F5A2A4051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114554</xdr:rowOff>
    </xdr:from>
    <xdr:to>
      <xdr:col>24</xdr:col>
      <xdr:colOff>114300</xdr:colOff>
      <xdr:row>103</xdr:row>
      <xdr:rowOff>44704</xdr:rowOff>
    </xdr:to>
    <xdr:sp macro="" textlink="">
      <xdr:nvSpPr>
        <xdr:cNvPr id="320" name="楕円 319">
          <a:extLst>
            <a:ext uri="{FF2B5EF4-FFF2-40B4-BE49-F238E27FC236}">
              <a16:creationId xmlns:a16="http://schemas.microsoft.com/office/drawing/2014/main" id="{F8729A5B-52CE-42E2-86B9-75FE6A2CD62A}"/>
            </a:ext>
          </a:extLst>
        </xdr:cNvPr>
        <xdr:cNvSpPr/>
      </xdr:nvSpPr>
      <xdr:spPr>
        <a:xfrm>
          <a:off x="4584700" y="1760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137431</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3B342D69-5A00-4ACF-BBEC-B794C233CBA1}"/>
            </a:ext>
          </a:extLst>
        </xdr:cNvPr>
        <xdr:cNvSpPr txBox="1"/>
      </xdr:nvSpPr>
      <xdr:spPr>
        <a:xfrm>
          <a:off x="4673600" y="174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66548</xdr:rowOff>
    </xdr:from>
    <xdr:to>
      <xdr:col>20</xdr:col>
      <xdr:colOff>38100</xdr:colOff>
      <xdr:row>102</xdr:row>
      <xdr:rowOff>168148</xdr:rowOff>
    </xdr:to>
    <xdr:sp macro="" textlink="">
      <xdr:nvSpPr>
        <xdr:cNvPr id="322" name="楕円 321">
          <a:extLst>
            <a:ext uri="{FF2B5EF4-FFF2-40B4-BE49-F238E27FC236}">
              <a16:creationId xmlns:a16="http://schemas.microsoft.com/office/drawing/2014/main" id="{DA8D1AC0-D5AA-4171-8232-9ACD21C526A4}"/>
            </a:ext>
          </a:extLst>
        </xdr:cNvPr>
        <xdr:cNvSpPr/>
      </xdr:nvSpPr>
      <xdr:spPr>
        <a:xfrm>
          <a:off x="3746500" y="175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117348</xdr:rowOff>
    </xdr:from>
    <xdr:to>
      <xdr:col>24</xdr:col>
      <xdr:colOff>63500</xdr:colOff>
      <xdr:row>102</xdr:row>
      <xdr:rowOff>165354</xdr:rowOff>
    </xdr:to>
    <xdr:cxnSp macro="">
      <xdr:nvCxnSpPr>
        <xdr:cNvPr id="323" name="直線コネクタ 322">
          <a:extLst>
            <a:ext uri="{FF2B5EF4-FFF2-40B4-BE49-F238E27FC236}">
              <a16:creationId xmlns:a16="http://schemas.microsoft.com/office/drawing/2014/main" id="{854D0DE6-8357-4CB7-9BC3-2023D3D84722}"/>
            </a:ext>
          </a:extLst>
        </xdr:cNvPr>
        <xdr:cNvCxnSpPr/>
      </xdr:nvCxnSpPr>
      <xdr:spPr>
        <a:xfrm>
          <a:off x="3797300" y="1760524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57404</xdr:rowOff>
    </xdr:from>
    <xdr:to>
      <xdr:col>15</xdr:col>
      <xdr:colOff>101600</xdr:colOff>
      <xdr:row>102</xdr:row>
      <xdr:rowOff>159004</xdr:rowOff>
    </xdr:to>
    <xdr:sp macro="" textlink="">
      <xdr:nvSpPr>
        <xdr:cNvPr id="324" name="楕円 323">
          <a:extLst>
            <a:ext uri="{FF2B5EF4-FFF2-40B4-BE49-F238E27FC236}">
              <a16:creationId xmlns:a16="http://schemas.microsoft.com/office/drawing/2014/main" id="{DE246981-E3B2-4F42-9A47-E6B0F3FF81BB}"/>
            </a:ext>
          </a:extLst>
        </xdr:cNvPr>
        <xdr:cNvSpPr/>
      </xdr:nvSpPr>
      <xdr:spPr>
        <a:xfrm>
          <a:off x="28575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108204</xdr:rowOff>
    </xdr:from>
    <xdr:to>
      <xdr:col>19</xdr:col>
      <xdr:colOff>177800</xdr:colOff>
      <xdr:row>102</xdr:row>
      <xdr:rowOff>117348</xdr:rowOff>
    </xdr:to>
    <xdr:cxnSp macro="">
      <xdr:nvCxnSpPr>
        <xdr:cNvPr id="325" name="直線コネクタ 324">
          <a:extLst>
            <a:ext uri="{FF2B5EF4-FFF2-40B4-BE49-F238E27FC236}">
              <a16:creationId xmlns:a16="http://schemas.microsoft.com/office/drawing/2014/main" id="{FF5970BE-7679-4BF9-A684-8DF5F209B593}"/>
            </a:ext>
          </a:extLst>
        </xdr:cNvPr>
        <xdr:cNvCxnSpPr/>
      </xdr:nvCxnSpPr>
      <xdr:spPr>
        <a:xfrm>
          <a:off x="2908300" y="175961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11685</xdr:rowOff>
    </xdr:from>
    <xdr:to>
      <xdr:col>10</xdr:col>
      <xdr:colOff>165100</xdr:colOff>
      <xdr:row>102</xdr:row>
      <xdr:rowOff>113285</xdr:rowOff>
    </xdr:to>
    <xdr:sp macro="" textlink="">
      <xdr:nvSpPr>
        <xdr:cNvPr id="326" name="楕円 325">
          <a:extLst>
            <a:ext uri="{FF2B5EF4-FFF2-40B4-BE49-F238E27FC236}">
              <a16:creationId xmlns:a16="http://schemas.microsoft.com/office/drawing/2014/main" id="{46EF3953-8EF4-491A-BD81-9491AE93B32E}"/>
            </a:ext>
          </a:extLst>
        </xdr:cNvPr>
        <xdr:cNvSpPr/>
      </xdr:nvSpPr>
      <xdr:spPr>
        <a:xfrm>
          <a:off x="1968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62485</xdr:rowOff>
    </xdr:from>
    <xdr:to>
      <xdr:col>15</xdr:col>
      <xdr:colOff>50800</xdr:colOff>
      <xdr:row>102</xdr:row>
      <xdr:rowOff>108204</xdr:rowOff>
    </xdr:to>
    <xdr:cxnSp macro="">
      <xdr:nvCxnSpPr>
        <xdr:cNvPr id="327" name="直線コネクタ 326">
          <a:extLst>
            <a:ext uri="{FF2B5EF4-FFF2-40B4-BE49-F238E27FC236}">
              <a16:creationId xmlns:a16="http://schemas.microsoft.com/office/drawing/2014/main" id="{C2DB7D8E-05FF-478A-BC8B-BE18A054AC4D}"/>
            </a:ext>
          </a:extLst>
        </xdr:cNvPr>
        <xdr:cNvCxnSpPr/>
      </xdr:nvCxnSpPr>
      <xdr:spPr>
        <a:xfrm>
          <a:off x="2019300" y="175503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135128</xdr:rowOff>
    </xdr:from>
    <xdr:to>
      <xdr:col>6</xdr:col>
      <xdr:colOff>38100</xdr:colOff>
      <xdr:row>102</xdr:row>
      <xdr:rowOff>65278</xdr:rowOff>
    </xdr:to>
    <xdr:sp macro="" textlink="">
      <xdr:nvSpPr>
        <xdr:cNvPr id="328" name="楕円 327">
          <a:extLst>
            <a:ext uri="{FF2B5EF4-FFF2-40B4-BE49-F238E27FC236}">
              <a16:creationId xmlns:a16="http://schemas.microsoft.com/office/drawing/2014/main" id="{CFA35AAA-90BF-44BB-9313-863007C2EF3D}"/>
            </a:ext>
          </a:extLst>
        </xdr:cNvPr>
        <xdr:cNvSpPr/>
      </xdr:nvSpPr>
      <xdr:spPr>
        <a:xfrm>
          <a:off x="1079500" y="1745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14478</xdr:rowOff>
    </xdr:from>
    <xdr:to>
      <xdr:col>10</xdr:col>
      <xdr:colOff>114300</xdr:colOff>
      <xdr:row>102</xdr:row>
      <xdr:rowOff>62485</xdr:rowOff>
    </xdr:to>
    <xdr:cxnSp macro="">
      <xdr:nvCxnSpPr>
        <xdr:cNvPr id="329" name="直線コネクタ 328">
          <a:extLst>
            <a:ext uri="{FF2B5EF4-FFF2-40B4-BE49-F238E27FC236}">
              <a16:creationId xmlns:a16="http://schemas.microsoft.com/office/drawing/2014/main" id="{F9681CEC-C3C5-476E-A1AD-12FE0E1F6DF0}"/>
            </a:ext>
          </a:extLst>
        </xdr:cNvPr>
        <xdr:cNvCxnSpPr/>
      </xdr:nvCxnSpPr>
      <xdr:spPr>
        <a:xfrm>
          <a:off x="1130300" y="17502378"/>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8399</xdr:rowOff>
    </xdr:from>
    <xdr:ext cx="405111" cy="259045"/>
    <xdr:sp macro="" textlink="">
      <xdr:nvSpPr>
        <xdr:cNvPr id="330" name="n_1aveValue【市民会館】&#10;有形固定資産減価償却率">
          <a:extLst>
            <a:ext uri="{FF2B5EF4-FFF2-40B4-BE49-F238E27FC236}">
              <a16:creationId xmlns:a16="http://schemas.microsoft.com/office/drawing/2014/main" id="{4D32CE08-AA89-4363-B483-796E23608E3F}"/>
            </a:ext>
          </a:extLst>
        </xdr:cNvPr>
        <xdr:cNvSpPr txBox="1"/>
      </xdr:nvSpPr>
      <xdr:spPr>
        <a:xfrm>
          <a:off x="3582044" y="1766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331" name="n_2aveValue【市民会館】&#10;有形固定資産減価償却率">
          <a:extLst>
            <a:ext uri="{FF2B5EF4-FFF2-40B4-BE49-F238E27FC236}">
              <a16:creationId xmlns:a16="http://schemas.microsoft.com/office/drawing/2014/main" id="{79A09656-4F26-4C65-8E9B-A32ECD75B47B}"/>
            </a:ext>
          </a:extLst>
        </xdr:cNvPr>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113555</xdr:rowOff>
    </xdr:from>
    <xdr:ext cx="405111" cy="259045"/>
    <xdr:sp macro="" textlink="">
      <xdr:nvSpPr>
        <xdr:cNvPr id="332" name="n_3aveValue【市民会館】&#10;有形固定資産減価償却率">
          <a:extLst>
            <a:ext uri="{FF2B5EF4-FFF2-40B4-BE49-F238E27FC236}">
              <a16:creationId xmlns:a16="http://schemas.microsoft.com/office/drawing/2014/main" id="{8C6A3C98-344D-436A-86FA-92B05C482AAF}"/>
            </a:ext>
          </a:extLst>
        </xdr:cNvPr>
        <xdr:cNvSpPr txBox="1"/>
      </xdr:nvSpPr>
      <xdr:spPr>
        <a:xfrm>
          <a:off x="1816744" y="1760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333" name="n_4aveValue【市民会館】&#10;有形固定資産減価償却率">
          <a:extLst>
            <a:ext uri="{FF2B5EF4-FFF2-40B4-BE49-F238E27FC236}">
              <a16:creationId xmlns:a16="http://schemas.microsoft.com/office/drawing/2014/main" id="{F38C14E7-2634-432A-97B9-7EAB981CCC06}"/>
            </a:ext>
          </a:extLst>
        </xdr:cNvPr>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13225</xdr:rowOff>
    </xdr:from>
    <xdr:ext cx="405111" cy="259045"/>
    <xdr:sp macro="" textlink="">
      <xdr:nvSpPr>
        <xdr:cNvPr id="334" name="n_1mainValue【市民会館】&#10;有形固定資産減価償却率">
          <a:extLst>
            <a:ext uri="{FF2B5EF4-FFF2-40B4-BE49-F238E27FC236}">
              <a16:creationId xmlns:a16="http://schemas.microsoft.com/office/drawing/2014/main" id="{832A74A8-7F65-4CBF-BED3-3A2F1603C3E7}"/>
            </a:ext>
          </a:extLst>
        </xdr:cNvPr>
        <xdr:cNvSpPr txBox="1"/>
      </xdr:nvSpPr>
      <xdr:spPr>
        <a:xfrm>
          <a:off x="3582044" y="1732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150131</xdr:rowOff>
    </xdr:from>
    <xdr:ext cx="405111" cy="259045"/>
    <xdr:sp macro="" textlink="">
      <xdr:nvSpPr>
        <xdr:cNvPr id="335" name="n_2mainValue【市民会館】&#10;有形固定資産減価償却率">
          <a:extLst>
            <a:ext uri="{FF2B5EF4-FFF2-40B4-BE49-F238E27FC236}">
              <a16:creationId xmlns:a16="http://schemas.microsoft.com/office/drawing/2014/main" id="{17D59979-FBC6-4E41-973C-7FE8762DDB69}"/>
            </a:ext>
          </a:extLst>
        </xdr:cNvPr>
        <xdr:cNvSpPr txBox="1"/>
      </xdr:nvSpPr>
      <xdr:spPr>
        <a:xfrm>
          <a:off x="2705744" y="1763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129812</xdr:rowOff>
    </xdr:from>
    <xdr:ext cx="405111" cy="259045"/>
    <xdr:sp macro="" textlink="">
      <xdr:nvSpPr>
        <xdr:cNvPr id="336" name="n_3mainValue【市民会館】&#10;有形固定資産減価償却率">
          <a:extLst>
            <a:ext uri="{FF2B5EF4-FFF2-40B4-BE49-F238E27FC236}">
              <a16:creationId xmlns:a16="http://schemas.microsoft.com/office/drawing/2014/main" id="{E6C05696-334D-4EF9-85D8-4A523EE3CA40}"/>
            </a:ext>
          </a:extLst>
        </xdr:cNvPr>
        <xdr:cNvSpPr txBox="1"/>
      </xdr:nvSpPr>
      <xdr:spPr>
        <a:xfrm>
          <a:off x="1816744" y="1727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56405</xdr:rowOff>
    </xdr:from>
    <xdr:ext cx="405111" cy="259045"/>
    <xdr:sp macro="" textlink="">
      <xdr:nvSpPr>
        <xdr:cNvPr id="337" name="n_4mainValue【市民会館】&#10;有形固定資産減価償却率">
          <a:extLst>
            <a:ext uri="{FF2B5EF4-FFF2-40B4-BE49-F238E27FC236}">
              <a16:creationId xmlns:a16="http://schemas.microsoft.com/office/drawing/2014/main" id="{03DEBFF6-661F-487B-83A7-0D135095C824}"/>
            </a:ext>
          </a:extLst>
        </xdr:cNvPr>
        <xdr:cNvSpPr txBox="1"/>
      </xdr:nvSpPr>
      <xdr:spPr>
        <a:xfrm>
          <a:off x="927744" y="17544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DBCE98FB-D055-4881-9D06-F28E2DB4354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6F2E7B39-0FBB-4322-8A61-88B06C5EDF0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4774E84C-5016-46CB-84A2-AA7BC96A6A0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99B0D12B-AE90-4C20-80B4-52F6523E9CC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CFCEE15C-E313-48F7-9EDE-A001E0C781F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640E9BE5-449B-41FC-881C-069A07F39D2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420D9FB2-FE35-44AB-9175-F67FE73BEB4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5C2E00BC-C099-4F11-B075-B96383CC908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9363E36E-0C12-4B94-93F8-EFCC7418E6C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0F0F6145-0F57-4B98-A00A-799D5C80933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8" name="直線コネクタ 347">
          <a:extLst>
            <a:ext uri="{FF2B5EF4-FFF2-40B4-BE49-F238E27FC236}">
              <a16:creationId xmlns:a16="http://schemas.microsoft.com/office/drawing/2014/main" id="{EB32E428-0D38-4487-8675-4D65DCB50F3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9" name="テキスト ボックス 348">
          <a:extLst>
            <a:ext uri="{FF2B5EF4-FFF2-40B4-BE49-F238E27FC236}">
              <a16:creationId xmlns:a16="http://schemas.microsoft.com/office/drawing/2014/main" id="{C33A58FE-3E89-4327-AB97-39BD9182EFBC}"/>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0" name="直線コネクタ 349">
          <a:extLst>
            <a:ext uri="{FF2B5EF4-FFF2-40B4-BE49-F238E27FC236}">
              <a16:creationId xmlns:a16="http://schemas.microsoft.com/office/drawing/2014/main" id="{19E7799E-AE7B-49C2-AF4D-41EF0A3FC6D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1" name="テキスト ボックス 350">
          <a:extLst>
            <a:ext uri="{FF2B5EF4-FFF2-40B4-BE49-F238E27FC236}">
              <a16:creationId xmlns:a16="http://schemas.microsoft.com/office/drawing/2014/main" id="{CAF5C78E-B56D-462F-B0C9-7529EDDF5EDC}"/>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2" name="直線コネクタ 351">
          <a:extLst>
            <a:ext uri="{FF2B5EF4-FFF2-40B4-BE49-F238E27FC236}">
              <a16:creationId xmlns:a16="http://schemas.microsoft.com/office/drawing/2014/main" id="{BDFC8F0A-4105-45C7-8BED-284AA5D6A5C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3" name="テキスト ボックス 352">
          <a:extLst>
            <a:ext uri="{FF2B5EF4-FFF2-40B4-BE49-F238E27FC236}">
              <a16:creationId xmlns:a16="http://schemas.microsoft.com/office/drawing/2014/main" id="{C0CBA358-1611-4E19-820F-FA9665C176BC}"/>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4" name="直線コネクタ 353">
          <a:extLst>
            <a:ext uri="{FF2B5EF4-FFF2-40B4-BE49-F238E27FC236}">
              <a16:creationId xmlns:a16="http://schemas.microsoft.com/office/drawing/2014/main" id="{B3EA7F17-91C3-4757-AC16-EC834E25F7E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5" name="テキスト ボックス 354">
          <a:extLst>
            <a:ext uri="{FF2B5EF4-FFF2-40B4-BE49-F238E27FC236}">
              <a16:creationId xmlns:a16="http://schemas.microsoft.com/office/drawing/2014/main" id="{1B380DCB-EF5F-405B-9339-2CE05881B925}"/>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CABF45A3-1661-4B3C-BE4C-EF098A5CA02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05F34EFE-3ECA-45AC-8000-FA278A4D269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FCC37944-9C16-4A01-A1EE-32C5E51F395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359" name="直線コネクタ 358">
          <a:extLst>
            <a:ext uri="{FF2B5EF4-FFF2-40B4-BE49-F238E27FC236}">
              <a16:creationId xmlns:a16="http://schemas.microsoft.com/office/drawing/2014/main" id="{090D7C48-6F64-412E-89AB-32A6496137F0}"/>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360" name="【市民会館】&#10;一人当たり面積最小値テキスト">
          <a:extLst>
            <a:ext uri="{FF2B5EF4-FFF2-40B4-BE49-F238E27FC236}">
              <a16:creationId xmlns:a16="http://schemas.microsoft.com/office/drawing/2014/main" id="{67A378F7-EBAE-4B00-B07D-DCFDC1CE0D31}"/>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361" name="直線コネクタ 360">
          <a:extLst>
            <a:ext uri="{FF2B5EF4-FFF2-40B4-BE49-F238E27FC236}">
              <a16:creationId xmlns:a16="http://schemas.microsoft.com/office/drawing/2014/main" id="{0AD9D67F-5C02-4794-9959-47CD062EF91A}"/>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362" name="【市民会館】&#10;一人当たり面積最大値テキスト">
          <a:extLst>
            <a:ext uri="{FF2B5EF4-FFF2-40B4-BE49-F238E27FC236}">
              <a16:creationId xmlns:a16="http://schemas.microsoft.com/office/drawing/2014/main" id="{B516FA42-6A66-4C3D-B76C-04491661B563}"/>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363" name="直線コネクタ 362">
          <a:extLst>
            <a:ext uri="{FF2B5EF4-FFF2-40B4-BE49-F238E27FC236}">
              <a16:creationId xmlns:a16="http://schemas.microsoft.com/office/drawing/2014/main" id="{CB1EAD41-17FF-4C88-8E21-7BA3726595F6}"/>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147490</xdr:rowOff>
    </xdr:from>
    <xdr:ext cx="469744" cy="259045"/>
    <xdr:sp macro="" textlink="">
      <xdr:nvSpPr>
        <xdr:cNvPr id="364" name="【市民会館】&#10;一人当たり面積平均値テキスト">
          <a:extLst>
            <a:ext uri="{FF2B5EF4-FFF2-40B4-BE49-F238E27FC236}">
              <a16:creationId xmlns:a16="http://schemas.microsoft.com/office/drawing/2014/main" id="{D046FFBC-8F8F-453C-941A-FB49012F1F58}"/>
            </a:ext>
          </a:extLst>
        </xdr:cNvPr>
        <xdr:cNvSpPr txBox="1"/>
      </xdr:nvSpPr>
      <xdr:spPr>
        <a:xfrm>
          <a:off x="10515600" y="1797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365" name="フローチャート: 判断 364">
          <a:extLst>
            <a:ext uri="{FF2B5EF4-FFF2-40B4-BE49-F238E27FC236}">
              <a16:creationId xmlns:a16="http://schemas.microsoft.com/office/drawing/2014/main" id="{562ECD93-74A3-4294-9D40-D104744BDF85}"/>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366" name="フローチャート: 判断 365">
          <a:extLst>
            <a:ext uri="{FF2B5EF4-FFF2-40B4-BE49-F238E27FC236}">
              <a16:creationId xmlns:a16="http://schemas.microsoft.com/office/drawing/2014/main" id="{5BEBBCD0-0E75-456D-A068-82D163ED2E17}"/>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367" name="フローチャート: 判断 366">
          <a:extLst>
            <a:ext uri="{FF2B5EF4-FFF2-40B4-BE49-F238E27FC236}">
              <a16:creationId xmlns:a16="http://schemas.microsoft.com/office/drawing/2014/main" id="{96986969-04AC-4F78-B969-DC53C71A8176}"/>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368" name="フローチャート: 判断 367">
          <a:extLst>
            <a:ext uri="{FF2B5EF4-FFF2-40B4-BE49-F238E27FC236}">
              <a16:creationId xmlns:a16="http://schemas.microsoft.com/office/drawing/2014/main" id="{ED70D1D4-9616-4B32-A10C-414774945F23}"/>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369" name="フローチャート: 判断 368">
          <a:extLst>
            <a:ext uri="{FF2B5EF4-FFF2-40B4-BE49-F238E27FC236}">
              <a16:creationId xmlns:a16="http://schemas.microsoft.com/office/drawing/2014/main" id="{D955D1E9-680C-4A76-9062-715EA7DD1C42}"/>
            </a:ext>
          </a:extLst>
        </xdr:cNvPr>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3B84D738-2B72-413F-B42B-3151835C974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73258978-15D2-45C5-9BAF-B7A137D149E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94636BAD-F929-4773-AFDB-A567EAD36D3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752AFD35-CCDD-42A7-BF7A-131F8F537D6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7234B0E2-7345-4F1C-B078-6541517FE0D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77521</xdr:rowOff>
    </xdr:from>
    <xdr:to>
      <xdr:col>55</xdr:col>
      <xdr:colOff>50800</xdr:colOff>
      <xdr:row>107</xdr:row>
      <xdr:rowOff>7671</xdr:rowOff>
    </xdr:to>
    <xdr:sp macro="" textlink="">
      <xdr:nvSpPr>
        <xdr:cNvPr id="375" name="楕円 374">
          <a:extLst>
            <a:ext uri="{FF2B5EF4-FFF2-40B4-BE49-F238E27FC236}">
              <a16:creationId xmlns:a16="http://schemas.microsoft.com/office/drawing/2014/main" id="{BA5EB3AB-A524-49F0-BCF7-742B8C6202A9}"/>
            </a:ext>
          </a:extLst>
        </xdr:cNvPr>
        <xdr:cNvSpPr/>
      </xdr:nvSpPr>
      <xdr:spPr>
        <a:xfrm>
          <a:off x="10426700" y="1825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55948</xdr:rowOff>
    </xdr:from>
    <xdr:ext cx="469744" cy="259045"/>
    <xdr:sp macro="" textlink="">
      <xdr:nvSpPr>
        <xdr:cNvPr id="376" name="【市民会館】&#10;一人当たり面積該当値テキスト">
          <a:extLst>
            <a:ext uri="{FF2B5EF4-FFF2-40B4-BE49-F238E27FC236}">
              <a16:creationId xmlns:a16="http://schemas.microsoft.com/office/drawing/2014/main" id="{89F24C65-8067-47F4-A5C3-C52D54F13605}"/>
            </a:ext>
          </a:extLst>
        </xdr:cNvPr>
        <xdr:cNvSpPr txBox="1"/>
      </xdr:nvSpPr>
      <xdr:spPr>
        <a:xfrm>
          <a:off x="10515600" y="1822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82550</xdr:rowOff>
    </xdr:from>
    <xdr:to>
      <xdr:col>50</xdr:col>
      <xdr:colOff>165100</xdr:colOff>
      <xdr:row>107</xdr:row>
      <xdr:rowOff>12700</xdr:rowOff>
    </xdr:to>
    <xdr:sp macro="" textlink="">
      <xdr:nvSpPr>
        <xdr:cNvPr id="377" name="楕円 376">
          <a:extLst>
            <a:ext uri="{FF2B5EF4-FFF2-40B4-BE49-F238E27FC236}">
              <a16:creationId xmlns:a16="http://schemas.microsoft.com/office/drawing/2014/main" id="{86D6CB4E-4863-4242-AF18-7168340497F1}"/>
            </a:ext>
          </a:extLst>
        </xdr:cNvPr>
        <xdr:cNvSpPr/>
      </xdr:nvSpPr>
      <xdr:spPr>
        <a:xfrm>
          <a:off x="9588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128321</xdr:rowOff>
    </xdr:from>
    <xdr:to>
      <xdr:col>55</xdr:col>
      <xdr:colOff>0</xdr:colOff>
      <xdr:row>106</xdr:row>
      <xdr:rowOff>133350</xdr:rowOff>
    </xdr:to>
    <xdr:cxnSp macro="">
      <xdr:nvCxnSpPr>
        <xdr:cNvPr id="378" name="直線コネクタ 377">
          <a:extLst>
            <a:ext uri="{FF2B5EF4-FFF2-40B4-BE49-F238E27FC236}">
              <a16:creationId xmlns:a16="http://schemas.microsoft.com/office/drawing/2014/main" id="{DC920C00-09C7-441C-A8D9-F33D20ECBE13}"/>
            </a:ext>
          </a:extLst>
        </xdr:cNvPr>
        <xdr:cNvCxnSpPr/>
      </xdr:nvCxnSpPr>
      <xdr:spPr>
        <a:xfrm flipV="1">
          <a:off x="9639300" y="1830202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87579</xdr:rowOff>
    </xdr:from>
    <xdr:to>
      <xdr:col>46</xdr:col>
      <xdr:colOff>38100</xdr:colOff>
      <xdr:row>107</xdr:row>
      <xdr:rowOff>17729</xdr:rowOff>
    </xdr:to>
    <xdr:sp macro="" textlink="">
      <xdr:nvSpPr>
        <xdr:cNvPr id="379" name="楕円 378">
          <a:extLst>
            <a:ext uri="{FF2B5EF4-FFF2-40B4-BE49-F238E27FC236}">
              <a16:creationId xmlns:a16="http://schemas.microsoft.com/office/drawing/2014/main" id="{1D7F5B3C-2C2D-43E7-B960-667718B9E539}"/>
            </a:ext>
          </a:extLst>
        </xdr:cNvPr>
        <xdr:cNvSpPr/>
      </xdr:nvSpPr>
      <xdr:spPr>
        <a:xfrm>
          <a:off x="8699500" y="182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133350</xdr:rowOff>
    </xdr:from>
    <xdr:to>
      <xdr:col>50</xdr:col>
      <xdr:colOff>114300</xdr:colOff>
      <xdr:row>106</xdr:row>
      <xdr:rowOff>138379</xdr:rowOff>
    </xdr:to>
    <xdr:cxnSp macro="">
      <xdr:nvCxnSpPr>
        <xdr:cNvPr id="380" name="直線コネクタ 379">
          <a:extLst>
            <a:ext uri="{FF2B5EF4-FFF2-40B4-BE49-F238E27FC236}">
              <a16:creationId xmlns:a16="http://schemas.microsoft.com/office/drawing/2014/main" id="{3A66BEBC-134E-4ABC-9F3C-12325CDC5F04}"/>
            </a:ext>
          </a:extLst>
        </xdr:cNvPr>
        <xdr:cNvCxnSpPr/>
      </xdr:nvCxnSpPr>
      <xdr:spPr>
        <a:xfrm flipV="1">
          <a:off x="8750300" y="1830705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91694</xdr:rowOff>
    </xdr:from>
    <xdr:to>
      <xdr:col>41</xdr:col>
      <xdr:colOff>101600</xdr:colOff>
      <xdr:row>107</xdr:row>
      <xdr:rowOff>21844</xdr:rowOff>
    </xdr:to>
    <xdr:sp macro="" textlink="">
      <xdr:nvSpPr>
        <xdr:cNvPr id="381" name="楕円 380">
          <a:extLst>
            <a:ext uri="{FF2B5EF4-FFF2-40B4-BE49-F238E27FC236}">
              <a16:creationId xmlns:a16="http://schemas.microsoft.com/office/drawing/2014/main" id="{23BF460F-698B-497A-B5EA-B2575E898D8B}"/>
            </a:ext>
          </a:extLst>
        </xdr:cNvPr>
        <xdr:cNvSpPr/>
      </xdr:nvSpPr>
      <xdr:spPr>
        <a:xfrm>
          <a:off x="7810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138379</xdr:rowOff>
    </xdr:from>
    <xdr:to>
      <xdr:col>45</xdr:col>
      <xdr:colOff>177800</xdr:colOff>
      <xdr:row>106</xdr:row>
      <xdr:rowOff>142494</xdr:rowOff>
    </xdr:to>
    <xdr:cxnSp macro="">
      <xdr:nvCxnSpPr>
        <xdr:cNvPr id="382" name="直線コネクタ 381">
          <a:extLst>
            <a:ext uri="{FF2B5EF4-FFF2-40B4-BE49-F238E27FC236}">
              <a16:creationId xmlns:a16="http://schemas.microsoft.com/office/drawing/2014/main" id="{FEC15160-AFCB-4E10-9502-DFAE749801BE}"/>
            </a:ext>
          </a:extLst>
        </xdr:cNvPr>
        <xdr:cNvCxnSpPr/>
      </xdr:nvCxnSpPr>
      <xdr:spPr>
        <a:xfrm flipV="1">
          <a:off x="7861300" y="1831207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94895</xdr:rowOff>
    </xdr:from>
    <xdr:to>
      <xdr:col>36</xdr:col>
      <xdr:colOff>165100</xdr:colOff>
      <xdr:row>107</xdr:row>
      <xdr:rowOff>25045</xdr:rowOff>
    </xdr:to>
    <xdr:sp macro="" textlink="">
      <xdr:nvSpPr>
        <xdr:cNvPr id="383" name="楕円 382">
          <a:extLst>
            <a:ext uri="{FF2B5EF4-FFF2-40B4-BE49-F238E27FC236}">
              <a16:creationId xmlns:a16="http://schemas.microsoft.com/office/drawing/2014/main" id="{8E768AEF-288F-4DCB-8910-291DEF98ACAA}"/>
            </a:ext>
          </a:extLst>
        </xdr:cNvPr>
        <xdr:cNvSpPr/>
      </xdr:nvSpPr>
      <xdr:spPr>
        <a:xfrm>
          <a:off x="6921500" y="182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142494</xdr:rowOff>
    </xdr:from>
    <xdr:to>
      <xdr:col>41</xdr:col>
      <xdr:colOff>50800</xdr:colOff>
      <xdr:row>106</xdr:row>
      <xdr:rowOff>145695</xdr:rowOff>
    </xdr:to>
    <xdr:cxnSp macro="">
      <xdr:nvCxnSpPr>
        <xdr:cNvPr id="384" name="直線コネクタ 383">
          <a:extLst>
            <a:ext uri="{FF2B5EF4-FFF2-40B4-BE49-F238E27FC236}">
              <a16:creationId xmlns:a16="http://schemas.microsoft.com/office/drawing/2014/main" id="{6FFDC12B-FA04-4B6C-8E54-517D8BC6B42B}"/>
            </a:ext>
          </a:extLst>
        </xdr:cNvPr>
        <xdr:cNvCxnSpPr/>
      </xdr:nvCxnSpPr>
      <xdr:spPr>
        <a:xfrm flipV="1">
          <a:off x="6972300" y="1831619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46144</xdr:rowOff>
    </xdr:from>
    <xdr:ext cx="469744" cy="259045"/>
    <xdr:sp macro="" textlink="">
      <xdr:nvSpPr>
        <xdr:cNvPr id="385" name="n_1aveValue【市民会館】&#10;一人当たり面積">
          <a:extLst>
            <a:ext uri="{FF2B5EF4-FFF2-40B4-BE49-F238E27FC236}">
              <a16:creationId xmlns:a16="http://schemas.microsoft.com/office/drawing/2014/main" id="{BE57DD53-2D18-4F48-ACB8-915A79B9EFD4}"/>
            </a:ext>
          </a:extLst>
        </xdr:cNvPr>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386" name="n_2aveValue【市民会館】&#10;一人当たり面積">
          <a:extLst>
            <a:ext uri="{FF2B5EF4-FFF2-40B4-BE49-F238E27FC236}">
              <a16:creationId xmlns:a16="http://schemas.microsoft.com/office/drawing/2014/main" id="{A3386BD6-9524-4FB8-85C5-7C69C90A0284}"/>
            </a:ext>
          </a:extLst>
        </xdr:cNvPr>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119296</xdr:rowOff>
    </xdr:from>
    <xdr:ext cx="469744" cy="259045"/>
    <xdr:sp macro="" textlink="">
      <xdr:nvSpPr>
        <xdr:cNvPr id="387" name="n_3aveValue【市民会館】&#10;一人当たり面積">
          <a:extLst>
            <a:ext uri="{FF2B5EF4-FFF2-40B4-BE49-F238E27FC236}">
              <a16:creationId xmlns:a16="http://schemas.microsoft.com/office/drawing/2014/main" id="{42F2CAA8-0387-42C1-AFF8-9EC66F7BEED8}"/>
            </a:ext>
          </a:extLst>
        </xdr:cNvPr>
        <xdr:cNvSpPr txBox="1"/>
      </xdr:nvSpPr>
      <xdr:spPr>
        <a:xfrm>
          <a:off x="7626427" y="179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388" name="n_4aveValue【市民会館】&#10;一人当たり面積">
          <a:extLst>
            <a:ext uri="{FF2B5EF4-FFF2-40B4-BE49-F238E27FC236}">
              <a16:creationId xmlns:a16="http://schemas.microsoft.com/office/drawing/2014/main" id="{B0D17D74-B080-480C-A06E-5740111587F2}"/>
            </a:ext>
          </a:extLst>
        </xdr:cNvPr>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3827</xdr:rowOff>
    </xdr:from>
    <xdr:ext cx="469744" cy="259045"/>
    <xdr:sp macro="" textlink="">
      <xdr:nvSpPr>
        <xdr:cNvPr id="389" name="n_1mainValue【市民会館】&#10;一人当たり面積">
          <a:extLst>
            <a:ext uri="{FF2B5EF4-FFF2-40B4-BE49-F238E27FC236}">
              <a16:creationId xmlns:a16="http://schemas.microsoft.com/office/drawing/2014/main" id="{09EF2856-4B5B-4112-A510-569FE03EE7FE}"/>
            </a:ext>
          </a:extLst>
        </xdr:cNvPr>
        <xdr:cNvSpPr txBox="1"/>
      </xdr:nvSpPr>
      <xdr:spPr>
        <a:xfrm>
          <a:off x="9391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8856</xdr:rowOff>
    </xdr:from>
    <xdr:ext cx="469744" cy="259045"/>
    <xdr:sp macro="" textlink="">
      <xdr:nvSpPr>
        <xdr:cNvPr id="390" name="n_2mainValue【市民会館】&#10;一人当たり面積">
          <a:extLst>
            <a:ext uri="{FF2B5EF4-FFF2-40B4-BE49-F238E27FC236}">
              <a16:creationId xmlns:a16="http://schemas.microsoft.com/office/drawing/2014/main" id="{20A3350E-D5F2-49D5-8E73-31B5529DADB9}"/>
            </a:ext>
          </a:extLst>
        </xdr:cNvPr>
        <xdr:cNvSpPr txBox="1"/>
      </xdr:nvSpPr>
      <xdr:spPr>
        <a:xfrm>
          <a:off x="8515427" y="183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12971</xdr:rowOff>
    </xdr:from>
    <xdr:ext cx="469744" cy="259045"/>
    <xdr:sp macro="" textlink="">
      <xdr:nvSpPr>
        <xdr:cNvPr id="391" name="n_3mainValue【市民会館】&#10;一人当たり面積">
          <a:extLst>
            <a:ext uri="{FF2B5EF4-FFF2-40B4-BE49-F238E27FC236}">
              <a16:creationId xmlns:a16="http://schemas.microsoft.com/office/drawing/2014/main" id="{7E22F2E3-F407-4228-9732-29119CEC3813}"/>
            </a:ext>
          </a:extLst>
        </xdr:cNvPr>
        <xdr:cNvSpPr txBox="1"/>
      </xdr:nvSpPr>
      <xdr:spPr>
        <a:xfrm>
          <a:off x="7626427" y="183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16172</xdr:rowOff>
    </xdr:from>
    <xdr:ext cx="469744" cy="259045"/>
    <xdr:sp macro="" textlink="">
      <xdr:nvSpPr>
        <xdr:cNvPr id="392" name="n_4mainValue【市民会館】&#10;一人当たり面積">
          <a:extLst>
            <a:ext uri="{FF2B5EF4-FFF2-40B4-BE49-F238E27FC236}">
              <a16:creationId xmlns:a16="http://schemas.microsoft.com/office/drawing/2014/main" id="{2462B3BD-2646-4089-B926-15470F32BCF8}"/>
            </a:ext>
          </a:extLst>
        </xdr:cNvPr>
        <xdr:cNvSpPr txBox="1"/>
      </xdr:nvSpPr>
      <xdr:spPr>
        <a:xfrm>
          <a:off x="6737427" y="1836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33D43D2B-DC9E-4D3D-97FA-305DD3EAF1D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D55665B5-9580-4FB6-A0FF-4233F418D05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BF740E44-2903-4844-B988-606F97D4870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C1511493-3FF9-4062-9B44-37ECAC93AB2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F4D77D72-EA3C-4F6A-8152-32B64491D7E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F6500093-0658-4EB7-A1D2-DB3469F9D3A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4C1B8623-241E-4A3E-B202-95BA406B198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7276BC0C-3DC1-4414-A500-4CE2F11A92E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18E32108-1574-42F4-90E4-5B8449A9507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8045BE81-4A16-4BD1-822B-1328CD53364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19069405-933C-4988-AA67-2CBF75683F4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F29B3F06-C909-4ECD-AE11-E11236E27804}"/>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77A034A8-85F4-4BA8-8BB8-A02CD6ED6CF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6E222567-A61B-4506-868C-AB819F2FC43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2F3180A6-8A8D-4D51-A5D2-3A2B8905B23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100A5DB9-7BC5-41EB-BCAD-85FEC3E8E38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7F2BB8EB-174C-4E97-A7E4-49C4DF6FFF8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31AABA32-14A0-4B43-836C-41C7361F03F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DF52CB6F-5767-4B6C-B38E-DA98B256720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3A58A3F8-9654-484A-A47F-A05358A5B1E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7A28A0BC-9691-49B1-8B27-B8FD1C52727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2E5838A6-6D95-41F0-B4B3-1A0A83A34DC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C80051FF-05A6-4E0D-8D15-E9BA3F21EF6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C539E6AB-8013-43CC-8C61-817C580D6BF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5D281684-AF15-4ABD-A7CF-A06805C3CFB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704C30ED-38B2-4370-86F0-2C944585F9C6}"/>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一般廃棄物処理施設】&#10;有形固定資産減価償却率最小値テキスト">
          <a:extLst>
            <a:ext uri="{FF2B5EF4-FFF2-40B4-BE49-F238E27FC236}">
              <a16:creationId xmlns:a16="http://schemas.microsoft.com/office/drawing/2014/main" id="{5FDE628C-CB1E-4296-AB99-8FC787A944C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E7A81D6-5B0C-4957-91C4-19342538F7B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FD390822-BCEA-4DFD-88A4-EBC0348E0074}"/>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422" name="直線コネクタ 421">
          <a:extLst>
            <a:ext uri="{FF2B5EF4-FFF2-40B4-BE49-F238E27FC236}">
              <a16:creationId xmlns:a16="http://schemas.microsoft.com/office/drawing/2014/main" id="{4C2A99D9-BBFA-40D8-891B-4EB2185C35B2}"/>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67CBE39A-94CE-41DA-8E71-8ECF7E618B0C}"/>
            </a:ext>
          </a:extLst>
        </xdr:cNvPr>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24" name="フローチャート: 判断 423">
          <a:extLst>
            <a:ext uri="{FF2B5EF4-FFF2-40B4-BE49-F238E27FC236}">
              <a16:creationId xmlns:a16="http://schemas.microsoft.com/office/drawing/2014/main" id="{266A7D2E-E483-4309-B2D7-EB653781E24E}"/>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425" name="フローチャート: 判断 424">
          <a:extLst>
            <a:ext uri="{FF2B5EF4-FFF2-40B4-BE49-F238E27FC236}">
              <a16:creationId xmlns:a16="http://schemas.microsoft.com/office/drawing/2014/main" id="{7349A3C1-955B-4EBF-8C90-C4945E6136A6}"/>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426" name="フローチャート: 判断 425">
          <a:extLst>
            <a:ext uri="{FF2B5EF4-FFF2-40B4-BE49-F238E27FC236}">
              <a16:creationId xmlns:a16="http://schemas.microsoft.com/office/drawing/2014/main" id="{1A99BE40-39E9-4690-90AD-A7A293796CF5}"/>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27" name="フローチャート: 判断 426">
          <a:extLst>
            <a:ext uri="{FF2B5EF4-FFF2-40B4-BE49-F238E27FC236}">
              <a16:creationId xmlns:a16="http://schemas.microsoft.com/office/drawing/2014/main" id="{21AC346F-D640-482C-B57F-2C0D42838C16}"/>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428" name="フローチャート: 判断 427">
          <a:extLst>
            <a:ext uri="{FF2B5EF4-FFF2-40B4-BE49-F238E27FC236}">
              <a16:creationId xmlns:a16="http://schemas.microsoft.com/office/drawing/2014/main" id="{39F45EA0-79C3-478C-9FF4-AD7E82884325}"/>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A6312C59-DDDA-49CC-8E97-BD6597412DB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4EE5B7AD-A0AA-450B-BC6A-CD17948ED8D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DD5B90F-3222-4A15-B70A-8535C457D81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E15E56E-EEF2-4F62-A411-0BE790CBF2E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B979FD9-607F-4D1B-8416-51DCA44AFEC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111941</xdr:rowOff>
    </xdr:from>
    <xdr:to>
      <xdr:col>85</xdr:col>
      <xdr:colOff>177800</xdr:colOff>
      <xdr:row>40</xdr:row>
      <xdr:rowOff>42091</xdr:rowOff>
    </xdr:to>
    <xdr:sp macro="" textlink="">
      <xdr:nvSpPr>
        <xdr:cNvPr id="434" name="楕円 433">
          <a:extLst>
            <a:ext uri="{FF2B5EF4-FFF2-40B4-BE49-F238E27FC236}">
              <a16:creationId xmlns:a16="http://schemas.microsoft.com/office/drawing/2014/main" id="{03E943FB-C2E0-4F46-A47C-785D725E6F2F}"/>
            </a:ext>
          </a:extLst>
        </xdr:cNvPr>
        <xdr:cNvSpPr/>
      </xdr:nvSpPr>
      <xdr:spPr>
        <a:xfrm>
          <a:off x="162687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90368</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D3A8E55B-8D40-4DE7-80E4-B332290D20A7}"/>
            </a:ext>
          </a:extLst>
        </xdr:cNvPr>
        <xdr:cNvSpPr txBox="1"/>
      </xdr:nvSpPr>
      <xdr:spPr>
        <a:xfrm>
          <a:off x="16357600"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36830</xdr:rowOff>
    </xdr:from>
    <xdr:to>
      <xdr:col>81</xdr:col>
      <xdr:colOff>101600</xdr:colOff>
      <xdr:row>39</xdr:row>
      <xdr:rowOff>138430</xdr:rowOff>
    </xdr:to>
    <xdr:sp macro="" textlink="">
      <xdr:nvSpPr>
        <xdr:cNvPr id="436" name="楕円 435">
          <a:extLst>
            <a:ext uri="{FF2B5EF4-FFF2-40B4-BE49-F238E27FC236}">
              <a16:creationId xmlns:a16="http://schemas.microsoft.com/office/drawing/2014/main" id="{94E7A44B-103C-4ADF-BB0B-00B819806D7F}"/>
            </a:ext>
          </a:extLst>
        </xdr:cNvPr>
        <xdr:cNvSpPr/>
      </xdr:nvSpPr>
      <xdr:spPr>
        <a:xfrm>
          <a:off x="15430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87630</xdr:rowOff>
    </xdr:from>
    <xdr:to>
      <xdr:col>85</xdr:col>
      <xdr:colOff>127000</xdr:colOff>
      <xdr:row>39</xdr:row>
      <xdr:rowOff>162741</xdr:rowOff>
    </xdr:to>
    <xdr:cxnSp macro="">
      <xdr:nvCxnSpPr>
        <xdr:cNvPr id="437" name="直線コネクタ 436">
          <a:extLst>
            <a:ext uri="{FF2B5EF4-FFF2-40B4-BE49-F238E27FC236}">
              <a16:creationId xmlns:a16="http://schemas.microsoft.com/office/drawing/2014/main" id="{4B1E6376-E198-4B95-9FC1-8EF5B3EEC344}"/>
            </a:ext>
          </a:extLst>
        </xdr:cNvPr>
        <xdr:cNvCxnSpPr/>
      </xdr:nvCxnSpPr>
      <xdr:spPr>
        <a:xfrm>
          <a:off x="15481300" y="6774180"/>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123372</xdr:rowOff>
    </xdr:from>
    <xdr:to>
      <xdr:col>76</xdr:col>
      <xdr:colOff>165100</xdr:colOff>
      <xdr:row>42</xdr:row>
      <xdr:rowOff>53522</xdr:rowOff>
    </xdr:to>
    <xdr:sp macro="" textlink="">
      <xdr:nvSpPr>
        <xdr:cNvPr id="438" name="楕円 437">
          <a:extLst>
            <a:ext uri="{FF2B5EF4-FFF2-40B4-BE49-F238E27FC236}">
              <a16:creationId xmlns:a16="http://schemas.microsoft.com/office/drawing/2014/main" id="{0445D346-DC79-49DC-A084-7FDCC1990488}"/>
            </a:ext>
          </a:extLst>
        </xdr:cNvPr>
        <xdr:cNvSpPr/>
      </xdr:nvSpPr>
      <xdr:spPr>
        <a:xfrm>
          <a:off x="14541500" y="71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87630</xdr:rowOff>
    </xdr:from>
    <xdr:to>
      <xdr:col>81</xdr:col>
      <xdr:colOff>50800</xdr:colOff>
      <xdr:row>42</xdr:row>
      <xdr:rowOff>2722</xdr:rowOff>
    </xdr:to>
    <xdr:cxnSp macro="">
      <xdr:nvCxnSpPr>
        <xdr:cNvPr id="439" name="直線コネクタ 438">
          <a:extLst>
            <a:ext uri="{FF2B5EF4-FFF2-40B4-BE49-F238E27FC236}">
              <a16:creationId xmlns:a16="http://schemas.microsoft.com/office/drawing/2014/main" id="{7BA772E0-FCDF-490A-875F-DEDE156AFBFC}"/>
            </a:ext>
          </a:extLst>
        </xdr:cNvPr>
        <xdr:cNvCxnSpPr/>
      </xdr:nvCxnSpPr>
      <xdr:spPr>
        <a:xfrm flipV="1">
          <a:off x="14592300" y="6774180"/>
          <a:ext cx="889000" cy="42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74385</xdr:rowOff>
    </xdr:from>
    <xdr:to>
      <xdr:col>72</xdr:col>
      <xdr:colOff>38100</xdr:colOff>
      <xdr:row>42</xdr:row>
      <xdr:rowOff>4535</xdr:rowOff>
    </xdr:to>
    <xdr:sp macro="" textlink="">
      <xdr:nvSpPr>
        <xdr:cNvPr id="440" name="楕円 439">
          <a:extLst>
            <a:ext uri="{FF2B5EF4-FFF2-40B4-BE49-F238E27FC236}">
              <a16:creationId xmlns:a16="http://schemas.microsoft.com/office/drawing/2014/main" id="{AD854EE1-07B6-41A6-B638-4BC6C0F68AB2}"/>
            </a:ext>
          </a:extLst>
        </xdr:cNvPr>
        <xdr:cNvSpPr/>
      </xdr:nvSpPr>
      <xdr:spPr>
        <a:xfrm>
          <a:off x="136525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125185</xdr:rowOff>
    </xdr:from>
    <xdr:to>
      <xdr:col>76</xdr:col>
      <xdr:colOff>114300</xdr:colOff>
      <xdr:row>42</xdr:row>
      <xdr:rowOff>2722</xdr:rowOff>
    </xdr:to>
    <xdr:cxnSp macro="">
      <xdr:nvCxnSpPr>
        <xdr:cNvPr id="441" name="直線コネクタ 440">
          <a:extLst>
            <a:ext uri="{FF2B5EF4-FFF2-40B4-BE49-F238E27FC236}">
              <a16:creationId xmlns:a16="http://schemas.microsoft.com/office/drawing/2014/main" id="{BC06E5A1-BA29-4A33-B1A0-BD20DE1D8C35}"/>
            </a:ext>
          </a:extLst>
        </xdr:cNvPr>
        <xdr:cNvCxnSpPr/>
      </xdr:nvCxnSpPr>
      <xdr:spPr>
        <a:xfrm>
          <a:off x="13703300" y="715463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30299</xdr:rowOff>
    </xdr:from>
    <xdr:to>
      <xdr:col>67</xdr:col>
      <xdr:colOff>101600</xdr:colOff>
      <xdr:row>41</xdr:row>
      <xdr:rowOff>131899</xdr:rowOff>
    </xdr:to>
    <xdr:sp macro="" textlink="">
      <xdr:nvSpPr>
        <xdr:cNvPr id="442" name="楕円 441">
          <a:extLst>
            <a:ext uri="{FF2B5EF4-FFF2-40B4-BE49-F238E27FC236}">
              <a16:creationId xmlns:a16="http://schemas.microsoft.com/office/drawing/2014/main" id="{2EECE563-1EDD-4DD8-BF21-2D0A7CB1FB5B}"/>
            </a:ext>
          </a:extLst>
        </xdr:cNvPr>
        <xdr:cNvSpPr/>
      </xdr:nvSpPr>
      <xdr:spPr>
        <a:xfrm>
          <a:off x="12763500" y="705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81099</xdr:rowOff>
    </xdr:from>
    <xdr:to>
      <xdr:col>71</xdr:col>
      <xdr:colOff>177800</xdr:colOff>
      <xdr:row>41</xdr:row>
      <xdr:rowOff>125185</xdr:rowOff>
    </xdr:to>
    <xdr:cxnSp macro="">
      <xdr:nvCxnSpPr>
        <xdr:cNvPr id="443" name="直線コネクタ 442">
          <a:extLst>
            <a:ext uri="{FF2B5EF4-FFF2-40B4-BE49-F238E27FC236}">
              <a16:creationId xmlns:a16="http://schemas.microsoft.com/office/drawing/2014/main" id="{CD773F5A-B342-46BD-BADC-362F4A101D4C}"/>
            </a:ext>
          </a:extLst>
        </xdr:cNvPr>
        <xdr:cNvCxnSpPr/>
      </xdr:nvCxnSpPr>
      <xdr:spPr>
        <a:xfrm>
          <a:off x="12814300" y="7110549"/>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3FD9B7DB-B499-4BD3-BFB1-1E86EB26F36C}"/>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F8CC023A-0E19-4F9A-BBB7-6D22D7DB7B21}"/>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163121</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A15568D8-61B6-415E-8206-D1B4A2ECCE46}"/>
            </a:ext>
          </a:extLst>
        </xdr:cNvPr>
        <xdr:cNvSpPr txBox="1"/>
      </xdr:nvSpPr>
      <xdr:spPr>
        <a:xfrm>
          <a:off x="13500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B5F64BFB-093A-46C7-B5A0-A0F12012E32B}"/>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129557</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27556873-355B-4835-94A8-B457F7846FCA}"/>
            </a:ext>
          </a:extLst>
        </xdr:cNvPr>
        <xdr:cNvSpPr txBox="1"/>
      </xdr:nvSpPr>
      <xdr:spPr>
        <a:xfrm>
          <a:off x="152660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44649</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15EA4F0C-894A-4290-BC15-30D42C22F31F}"/>
            </a:ext>
          </a:extLst>
        </xdr:cNvPr>
        <xdr:cNvSpPr txBox="1"/>
      </xdr:nvSpPr>
      <xdr:spPr>
        <a:xfrm>
          <a:off x="14389744" y="724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167112</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45ED17C7-E86A-4974-9930-0C4DCD462770}"/>
            </a:ext>
          </a:extLst>
        </xdr:cNvPr>
        <xdr:cNvSpPr txBox="1"/>
      </xdr:nvSpPr>
      <xdr:spPr>
        <a:xfrm>
          <a:off x="13500744" y="719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123026</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B17D98C1-A4DF-4D70-A34F-774FBCC4219D}"/>
            </a:ext>
          </a:extLst>
        </xdr:cNvPr>
        <xdr:cNvSpPr txBox="1"/>
      </xdr:nvSpPr>
      <xdr:spPr>
        <a:xfrm>
          <a:off x="12611744" y="715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7EFBF2B1-58B2-4363-9C74-45F00FAAF32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44BA6692-506D-4940-8390-79A1BD99A0F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7B9B04AD-E602-4AF6-942F-5AC5E39495E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9426201A-0082-4C77-959F-69E7A1AA1DF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22FF40FE-1EF6-45C8-97E7-D31D50F2ADE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D35B8DD6-8C3F-4494-BFBA-A805FB4DC28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98D02454-6F86-493A-8B17-1B8ADD17580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6736C336-0059-4F46-9F71-553A58F8648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B3F3807-AAD4-4501-9D4A-AF5AE7D9B5B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A2E17B09-EC8E-47F5-AD5A-84080D735B1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B4476A84-CE73-4239-BC1A-969F92947D06}"/>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3" name="テキスト ボックス 462">
          <a:extLst>
            <a:ext uri="{FF2B5EF4-FFF2-40B4-BE49-F238E27FC236}">
              <a16:creationId xmlns:a16="http://schemas.microsoft.com/office/drawing/2014/main" id="{79831426-8B3D-4E22-B716-1AE0306EBCE9}"/>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898080D5-6B57-42BB-95F8-1770F08A1487}"/>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5" name="テキスト ボックス 464">
          <a:extLst>
            <a:ext uri="{FF2B5EF4-FFF2-40B4-BE49-F238E27FC236}">
              <a16:creationId xmlns:a16="http://schemas.microsoft.com/office/drawing/2014/main" id="{F2E1DA07-32DD-4CEF-9C3C-549B76EB3FE1}"/>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1182C055-39EE-4661-8104-E09EE061449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7" name="テキスト ボックス 466">
          <a:extLst>
            <a:ext uri="{FF2B5EF4-FFF2-40B4-BE49-F238E27FC236}">
              <a16:creationId xmlns:a16="http://schemas.microsoft.com/office/drawing/2014/main" id="{3424DC40-A560-4593-A27F-B133033E8AB3}"/>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FA73FD98-368E-47D2-9AAF-86C5E2CC740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9" name="テキスト ボックス 468">
          <a:extLst>
            <a:ext uri="{FF2B5EF4-FFF2-40B4-BE49-F238E27FC236}">
              <a16:creationId xmlns:a16="http://schemas.microsoft.com/office/drawing/2014/main" id="{A477B701-4138-4730-AF33-E9307086C211}"/>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6B878583-A85D-4B2A-A72F-F8A832839C8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1" name="テキスト ボックス 470">
          <a:extLst>
            <a:ext uri="{FF2B5EF4-FFF2-40B4-BE49-F238E27FC236}">
              <a16:creationId xmlns:a16="http://schemas.microsoft.com/office/drawing/2014/main" id="{126F87E5-E40B-480D-B3D5-A4C8D73894AE}"/>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4A3B7410-3160-44FD-B872-2696CF384B0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3" name="テキスト ボックス 472">
          <a:extLst>
            <a:ext uri="{FF2B5EF4-FFF2-40B4-BE49-F238E27FC236}">
              <a16:creationId xmlns:a16="http://schemas.microsoft.com/office/drawing/2014/main" id="{A97399F5-1E7A-4735-A06F-CEC5D77D0EA3}"/>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60093DF-97C1-4368-9F8D-3BB9C8A8E4A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5" name="テキスト ボックス 474">
          <a:extLst>
            <a:ext uri="{FF2B5EF4-FFF2-40B4-BE49-F238E27FC236}">
              <a16:creationId xmlns:a16="http://schemas.microsoft.com/office/drawing/2014/main" id="{26995AA8-7814-4504-AB1C-A29D48A6D97A}"/>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2A052D34-9D15-44CE-AD6D-9476CE1BBA6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477" name="直線コネクタ 476">
          <a:extLst>
            <a:ext uri="{FF2B5EF4-FFF2-40B4-BE49-F238E27FC236}">
              <a16:creationId xmlns:a16="http://schemas.microsoft.com/office/drawing/2014/main" id="{7443C575-01F1-42EF-A5A8-E4DC247FB485}"/>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478" name="【一般廃棄物処理施設】&#10;一人当たり有形固定資産（償却資産）額最小値テキスト">
          <a:extLst>
            <a:ext uri="{FF2B5EF4-FFF2-40B4-BE49-F238E27FC236}">
              <a16:creationId xmlns:a16="http://schemas.microsoft.com/office/drawing/2014/main" id="{F7D48937-7900-4481-9A3F-67A0B592D987}"/>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479" name="直線コネクタ 478">
          <a:extLst>
            <a:ext uri="{FF2B5EF4-FFF2-40B4-BE49-F238E27FC236}">
              <a16:creationId xmlns:a16="http://schemas.microsoft.com/office/drawing/2014/main" id="{13316F53-7220-4ADC-9F3F-AD102F5257CF}"/>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480" name="【一般廃棄物処理施設】&#10;一人当たり有形固定資産（償却資産）額最大値テキスト">
          <a:extLst>
            <a:ext uri="{FF2B5EF4-FFF2-40B4-BE49-F238E27FC236}">
              <a16:creationId xmlns:a16="http://schemas.microsoft.com/office/drawing/2014/main" id="{38A2277A-1BD8-4373-A15C-D2E7648D660F}"/>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481" name="直線コネクタ 480">
          <a:extLst>
            <a:ext uri="{FF2B5EF4-FFF2-40B4-BE49-F238E27FC236}">
              <a16:creationId xmlns:a16="http://schemas.microsoft.com/office/drawing/2014/main" id="{FB20FE07-F5D2-44A4-BBAD-5F4A82769B01}"/>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E662A9E1-87D0-4861-89ED-7B91AB1F8020}"/>
            </a:ext>
          </a:extLst>
        </xdr:cNvPr>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483" name="フローチャート: 判断 482">
          <a:extLst>
            <a:ext uri="{FF2B5EF4-FFF2-40B4-BE49-F238E27FC236}">
              <a16:creationId xmlns:a16="http://schemas.microsoft.com/office/drawing/2014/main" id="{ACAE42C8-A331-43A4-9FCE-8739EFC3EB9A}"/>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484" name="フローチャート: 判断 483">
          <a:extLst>
            <a:ext uri="{FF2B5EF4-FFF2-40B4-BE49-F238E27FC236}">
              <a16:creationId xmlns:a16="http://schemas.microsoft.com/office/drawing/2014/main" id="{6EAE2EF2-59CC-4CDF-8C7E-41E4440212A3}"/>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485" name="フローチャート: 判断 484">
          <a:extLst>
            <a:ext uri="{FF2B5EF4-FFF2-40B4-BE49-F238E27FC236}">
              <a16:creationId xmlns:a16="http://schemas.microsoft.com/office/drawing/2014/main" id="{582D2BEC-C216-44DA-8F27-D37A3B42D390}"/>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486" name="フローチャート: 判断 485">
          <a:extLst>
            <a:ext uri="{FF2B5EF4-FFF2-40B4-BE49-F238E27FC236}">
              <a16:creationId xmlns:a16="http://schemas.microsoft.com/office/drawing/2014/main" id="{2999F007-6D73-4DAA-A060-A895118EC846}"/>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87" name="フローチャート: 判断 486">
          <a:extLst>
            <a:ext uri="{FF2B5EF4-FFF2-40B4-BE49-F238E27FC236}">
              <a16:creationId xmlns:a16="http://schemas.microsoft.com/office/drawing/2014/main" id="{0E6FE5EA-8BAA-4F11-8EE6-6E2D2AB3A65C}"/>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4B1CBBC-9243-4092-8D91-C11A624A450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045A413-06DE-4DC3-8365-0926AD62E90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5B601E1-ED5C-4EFE-9817-6CB96E514A2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9E291D6F-FB00-401A-A94C-1EFFD865ECE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D5CE250B-69C7-48F5-A9A0-ED9E5E4E0E0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26358</xdr:rowOff>
    </xdr:from>
    <xdr:to>
      <xdr:col>116</xdr:col>
      <xdr:colOff>114300</xdr:colOff>
      <xdr:row>42</xdr:row>
      <xdr:rowOff>127958</xdr:rowOff>
    </xdr:to>
    <xdr:sp macro="" textlink="">
      <xdr:nvSpPr>
        <xdr:cNvPr id="493" name="楕円 492">
          <a:extLst>
            <a:ext uri="{FF2B5EF4-FFF2-40B4-BE49-F238E27FC236}">
              <a16:creationId xmlns:a16="http://schemas.microsoft.com/office/drawing/2014/main" id="{3FC69B40-AA0F-41EE-B377-8A84DC4C6A98}"/>
            </a:ext>
          </a:extLst>
        </xdr:cNvPr>
        <xdr:cNvSpPr/>
      </xdr:nvSpPr>
      <xdr:spPr>
        <a:xfrm>
          <a:off x="22110700" y="722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112735</xdr:rowOff>
    </xdr:from>
    <xdr:ext cx="534377" cy="259045"/>
    <xdr:sp macro="" textlink="">
      <xdr:nvSpPr>
        <xdr:cNvPr id="494" name="【一般廃棄物処理施設】&#10;一人当たり有形固定資産（償却資産）額該当値テキスト">
          <a:extLst>
            <a:ext uri="{FF2B5EF4-FFF2-40B4-BE49-F238E27FC236}">
              <a16:creationId xmlns:a16="http://schemas.microsoft.com/office/drawing/2014/main" id="{AC926AFE-25D4-4768-A62F-0AA534B93E2C}"/>
            </a:ext>
          </a:extLst>
        </xdr:cNvPr>
        <xdr:cNvSpPr txBox="1"/>
      </xdr:nvSpPr>
      <xdr:spPr>
        <a:xfrm>
          <a:off x="22199600" y="714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26626</xdr:rowOff>
    </xdr:from>
    <xdr:to>
      <xdr:col>112</xdr:col>
      <xdr:colOff>38100</xdr:colOff>
      <xdr:row>42</xdr:row>
      <xdr:rowOff>128226</xdr:rowOff>
    </xdr:to>
    <xdr:sp macro="" textlink="">
      <xdr:nvSpPr>
        <xdr:cNvPr id="495" name="楕円 494">
          <a:extLst>
            <a:ext uri="{FF2B5EF4-FFF2-40B4-BE49-F238E27FC236}">
              <a16:creationId xmlns:a16="http://schemas.microsoft.com/office/drawing/2014/main" id="{98A19C73-8C37-43BD-B50E-D71895FE243C}"/>
            </a:ext>
          </a:extLst>
        </xdr:cNvPr>
        <xdr:cNvSpPr/>
      </xdr:nvSpPr>
      <xdr:spPr>
        <a:xfrm>
          <a:off x="21272500" y="722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77158</xdr:rowOff>
    </xdr:from>
    <xdr:to>
      <xdr:col>116</xdr:col>
      <xdr:colOff>63500</xdr:colOff>
      <xdr:row>42</xdr:row>
      <xdr:rowOff>77426</xdr:rowOff>
    </xdr:to>
    <xdr:cxnSp macro="">
      <xdr:nvCxnSpPr>
        <xdr:cNvPr id="496" name="直線コネクタ 495">
          <a:extLst>
            <a:ext uri="{FF2B5EF4-FFF2-40B4-BE49-F238E27FC236}">
              <a16:creationId xmlns:a16="http://schemas.microsoft.com/office/drawing/2014/main" id="{9C238278-6497-4085-8E21-844D651C1CB5}"/>
            </a:ext>
          </a:extLst>
        </xdr:cNvPr>
        <xdr:cNvCxnSpPr/>
      </xdr:nvCxnSpPr>
      <xdr:spPr>
        <a:xfrm flipV="1">
          <a:off x="21323300" y="7278058"/>
          <a:ext cx="8382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31313</xdr:rowOff>
    </xdr:from>
    <xdr:to>
      <xdr:col>107</xdr:col>
      <xdr:colOff>101600</xdr:colOff>
      <xdr:row>42</xdr:row>
      <xdr:rowOff>132913</xdr:rowOff>
    </xdr:to>
    <xdr:sp macro="" textlink="">
      <xdr:nvSpPr>
        <xdr:cNvPr id="497" name="楕円 496">
          <a:extLst>
            <a:ext uri="{FF2B5EF4-FFF2-40B4-BE49-F238E27FC236}">
              <a16:creationId xmlns:a16="http://schemas.microsoft.com/office/drawing/2014/main" id="{D1080AE9-02E0-4973-9BFF-99F23973B101}"/>
            </a:ext>
          </a:extLst>
        </xdr:cNvPr>
        <xdr:cNvSpPr/>
      </xdr:nvSpPr>
      <xdr:spPr>
        <a:xfrm>
          <a:off x="20383500" y="72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77426</xdr:rowOff>
    </xdr:from>
    <xdr:to>
      <xdr:col>111</xdr:col>
      <xdr:colOff>177800</xdr:colOff>
      <xdr:row>42</xdr:row>
      <xdr:rowOff>82113</xdr:rowOff>
    </xdr:to>
    <xdr:cxnSp macro="">
      <xdr:nvCxnSpPr>
        <xdr:cNvPr id="498" name="直線コネクタ 497">
          <a:extLst>
            <a:ext uri="{FF2B5EF4-FFF2-40B4-BE49-F238E27FC236}">
              <a16:creationId xmlns:a16="http://schemas.microsoft.com/office/drawing/2014/main" id="{FFB88DE3-8D52-4A55-ABB2-E413E9D6CE1B}"/>
            </a:ext>
          </a:extLst>
        </xdr:cNvPr>
        <xdr:cNvCxnSpPr/>
      </xdr:nvCxnSpPr>
      <xdr:spPr>
        <a:xfrm flipV="1">
          <a:off x="20434300" y="7278326"/>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168636</xdr:rowOff>
    </xdr:from>
    <xdr:to>
      <xdr:col>102</xdr:col>
      <xdr:colOff>165100</xdr:colOff>
      <xdr:row>42</xdr:row>
      <xdr:rowOff>98786</xdr:rowOff>
    </xdr:to>
    <xdr:sp macro="" textlink="">
      <xdr:nvSpPr>
        <xdr:cNvPr id="499" name="楕円 498">
          <a:extLst>
            <a:ext uri="{FF2B5EF4-FFF2-40B4-BE49-F238E27FC236}">
              <a16:creationId xmlns:a16="http://schemas.microsoft.com/office/drawing/2014/main" id="{F9942AC1-2541-4972-B7FF-E29BBB009E2F}"/>
            </a:ext>
          </a:extLst>
        </xdr:cNvPr>
        <xdr:cNvSpPr/>
      </xdr:nvSpPr>
      <xdr:spPr>
        <a:xfrm>
          <a:off x="19494500" y="71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47986</xdr:rowOff>
    </xdr:from>
    <xdr:to>
      <xdr:col>107</xdr:col>
      <xdr:colOff>50800</xdr:colOff>
      <xdr:row>42</xdr:row>
      <xdr:rowOff>82113</xdr:rowOff>
    </xdr:to>
    <xdr:cxnSp macro="">
      <xdr:nvCxnSpPr>
        <xdr:cNvPr id="500" name="直線コネクタ 499">
          <a:extLst>
            <a:ext uri="{FF2B5EF4-FFF2-40B4-BE49-F238E27FC236}">
              <a16:creationId xmlns:a16="http://schemas.microsoft.com/office/drawing/2014/main" id="{FF0E2C7C-7E79-45E6-9B38-CEE1E16E1668}"/>
            </a:ext>
          </a:extLst>
        </xdr:cNvPr>
        <xdr:cNvCxnSpPr/>
      </xdr:nvCxnSpPr>
      <xdr:spPr>
        <a:xfrm>
          <a:off x="19545300" y="7248886"/>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169142</xdr:rowOff>
    </xdr:from>
    <xdr:to>
      <xdr:col>98</xdr:col>
      <xdr:colOff>38100</xdr:colOff>
      <xdr:row>42</xdr:row>
      <xdr:rowOff>99292</xdr:rowOff>
    </xdr:to>
    <xdr:sp macro="" textlink="">
      <xdr:nvSpPr>
        <xdr:cNvPr id="501" name="楕円 500">
          <a:extLst>
            <a:ext uri="{FF2B5EF4-FFF2-40B4-BE49-F238E27FC236}">
              <a16:creationId xmlns:a16="http://schemas.microsoft.com/office/drawing/2014/main" id="{199C15F9-61E3-4EF4-90BD-AC79BFC6EFCD}"/>
            </a:ext>
          </a:extLst>
        </xdr:cNvPr>
        <xdr:cNvSpPr/>
      </xdr:nvSpPr>
      <xdr:spPr>
        <a:xfrm>
          <a:off x="18605500" y="719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47986</xdr:rowOff>
    </xdr:from>
    <xdr:to>
      <xdr:col>102</xdr:col>
      <xdr:colOff>114300</xdr:colOff>
      <xdr:row>42</xdr:row>
      <xdr:rowOff>48492</xdr:rowOff>
    </xdr:to>
    <xdr:cxnSp macro="">
      <xdr:nvCxnSpPr>
        <xdr:cNvPr id="502" name="直線コネクタ 501">
          <a:extLst>
            <a:ext uri="{FF2B5EF4-FFF2-40B4-BE49-F238E27FC236}">
              <a16:creationId xmlns:a16="http://schemas.microsoft.com/office/drawing/2014/main" id="{7944C6ED-96C0-42EC-8C31-4BF17E8AD9C1}"/>
            </a:ext>
          </a:extLst>
        </xdr:cNvPr>
        <xdr:cNvCxnSpPr/>
      </xdr:nvCxnSpPr>
      <xdr:spPr>
        <a:xfrm flipV="1">
          <a:off x="18656300" y="7248886"/>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80A50E64-617E-482C-A19E-48ECF5547783}"/>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CD7FA5A7-85A1-4D43-A4C4-64D34BA25868}"/>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A393A756-8769-425B-8346-CA90DB471F2E}"/>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E12754B4-9B38-4F89-ABE9-310A42095BC4}"/>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119353</xdr:rowOff>
    </xdr:from>
    <xdr:ext cx="534377" cy="259045"/>
    <xdr:sp macro="" textlink="">
      <xdr:nvSpPr>
        <xdr:cNvPr id="507" name="n_1mainValue【一般廃棄物処理施設】&#10;一人当たり有形固定資産（償却資産）額">
          <a:extLst>
            <a:ext uri="{FF2B5EF4-FFF2-40B4-BE49-F238E27FC236}">
              <a16:creationId xmlns:a16="http://schemas.microsoft.com/office/drawing/2014/main" id="{AC1D4547-15D8-4D2A-A42D-F5FBE582351D}"/>
            </a:ext>
          </a:extLst>
        </xdr:cNvPr>
        <xdr:cNvSpPr txBox="1"/>
      </xdr:nvSpPr>
      <xdr:spPr>
        <a:xfrm>
          <a:off x="21043411" y="732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124040</xdr:rowOff>
    </xdr:from>
    <xdr:ext cx="469744" cy="259045"/>
    <xdr:sp macro="" textlink="">
      <xdr:nvSpPr>
        <xdr:cNvPr id="508" name="n_2mainValue【一般廃棄物処理施設】&#10;一人当たり有形固定資産（償却資産）額">
          <a:extLst>
            <a:ext uri="{FF2B5EF4-FFF2-40B4-BE49-F238E27FC236}">
              <a16:creationId xmlns:a16="http://schemas.microsoft.com/office/drawing/2014/main" id="{E07982BB-4AD4-4D3A-9083-47904111351C}"/>
            </a:ext>
          </a:extLst>
        </xdr:cNvPr>
        <xdr:cNvSpPr txBox="1"/>
      </xdr:nvSpPr>
      <xdr:spPr>
        <a:xfrm>
          <a:off x="20199428" y="732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89913</xdr:rowOff>
    </xdr:from>
    <xdr:ext cx="534377" cy="259045"/>
    <xdr:sp macro="" textlink="">
      <xdr:nvSpPr>
        <xdr:cNvPr id="509" name="n_3mainValue【一般廃棄物処理施設】&#10;一人当たり有形固定資産（償却資産）額">
          <a:extLst>
            <a:ext uri="{FF2B5EF4-FFF2-40B4-BE49-F238E27FC236}">
              <a16:creationId xmlns:a16="http://schemas.microsoft.com/office/drawing/2014/main" id="{2278A6CD-DF2D-4628-A661-7DFF15E0B388}"/>
            </a:ext>
          </a:extLst>
        </xdr:cNvPr>
        <xdr:cNvSpPr txBox="1"/>
      </xdr:nvSpPr>
      <xdr:spPr>
        <a:xfrm>
          <a:off x="19278111" y="729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90419</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id="{BDD2D5EB-C363-4F6D-B94D-CFF1D956E7D3}"/>
            </a:ext>
          </a:extLst>
        </xdr:cNvPr>
        <xdr:cNvSpPr txBox="1"/>
      </xdr:nvSpPr>
      <xdr:spPr>
        <a:xfrm>
          <a:off x="18389111" y="729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848F9D5F-0B9D-40AC-922F-2781B9A55F6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58BB91BB-7CBF-40AE-9CF6-2423345674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7262DDA5-246F-4761-AFFE-F1D73625B82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6058C21A-A998-453C-99CC-763A20694A6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47E1F85A-FE00-46B2-AA4A-F29829AB8B7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DDEC303D-BE99-4F7D-8B1D-B04C86CF508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E5756486-698A-46EF-B035-5CDCB5B736E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847E5177-0709-4160-8AB0-1D676D4FB08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C2F2AC6E-EE9F-473F-985E-2B132E08C29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8EE45BE2-813F-4F06-A340-BCC3A18BB48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B6D5A1E0-B016-43FC-B0FE-E67A6566061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E810596F-AF31-47CF-A1DA-F0A3A4455F3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6E1BDEAC-FA8B-4C4D-91A3-8E10C41327C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AC716A04-7FD2-4112-9D61-0542DFD64AF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1545D3CC-7719-465B-85BC-108AE54E56A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06195EFA-14EE-4C04-89A8-81016C8C26E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C5DD0843-E8AD-438C-9E70-971CB968AB4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BABCD49E-3DC8-48E7-915A-9ACD904D6E9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9E599F85-B7D5-4FAA-AF67-02E7CA734B5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D20A9E96-405B-4763-AC6D-822608469D9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C2A0B636-8C4A-411C-9420-234BB87DB49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34DEF84E-7DC8-4FB1-99A8-E032704949F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C4B69835-2936-4CDA-AB16-9443093889E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F0A42F7F-4E9B-41DB-B8A5-C9819CFBE31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D144046B-F156-4174-8587-D40C734B0D8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536" name="直線コネクタ 535">
          <a:extLst>
            <a:ext uri="{FF2B5EF4-FFF2-40B4-BE49-F238E27FC236}">
              <a16:creationId xmlns:a16="http://schemas.microsoft.com/office/drawing/2014/main" id="{3775E4A9-A90E-45B3-8030-EB627C29CC54}"/>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0C33F82B-67C1-43C2-8FA3-3705B2686EE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8" name="直線コネクタ 537">
          <a:extLst>
            <a:ext uri="{FF2B5EF4-FFF2-40B4-BE49-F238E27FC236}">
              <a16:creationId xmlns:a16="http://schemas.microsoft.com/office/drawing/2014/main" id="{89FA61A2-29ED-4A21-BE48-91761DFE8D1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EFE229DD-92A2-4F83-87DF-A5CA674C35A5}"/>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40" name="直線コネクタ 539">
          <a:extLst>
            <a:ext uri="{FF2B5EF4-FFF2-40B4-BE49-F238E27FC236}">
              <a16:creationId xmlns:a16="http://schemas.microsoft.com/office/drawing/2014/main" id="{F3437B93-30F2-4F2E-9DF2-5167B730B79C}"/>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5AA33085-9521-45F7-8298-383BC1BFCC73}"/>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42" name="フローチャート: 判断 541">
          <a:extLst>
            <a:ext uri="{FF2B5EF4-FFF2-40B4-BE49-F238E27FC236}">
              <a16:creationId xmlns:a16="http://schemas.microsoft.com/office/drawing/2014/main" id="{F702EA82-C2CA-42BC-B072-6FBF9CE3A1EA}"/>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3" name="フローチャート: 判断 542">
          <a:extLst>
            <a:ext uri="{FF2B5EF4-FFF2-40B4-BE49-F238E27FC236}">
              <a16:creationId xmlns:a16="http://schemas.microsoft.com/office/drawing/2014/main" id="{F4192370-595D-4F07-96F2-A01BDBEA1234}"/>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4" name="フローチャート: 判断 543">
          <a:extLst>
            <a:ext uri="{FF2B5EF4-FFF2-40B4-BE49-F238E27FC236}">
              <a16:creationId xmlns:a16="http://schemas.microsoft.com/office/drawing/2014/main" id="{D51AC425-DE05-4D64-A039-A7112F5F0F41}"/>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45" name="フローチャート: 判断 544">
          <a:extLst>
            <a:ext uri="{FF2B5EF4-FFF2-40B4-BE49-F238E27FC236}">
              <a16:creationId xmlns:a16="http://schemas.microsoft.com/office/drawing/2014/main" id="{48EE0BB0-D3C9-4344-A471-FB0A9E732A10}"/>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6" name="フローチャート: 判断 545">
          <a:extLst>
            <a:ext uri="{FF2B5EF4-FFF2-40B4-BE49-F238E27FC236}">
              <a16:creationId xmlns:a16="http://schemas.microsoft.com/office/drawing/2014/main" id="{41072EDB-DAB2-46AA-97DC-02B3A2374913}"/>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AD8B93E-BABF-4453-8DF8-385DB1A9F97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1A8EF99-1C42-45CE-8430-50646078C9E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B48E166-C4B2-4DDD-B53A-6C5B7380079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E53171-2B1A-4D51-B401-75607A27AF4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FB7B056E-18EE-448C-96B8-FB822B1AB63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24312</xdr:rowOff>
    </xdr:from>
    <xdr:to>
      <xdr:col>85</xdr:col>
      <xdr:colOff>177800</xdr:colOff>
      <xdr:row>60</xdr:row>
      <xdr:rowOff>125912</xdr:rowOff>
    </xdr:to>
    <xdr:sp macro="" textlink="">
      <xdr:nvSpPr>
        <xdr:cNvPr id="552" name="楕円 551">
          <a:extLst>
            <a:ext uri="{FF2B5EF4-FFF2-40B4-BE49-F238E27FC236}">
              <a16:creationId xmlns:a16="http://schemas.microsoft.com/office/drawing/2014/main" id="{0D95866C-9F55-49FA-A180-F3BA31555EC6}"/>
            </a:ext>
          </a:extLst>
        </xdr:cNvPr>
        <xdr:cNvSpPr/>
      </xdr:nvSpPr>
      <xdr:spPr>
        <a:xfrm>
          <a:off x="162687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2739</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D33B9228-3A11-46CF-8D3F-533800D300B8}"/>
            </a:ext>
          </a:extLst>
        </xdr:cNvPr>
        <xdr:cNvSpPr txBox="1"/>
      </xdr:nvSpPr>
      <xdr:spPr>
        <a:xfrm>
          <a:off x="16357600"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154940</xdr:rowOff>
    </xdr:from>
    <xdr:to>
      <xdr:col>81</xdr:col>
      <xdr:colOff>101600</xdr:colOff>
      <xdr:row>60</xdr:row>
      <xdr:rowOff>85090</xdr:rowOff>
    </xdr:to>
    <xdr:sp macro="" textlink="">
      <xdr:nvSpPr>
        <xdr:cNvPr id="554" name="楕円 553">
          <a:extLst>
            <a:ext uri="{FF2B5EF4-FFF2-40B4-BE49-F238E27FC236}">
              <a16:creationId xmlns:a16="http://schemas.microsoft.com/office/drawing/2014/main" id="{E7096CC4-00D3-4273-B8E9-56354D8C85D2}"/>
            </a:ext>
          </a:extLst>
        </xdr:cNvPr>
        <xdr:cNvSpPr/>
      </xdr:nvSpPr>
      <xdr:spPr>
        <a:xfrm>
          <a:off x="15430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34290</xdr:rowOff>
    </xdr:from>
    <xdr:to>
      <xdr:col>85</xdr:col>
      <xdr:colOff>127000</xdr:colOff>
      <xdr:row>60</xdr:row>
      <xdr:rowOff>75112</xdr:rowOff>
    </xdr:to>
    <xdr:cxnSp macro="">
      <xdr:nvCxnSpPr>
        <xdr:cNvPr id="555" name="直線コネクタ 554">
          <a:extLst>
            <a:ext uri="{FF2B5EF4-FFF2-40B4-BE49-F238E27FC236}">
              <a16:creationId xmlns:a16="http://schemas.microsoft.com/office/drawing/2014/main" id="{3E4E9405-ECAD-499D-A3D0-49D5551C0859}"/>
            </a:ext>
          </a:extLst>
        </xdr:cNvPr>
        <xdr:cNvCxnSpPr/>
      </xdr:nvCxnSpPr>
      <xdr:spPr>
        <a:xfrm>
          <a:off x="15481300" y="1032129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35741</xdr:rowOff>
    </xdr:from>
    <xdr:to>
      <xdr:col>76</xdr:col>
      <xdr:colOff>165100</xdr:colOff>
      <xdr:row>60</xdr:row>
      <xdr:rowOff>137341</xdr:rowOff>
    </xdr:to>
    <xdr:sp macro="" textlink="">
      <xdr:nvSpPr>
        <xdr:cNvPr id="556" name="楕円 555">
          <a:extLst>
            <a:ext uri="{FF2B5EF4-FFF2-40B4-BE49-F238E27FC236}">
              <a16:creationId xmlns:a16="http://schemas.microsoft.com/office/drawing/2014/main" id="{DDE5A73F-F236-42D8-97B0-1330F7AD8825}"/>
            </a:ext>
          </a:extLst>
        </xdr:cNvPr>
        <xdr:cNvSpPr/>
      </xdr:nvSpPr>
      <xdr:spPr>
        <a:xfrm>
          <a:off x="14541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34290</xdr:rowOff>
    </xdr:from>
    <xdr:to>
      <xdr:col>81</xdr:col>
      <xdr:colOff>50800</xdr:colOff>
      <xdr:row>60</xdr:row>
      <xdr:rowOff>86541</xdr:rowOff>
    </xdr:to>
    <xdr:cxnSp macro="">
      <xdr:nvCxnSpPr>
        <xdr:cNvPr id="557" name="直線コネクタ 556">
          <a:extLst>
            <a:ext uri="{FF2B5EF4-FFF2-40B4-BE49-F238E27FC236}">
              <a16:creationId xmlns:a16="http://schemas.microsoft.com/office/drawing/2014/main" id="{E77EE2E9-159D-4D9C-AF20-E4A42C010888}"/>
            </a:ext>
          </a:extLst>
        </xdr:cNvPr>
        <xdr:cNvCxnSpPr/>
      </xdr:nvCxnSpPr>
      <xdr:spPr>
        <a:xfrm flipV="1">
          <a:off x="14592300" y="1032129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7983</xdr:rowOff>
    </xdr:from>
    <xdr:to>
      <xdr:col>72</xdr:col>
      <xdr:colOff>38100</xdr:colOff>
      <xdr:row>60</xdr:row>
      <xdr:rowOff>109583</xdr:rowOff>
    </xdr:to>
    <xdr:sp macro="" textlink="">
      <xdr:nvSpPr>
        <xdr:cNvPr id="558" name="楕円 557">
          <a:extLst>
            <a:ext uri="{FF2B5EF4-FFF2-40B4-BE49-F238E27FC236}">
              <a16:creationId xmlns:a16="http://schemas.microsoft.com/office/drawing/2014/main" id="{E0CF1892-DDAE-49E5-9FBE-9802E032ECC1}"/>
            </a:ext>
          </a:extLst>
        </xdr:cNvPr>
        <xdr:cNvSpPr/>
      </xdr:nvSpPr>
      <xdr:spPr>
        <a:xfrm>
          <a:off x="13652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58783</xdr:rowOff>
    </xdr:from>
    <xdr:to>
      <xdr:col>76</xdr:col>
      <xdr:colOff>114300</xdr:colOff>
      <xdr:row>60</xdr:row>
      <xdr:rowOff>86541</xdr:rowOff>
    </xdr:to>
    <xdr:cxnSp macro="">
      <xdr:nvCxnSpPr>
        <xdr:cNvPr id="559" name="直線コネクタ 558">
          <a:extLst>
            <a:ext uri="{FF2B5EF4-FFF2-40B4-BE49-F238E27FC236}">
              <a16:creationId xmlns:a16="http://schemas.microsoft.com/office/drawing/2014/main" id="{4FFFF9EA-C77E-454F-A583-CCF677D6EDD5}"/>
            </a:ext>
          </a:extLst>
        </xdr:cNvPr>
        <xdr:cNvCxnSpPr/>
      </xdr:nvCxnSpPr>
      <xdr:spPr>
        <a:xfrm>
          <a:off x="13703300" y="1034578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145143</xdr:rowOff>
    </xdr:from>
    <xdr:to>
      <xdr:col>67</xdr:col>
      <xdr:colOff>101600</xdr:colOff>
      <xdr:row>60</xdr:row>
      <xdr:rowOff>75293</xdr:rowOff>
    </xdr:to>
    <xdr:sp macro="" textlink="">
      <xdr:nvSpPr>
        <xdr:cNvPr id="560" name="楕円 559">
          <a:extLst>
            <a:ext uri="{FF2B5EF4-FFF2-40B4-BE49-F238E27FC236}">
              <a16:creationId xmlns:a16="http://schemas.microsoft.com/office/drawing/2014/main" id="{A35012BC-0E60-431C-BBA9-D9CF9F9A2FAD}"/>
            </a:ext>
          </a:extLst>
        </xdr:cNvPr>
        <xdr:cNvSpPr/>
      </xdr:nvSpPr>
      <xdr:spPr>
        <a:xfrm>
          <a:off x="12763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24493</xdr:rowOff>
    </xdr:from>
    <xdr:to>
      <xdr:col>71</xdr:col>
      <xdr:colOff>177800</xdr:colOff>
      <xdr:row>60</xdr:row>
      <xdr:rowOff>58783</xdr:rowOff>
    </xdr:to>
    <xdr:cxnSp macro="">
      <xdr:nvCxnSpPr>
        <xdr:cNvPr id="561" name="直線コネクタ 560">
          <a:extLst>
            <a:ext uri="{FF2B5EF4-FFF2-40B4-BE49-F238E27FC236}">
              <a16:creationId xmlns:a16="http://schemas.microsoft.com/office/drawing/2014/main" id="{CA28B714-4355-4630-935A-81FE7D9530E5}"/>
            </a:ext>
          </a:extLst>
        </xdr:cNvPr>
        <xdr:cNvCxnSpPr/>
      </xdr:nvCxnSpPr>
      <xdr:spPr>
        <a:xfrm>
          <a:off x="12814300" y="1031149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1F301B55-0996-44BC-B195-FD69662FBA69}"/>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199175BF-7012-45A6-B414-B2958816910F}"/>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189BBA81-767A-4251-ACB4-04867AD4E2A8}"/>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5BC63284-832D-4BF7-B9CA-2473E3420DFC}"/>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76217</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383A491A-2078-45E9-8AD7-D8ACE8D949FB}"/>
            </a:ext>
          </a:extLst>
        </xdr:cNvPr>
        <xdr:cNvSpPr txBox="1"/>
      </xdr:nvSpPr>
      <xdr:spPr>
        <a:xfrm>
          <a:off x="15266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128468</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63F11980-F0BC-4AB6-8D83-1B4F30DE5695}"/>
            </a:ext>
          </a:extLst>
        </xdr:cNvPr>
        <xdr:cNvSpPr txBox="1"/>
      </xdr:nvSpPr>
      <xdr:spPr>
        <a:xfrm>
          <a:off x="14389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100710</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06FF77D8-C628-42A0-A244-92A3CB4D065D}"/>
            </a:ext>
          </a:extLst>
        </xdr:cNvPr>
        <xdr:cNvSpPr txBox="1"/>
      </xdr:nvSpPr>
      <xdr:spPr>
        <a:xfrm>
          <a:off x="13500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66420</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2D55E25C-F755-409B-BB63-FF007DFA9E81}"/>
            </a:ext>
          </a:extLst>
        </xdr:cNvPr>
        <xdr:cNvSpPr txBox="1"/>
      </xdr:nvSpPr>
      <xdr:spPr>
        <a:xfrm>
          <a:off x="12611744" y="1035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B156B6C4-57DB-44AF-A327-118B744780C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5FE97047-9C33-4406-B757-5E046D34A6F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BC2E6854-33C4-4E56-A6D5-B2BFFE0F4E0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10A61896-D28E-42C9-87FC-A636FFE3468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FF2F8AA2-E59B-40B1-BF57-36E153B7840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91742CDB-FB07-4BEA-8DD5-51F72987BAE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36A4C3F6-E4DF-47D8-B3A1-CD2B861B6D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B0EFA066-C0E7-4C5D-BDB6-04051B9C15F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851E91F0-E853-406E-AB5F-6CF06D0C9FE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B987A437-DA92-46DE-9B0D-CDD8B491A26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53071861-C960-4805-8A8F-25813F848D9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1EBF7F30-CF20-4FAE-AA78-78AC4FDD1B8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4B3802BB-7692-4F8E-81B1-91581E75DEC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6084AABB-40A2-43BF-B4D3-8D70FAEE4E3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2B8FA237-C18B-44FD-96C6-D8663BC1D12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B728B134-61FA-42AB-BA78-33912698D10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064C2949-C8D0-4DB7-8DA7-CFCBDDCEC49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2DA4F259-0069-408F-B1EF-B2D4B8340AF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FC518EE6-E474-4FA7-8153-CC108F97A3E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E56B60FE-5676-419F-9B41-357A4547BD4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7AA1DD4C-EE2B-4B82-B48E-5F38C4EE807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213584BF-0A48-4103-BFE5-6FA4E18E2E0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B175C698-69C6-413D-A59B-BD01013B824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593" name="直線コネクタ 592">
          <a:extLst>
            <a:ext uri="{FF2B5EF4-FFF2-40B4-BE49-F238E27FC236}">
              <a16:creationId xmlns:a16="http://schemas.microsoft.com/office/drawing/2014/main" id="{8A7E071F-E5EA-49A1-A072-67694DF822E5}"/>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2A3CECE2-A2E3-48A9-BE35-60701DAE3DA7}"/>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95" name="直線コネクタ 594">
          <a:extLst>
            <a:ext uri="{FF2B5EF4-FFF2-40B4-BE49-F238E27FC236}">
              <a16:creationId xmlns:a16="http://schemas.microsoft.com/office/drawing/2014/main" id="{D686545C-D0C0-472F-8DC1-1B46D38E7554}"/>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86DCC69E-A50A-4050-A552-3A84B0468499}"/>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597" name="直線コネクタ 596">
          <a:extLst>
            <a:ext uri="{FF2B5EF4-FFF2-40B4-BE49-F238E27FC236}">
              <a16:creationId xmlns:a16="http://schemas.microsoft.com/office/drawing/2014/main" id="{69A3986A-BBF4-4E2B-A8E3-1A871A5A3087}"/>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37E76CDD-60F2-4684-98DD-D64D73A62F97}"/>
            </a:ext>
          </a:extLst>
        </xdr:cNvPr>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599" name="フローチャート: 判断 598">
          <a:extLst>
            <a:ext uri="{FF2B5EF4-FFF2-40B4-BE49-F238E27FC236}">
              <a16:creationId xmlns:a16="http://schemas.microsoft.com/office/drawing/2014/main" id="{3053E2E2-A1CA-4EEC-A857-1A45B78C3688}"/>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600" name="フローチャート: 判断 599">
          <a:extLst>
            <a:ext uri="{FF2B5EF4-FFF2-40B4-BE49-F238E27FC236}">
              <a16:creationId xmlns:a16="http://schemas.microsoft.com/office/drawing/2014/main" id="{4B18A1E9-F436-4526-8E88-9073C430619B}"/>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601" name="フローチャート: 判断 600">
          <a:extLst>
            <a:ext uri="{FF2B5EF4-FFF2-40B4-BE49-F238E27FC236}">
              <a16:creationId xmlns:a16="http://schemas.microsoft.com/office/drawing/2014/main" id="{27CE65E7-C008-4DC0-BD8D-2A4A17E255B3}"/>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602" name="フローチャート: 判断 601">
          <a:extLst>
            <a:ext uri="{FF2B5EF4-FFF2-40B4-BE49-F238E27FC236}">
              <a16:creationId xmlns:a16="http://schemas.microsoft.com/office/drawing/2014/main" id="{22599404-2989-40EE-9657-C56B35F25181}"/>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603" name="フローチャート: 判断 602">
          <a:extLst>
            <a:ext uri="{FF2B5EF4-FFF2-40B4-BE49-F238E27FC236}">
              <a16:creationId xmlns:a16="http://schemas.microsoft.com/office/drawing/2014/main" id="{F73CA873-D6C7-4006-9CD4-CCC24EAAF9FC}"/>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D182EEF-6E74-4ECB-ADE7-38BC1B5E1BC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A4AC56E-1A5A-4AC5-AFD4-B4E7088DB28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438A3BD-A8C6-4053-92D1-39CF6FE5F04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C04E039-5BEF-424F-A479-1B82422DEA0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EB6C3C37-5ACC-4A2F-9100-4E98F48A35A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25400</xdr:rowOff>
    </xdr:from>
    <xdr:to>
      <xdr:col>116</xdr:col>
      <xdr:colOff>114300</xdr:colOff>
      <xdr:row>63</xdr:row>
      <xdr:rowOff>127000</xdr:rowOff>
    </xdr:to>
    <xdr:sp macro="" textlink="">
      <xdr:nvSpPr>
        <xdr:cNvPr id="609" name="楕円 608">
          <a:extLst>
            <a:ext uri="{FF2B5EF4-FFF2-40B4-BE49-F238E27FC236}">
              <a16:creationId xmlns:a16="http://schemas.microsoft.com/office/drawing/2014/main" id="{0B81398F-2DCF-4942-925B-E79BC00DA986}"/>
            </a:ext>
          </a:extLst>
        </xdr:cNvPr>
        <xdr:cNvSpPr/>
      </xdr:nvSpPr>
      <xdr:spPr>
        <a:xfrm>
          <a:off x="221107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3827</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B7A74FB5-C979-4438-8E0A-62D17EDB75F4}"/>
            </a:ext>
          </a:extLst>
        </xdr:cNvPr>
        <xdr:cNvSpPr txBox="1"/>
      </xdr:nvSpPr>
      <xdr:spPr>
        <a:xfrm>
          <a:off x="221996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28448</xdr:rowOff>
    </xdr:from>
    <xdr:to>
      <xdr:col>112</xdr:col>
      <xdr:colOff>38100</xdr:colOff>
      <xdr:row>63</xdr:row>
      <xdr:rowOff>130048</xdr:rowOff>
    </xdr:to>
    <xdr:sp macro="" textlink="">
      <xdr:nvSpPr>
        <xdr:cNvPr id="611" name="楕円 610">
          <a:extLst>
            <a:ext uri="{FF2B5EF4-FFF2-40B4-BE49-F238E27FC236}">
              <a16:creationId xmlns:a16="http://schemas.microsoft.com/office/drawing/2014/main" id="{524DCE63-F0D9-4D69-9FB5-B387F7A2642A}"/>
            </a:ext>
          </a:extLst>
        </xdr:cNvPr>
        <xdr:cNvSpPr/>
      </xdr:nvSpPr>
      <xdr:spPr>
        <a:xfrm>
          <a:off x="21272500" y="1082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76200</xdr:rowOff>
    </xdr:from>
    <xdr:to>
      <xdr:col>116</xdr:col>
      <xdr:colOff>63500</xdr:colOff>
      <xdr:row>63</xdr:row>
      <xdr:rowOff>79248</xdr:rowOff>
    </xdr:to>
    <xdr:cxnSp macro="">
      <xdr:nvCxnSpPr>
        <xdr:cNvPr id="612" name="直線コネクタ 611">
          <a:extLst>
            <a:ext uri="{FF2B5EF4-FFF2-40B4-BE49-F238E27FC236}">
              <a16:creationId xmlns:a16="http://schemas.microsoft.com/office/drawing/2014/main" id="{E9BEA1DE-45E2-423A-81EB-9F86C28C6107}"/>
            </a:ext>
          </a:extLst>
        </xdr:cNvPr>
        <xdr:cNvCxnSpPr/>
      </xdr:nvCxnSpPr>
      <xdr:spPr>
        <a:xfrm flipV="1">
          <a:off x="21323300" y="1087755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31496</xdr:rowOff>
    </xdr:from>
    <xdr:to>
      <xdr:col>107</xdr:col>
      <xdr:colOff>101600</xdr:colOff>
      <xdr:row>63</xdr:row>
      <xdr:rowOff>133096</xdr:rowOff>
    </xdr:to>
    <xdr:sp macro="" textlink="">
      <xdr:nvSpPr>
        <xdr:cNvPr id="613" name="楕円 612">
          <a:extLst>
            <a:ext uri="{FF2B5EF4-FFF2-40B4-BE49-F238E27FC236}">
              <a16:creationId xmlns:a16="http://schemas.microsoft.com/office/drawing/2014/main" id="{081E377F-47A5-4314-9606-7A225C660A3D}"/>
            </a:ext>
          </a:extLst>
        </xdr:cNvPr>
        <xdr:cNvSpPr/>
      </xdr:nvSpPr>
      <xdr:spPr>
        <a:xfrm>
          <a:off x="20383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79248</xdr:rowOff>
    </xdr:from>
    <xdr:to>
      <xdr:col>111</xdr:col>
      <xdr:colOff>177800</xdr:colOff>
      <xdr:row>63</xdr:row>
      <xdr:rowOff>82296</xdr:rowOff>
    </xdr:to>
    <xdr:cxnSp macro="">
      <xdr:nvCxnSpPr>
        <xdr:cNvPr id="614" name="直線コネクタ 613">
          <a:extLst>
            <a:ext uri="{FF2B5EF4-FFF2-40B4-BE49-F238E27FC236}">
              <a16:creationId xmlns:a16="http://schemas.microsoft.com/office/drawing/2014/main" id="{E6FA50FF-C880-4C67-83E4-A8762DE5A4DB}"/>
            </a:ext>
          </a:extLst>
        </xdr:cNvPr>
        <xdr:cNvCxnSpPr/>
      </xdr:nvCxnSpPr>
      <xdr:spPr>
        <a:xfrm flipV="1">
          <a:off x="20434300" y="1088059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33782</xdr:rowOff>
    </xdr:from>
    <xdr:to>
      <xdr:col>102</xdr:col>
      <xdr:colOff>165100</xdr:colOff>
      <xdr:row>63</xdr:row>
      <xdr:rowOff>135382</xdr:rowOff>
    </xdr:to>
    <xdr:sp macro="" textlink="">
      <xdr:nvSpPr>
        <xdr:cNvPr id="615" name="楕円 614">
          <a:extLst>
            <a:ext uri="{FF2B5EF4-FFF2-40B4-BE49-F238E27FC236}">
              <a16:creationId xmlns:a16="http://schemas.microsoft.com/office/drawing/2014/main" id="{887919C1-1FA9-42B6-BD95-2B83C35B42C1}"/>
            </a:ext>
          </a:extLst>
        </xdr:cNvPr>
        <xdr:cNvSpPr/>
      </xdr:nvSpPr>
      <xdr:spPr>
        <a:xfrm>
          <a:off x="19494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82296</xdr:rowOff>
    </xdr:from>
    <xdr:to>
      <xdr:col>107</xdr:col>
      <xdr:colOff>50800</xdr:colOff>
      <xdr:row>63</xdr:row>
      <xdr:rowOff>84582</xdr:rowOff>
    </xdr:to>
    <xdr:cxnSp macro="">
      <xdr:nvCxnSpPr>
        <xdr:cNvPr id="616" name="直線コネクタ 615">
          <a:extLst>
            <a:ext uri="{FF2B5EF4-FFF2-40B4-BE49-F238E27FC236}">
              <a16:creationId xmlns:a16="http://schemas.microsoft.com/office/drawing/2014/main" id="{D599A795-A871-41E5-93D1-D3677E1B8E56}"/>
            </a:ext>
          </a:extLst>
        </xdr:cNvPr>
        <xdr:cNvCxnSpPr/>
      </xdr:nvCxnSpPr>
      <xdr:spPr>
        <a:xfrm flipV="1">
          <a:off x="19545300" y="108836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36068</xdr:rowOff>
    </xdr:from>
    <xdr:to>
      <xdr:col>98</xdr:col>
      <xdr:colOff>38100</xdr:colOff>
      <xdr:row>63</xdr:row>
      <xdr:rowOff>137668</xdr:rowOff>
    </xdr:to>
    <xdr:sp macro="" textlink="">
      <xdr:nvSpPr>
        <xdr:cNvPr id="617" name="楕円 616">
          <a:extLst>
            <a:ext uri="{FF2B5EF4-FFF2-40B4-BE49-F238E27FC236}">
              <a16:creationId xmlns:a16="http://schemas.microsoft.com/office/drawing/2014/main" id="{2C112699-926E-4336-B049-92104E7DD7E5}"/>
            </a:ext>
          </a:extLst>
        </xdr:cNvPr>
        <xdr:cNvSpPr/>
      </xdr:nvSpPr>
      <xdr:spPr>
        <a:xfrm>
          <a:off x="18605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84582</xdr:rowOff>
    </xdr:from>
    <xdr:to>
      <xdr:col>102</xdr:col>
      <xdr:colOff>114300</xdr:colOff>
      <xdr:row>63</xdr:row>
      <xdr:rowOff>86868</xdr:rowOff>
    </xdr:to>
    <xdr:cxnSp macro="">
      <xdr:nvCxnSpPr>
        <xdr:cNvPr id="618" name="直線コネクタ 617">
          <a:extLst>
            <a:ext uri="{FF2B5EF4-FFF2-40B4-BE49-F238E27FC236}">
              <a16:creationId xmlns:a16="http://schemas.microsoft.com/office/drawing/2014/main" id="{B1EC0B69-00E5-4891-81CD-4CE7C7BEDBAE}"/>
            </a:ext>
          </a:extLst>
        </xdr:cNvPr>
        <xdr:cNvCxnSpPr/>
      </xdr:nvCxnSpPr>
      <xdr:spPr>
        <a:xfrm flipV="1">
          <a:off x="18656300" y="108859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619" name="n_1aveValue【保健センター・保健所】&#10;一人当たり面積">
          <a:extLst>
            <a:ext uri="{FF2B5EF4-FFF2-40B4-BE49-F238E27FC236}">
              <a16:creationId xmlns:a16="http://schemas.microsoft.com/office/drawing/2014/main" id="{81A8B20B-8E43-4E09-A11D-934900DA86A5}"/>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620" name="n_2aveValue【保健センター・保健所】&#10;一人当たり面積">
          <a:extLst>
            <a:ext uri="{FF2B5EF4-FFF2-40B4-BE49-F238E27FC236}">
              <a16:creationId xmlns:a16="http://schemas.microsoft.com/office/drawing/2014/main" id="{9D50C021-0C67-4DC6-9D5D-1883CE8A2D1A}"/>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621" name="n_3aveValue【保健センター・保健所】&#10;一人当たり面積">
          <a:extLst>
            <a:ext uri="{FF2B5EF4-FFF2-40B4-BE49-F238E27FC236}">
              <a16:creationId xmlns:a16="http://schemas.microsoft.com/office/drawing/2014/main" id="{78FC8778-7CC7-4FA2-AE55-9E5A420710A9}"/>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622" name="n_4aveValue【保健センター・保健所】&#10;一人当たり面積">
          <a:extLst>
            <a:ext uri="{FF2B5EF4-FFF2-40B4-BE49-F238E27FC236}">
              <a16:creationId xmlns:a16="http://schemas.microsoft.com/office/drawing/2014/main" id="{FBA113E4-A17D-440B-AA23-E06F62A3E9FC}"/>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121175</xdr:rowOff>
    </xdr:from>
    <xdr:ext cx="469744" cy="259045"/>
    <xdr:sp macro="" textlink="">
      <xdr:nvSpPr>
        <xdr:cNvPr id="623" name="n_1mainValue【保健センター・保健所】&#10;一人当たり面積">
          <a:extLst>
            <a:ext uri="{FF2B5EF4-FFF2-40B4-BE49-F238E27FC236}">
              <a16:creationId xmlns:a16="http://schemas.microsoft.com/office/drawing/2014/main" id="{B1287679-6AB6-49CF-9BF6-05731C2ABCB3}"/>
            </a:ext>
          </a:extLst>
        </xdr:cNvPr>
        <xdr:cNvSpPr txBox="1"/>
      </xdr:nvSpPr>
      <xdr:spPr>
        <a:xfrm>
          <a:off x="21075727" y="1092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124223</xdr:rowOff>
    </xdr:from>
    <xdr:ext cx="469744" cy="259045"/>
    <xdr:sp macro="" textlink="">
      <xdr:nvSpPr>
        <xdr:cNvPr id="624" name="n_2mainValue【保健センター・保健所】&#10;一人当たり面積">
          <a:extLst>
            <a:ext uri="{FF2B5EF4-FFF2-40B4-BE49-F238E27FC236}">
              <a16:creationId xmlns:a16="http://schemas.microsoft.com/office/drawing/2014/main" id="{3F5769BF-175B-4A85-B68C-9AD4F210445E}"/>
            </a:ext>
          </a:extLst>
        </xdr:cNvPr>
        <xdr:cNvSpPr txBox="1"/>
      </xdr:nvSpPr>
      <xdr:spPr>
        <a:xfrm>
          <a:off x="20199427" y="1092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126509</xdr:rowOff>
    </xdr:from>
    <xdr:ext cx="469744" cy="259045"/>
    <xdr:sp macro="" textlink="">
      <xdr:nvSpPr>
        <xdr:cNvPr id="625" name="n_3mainValue【保健センター・保健所】&#10;一人当たり面積">
          <a:extLst>
            <a:ext uri="{FF2B5EF4-FFF2-40B4-BE49-F238E27FC236}">
              <a16:creationId xmlns:a16="http://schemas.microsoft.com/office/drawing/2014/main" id="{351994EA-893E-43F0-A467-D0802294408A}"/>
            </a:ext>
          </a:extLst>
        </xdr:cNvPr>
        <xdr:cNvSpPr txBox="1"/>
      </xdr:nvSpPr>
      <xdr:spPr>
        <a:xfrm>
          <a:off x="19310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128795</xdr:rowOff>
    </xdr:from>
    <xdr:ext cx="469744" cy="259045"/>
    <xdr:sp macro="" textlink="">
      <xdr:nvSpPr>
        <xdr:cNvPr id="626" name="n_4mainValue【保健センター・保健所】&#10;一人当たり面積">
          <a:extLst>
            <a:ext uri="{FF2B5EF4-FFF2-40B4-BE49-F238E27FC236}">
              <a16:creationId xmlns:a16="http://schemas.microsoft.com/office/drawing/2014/main" id="{DD24457E-5F97-42E7-AC67-77ECF01C151A}"/>
            </a:ext>
          </a:extLst>
        </xdr:cNvPr>
        <xdr:cNvSpPr txBox="1"/>
      </xdr:nvSpPr>
      <xdr:spPr>
        <a:xfrm>
          <a:off x="18421427" y="1093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FB63A1F6-C0F2-4725-90D8-35CD1F3A1C0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B7CAFA31-2DB3-43DD-A439-C11B536C6C0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EF51DE56-FA0C-4B1A-A726-1701263649A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546A67E0-C125-4AD9-8BCB-219DC2CF452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468DBE60-9A8C-48D0-8DA3-9E427EC596F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6E7DEE75-69EF-4C08-966E-7AEA4487496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6DA8DC6E-C634-4523-B697-976518AE45F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3F0579F8-F382-47AF-B105-BF0D78C7B42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A33BA185-C1DF-41B9-A323-9CDD3F9B1D8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BD0DE54A-D79D-4A42-86F0-C9BC808F1D8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00309A8F-97E9-4587-A103-3FE5449E87B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3CC1D205-FA6A-46A2-B68B-ECE9C363DA5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29C3D222-F067-4A9A-97D0-3EC2B0888F2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3D8171D1-99BF-4536-9C80-AB69E845D27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3F7C16D5-5C61-4228-899F-4067DC1CE6F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9D3564CD-DC2C-43EB-A792-46FDFE67AF93}"/>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992B50C0-FBFD-4D6C-9095-07625FE20D8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9A24AC5C-EA47-450A-9640-A1B4CEFF9C2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186F4DD9-43DA-468E-B284-0A919EF83EB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CA39AF1E-ED18-4A7E-8F12-1E4DA431C8E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903FB5AC-F1AF-4108-9B3D-0D5BBABC81E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08AF48B5-4E39-49B7-B465-36D27288338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1D8B76ED-1328-48D6-84C2-2A354D8DE4D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C57CB76D-403C-470A-8839-139B917C9AF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6FA722AE-E8E5-4824-AEE8-67A65E26FD5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17BCC0C5-6A91-4D74-8BF6-5E4B5953533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40AE2B55-AF18-4DE1-86B0-5B7A738D777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a:extLst>
            <a:ext uri="{FF2B5EF4-FFF2-40B4-BE49-F238E27FC236}">
              <a16:creationId xmlns:a16="http://schemas.microsoft.com/office/drawing/2014/main" id="{4E98FA6B-FAEC-4A85-ABD7-91835F879C7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a:extLst>
            <a:ext uri="{FF2B5EF4-FFF2-40B4-BE49-F238E27FC236}">
              <a16:creationId xmlns:a16="http://schemas.microsoft.com/office/drawing/2014/main" id="{CE82BC2A-EC9D-45E1-B6E6-1B91D7BFEBB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a:extLst>
            <a:ext uri="{FF2B5EF4-FFF2-40B4-BE49-F238E27FC236}">
              <a16:creationId xmlns:a16="http://schemas.microsoft.com/office/drawing/2014/main" id="{0AC61940-830A-4D6A-BD64-5F6FADB1CC4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a:extLst>
            <a:ext uri="{FF2B5EF4-FFF2-40B4-BE49-F238E27FC236}">
              <a16:creationId xmlns:a16="http://schemas.microsoft.com/office/drawing/2014/main" id="{775A14EB-9846-42F1-B412-A7D5AF9D7F1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a:extLst>
            <a:ext uri="{FF2B5EF4-FFF2-40B4-BE49-F238E27FC236}">
              <a16:creationId xmlns:a16="http://schemas.microsoft.com/office/drawing/2014/main" id="{4F5FC211-7A2F-48B4-9905-079B7FCEBDD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a:extLst>
            <a:ext uri="{FF2B5EF4-FFF2-40B4-BE49-F238E27FC236}">
              <a16:creationId xmlns:a16="http://schemas.microsoft.com/office/drawing/2014/main" id="{7A331931-7186-4D3C-A693-6128809D872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a:extLst>
            <a:ext uri="{FF2B5EF4-FFF2-40B4-BE49-F238E27FC236}">
              <a16:creationId xmlns:a16="http://schemas.microsoft.com/office/drawing/2014/main" id="{93B0779A-318F-424B-98E6-A5E434044F9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a:extLst>
            <a:ext uri="{FF2B5EF4-FFF2-40B4-BE49-F238E27FC236}">
              <a16:creationId xmlns:a16="http://schemas.microsoft.com/office/drawing/2014/main" id="{B54A6D59-E46D-4F6A-A405-EA7FBC38628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a:extLst>
            <a:ext uri="{FF2B5EF4-FFF2-40B4-BE49-F238E27FC236}">
              <a16:creationId xmlns:a16="http://schemas.microsoft.com/office/drawing/2014/main" id="{E4E0BB06-79AB-41F9-A112-3E37DBB76B7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3" name="テキスト ボックス 662">
          <a:extLst>
            <a:ext uri="{FF2B5EF4-FFF2-40B4-BE49-F238E27FC236}">
              <a16:creationId xmlns:a16="http://schemas.microsoft.com/office/drawing/2014/main" id="{DB690184-0683-49E5-A681-4A354F95C6D2}"/>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a:extLst>
            <a:ext uri="{FF2B5EF4-FFF2-40B4-BE49-F238E27FC236}">
              <a16:creationId xmlns:a16="http://schemas.microsoft.com/office/drawing/2014/main" id="{7F5DDDB5-DCFF-452E-A85E-A14E969C61A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a:extLst>
            <a:ext uri="{FF2B5EF4-FFF2-40B4-BE49-F238E27FC236}">
              <a16:creationId xmlns:a16="http://schemas.microsoft.com/office/drawing/2014/main" id="{CD61D8A8-F634-4DEE-9392-0384958BF36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6" name="直線コネクタ 665">
          <a:extLst>
            <a:ext uri="{FF2B5EF4-FFF2-40B4-BE49-F238E27FC236}">
              <a16:creationId xmlns:a16="http://schemas.microsoft.com/office/drawing/2014/main" id="{54F89C11-3BD5-4DDB-82F7-F209862827FC}"/>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7" name="【庁舎】&#10;有形固定資産減価償却率最小値テキスト">
          <a:extLst>
            <a:ext uri="{FF2B5EF4-FFF2-40B4-BE49-F238E27FC236}">
              <a16:creationId xmlns:a16="http://schemas.microsoft.com/office/drawing/2014/main" id="{42440128-6ABD-4BAB-9AD3-B6BDE1FF9615}"/>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8" name="直線コネクタ 667">
          <a:extLst>
            <a:ext uri="{FF2B5EF4-FFF2-40B4-BE49-F238E27FC236}">
              <a16:creationId xmlns:a16="http://schemas.microsoft.com/office/drawing/2014/main" id="{9CFBAF0A-4964-4E49-B195-D7FC31E86E7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9" name="【庁舎】&#10;有形固定資産減価償却率最大値テキスト">
          <a:extLst>
            <a:ext uri="{FF2B5EF4-FFF2-40B4-BE49-F238E27FC236}">
              <a16:creationId xmlns:a16="http://schemas.microsoft.com/office/drawing/2014/main" id="{53D43D59-D284-43C9-8A16-A2FA484F1D27}"/>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0" name="直線コネクタ 669">
          <a:extLst>
            <a:ext uri="{FF2B5EF4-FFF2-40B4-BE49-F238E27FC236}">
              <a16:creationId xmlns:a16="http://schemas.microsoft.com/office/drawing/2014/main" id="{9725F01F-34E6-483E-B970-DD105A9A2528}"/>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71" name="【庁舎】&#10;有形固定資産減価償却率平均値テキスト">
          <a:extLst>
            <a:ext uri="{FF2B5EF4-FFF2-40B4-BE49-F238E27FC236}">
              <a16:creationId xmlns:a16="http://schemas.microsoft.com/office/drawing/2014/main" id="{25775308-6514-4CE3-8771-77807F27353F}"/>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72" name="フローチャート: 判断 671">
          <a:extLst>
            <a:ext uri="{FF2B5EF4-FFF2-40B4-BE49-F238E27FC236}">
              <a16:creationId xmlns:a16="http://schemas.microsoft.com/office/drawing/2014/main" id="{BEB18421-17E4-4723-9016-0E75BD875034}"/>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73" name="フローチャート: 判断 672">
          <a:extLst>
            <a:ext uri="{FF2B5EF4-FFF2-40B4-BE49-F238E27FC236}">
              <a16:creationId xmlns:a16="http://schemas.microsoft.com/office/drawing/2014/main" id="{8C515695-E220-480B-974E-C669B792FA0A}"/>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74" name="フローチャート: 判断 673">
          <a:extLst>
            <a:ext uri="{FF2B5EF4-FFF2-40B4-BE49-F238E27FC236}">
              <a16:creationId xmlns:a16="http://schemas.microsoft.com/office/drawing/2014/main" id="{B0E12B0E-F170-48A9-A3F6-72C977EC6854}"/>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75" name="フローチャート: 判断 674">
          <a:extLst>
            <a:ext uri="{FF2B5EF4-FFF2-40B4-BE49-F238E27FC236}">
              <a16:creationId xmlns:a16="http://schemas.microsoft.com/office/drawing/2014/main" id="{B3B32342-1EA8-4876-A89F-58366A60F743}"/>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676" name="フローチャート: 判断 675">
          <a:extLst>
            <a:ext uri="{FF2B5EF4-FFF2-40B4-BE49-F238E27FC236}">
              <a16:creationId xmlns:a16="http://schemas.microsoft.com/office/drawing/2014/main" id="{32EA12F4-8305-41FE-802F-19423C133CD1}"/>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3C1E22DA-CC9C-4A0E-AE23-4E710E658ED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38573B75-06D2-49F5-8B6F-BA0D0392B4D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C8924C4E-D32B-4E05-A444-9B969FF4E24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DA27367A-6D66-4893-AC54-FE229A088DB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8BCF0C37-0600-4411-8697-9B24FF783A5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0</xdr:rowOff>
    </xdr:from>
    <xdr:to>
      <xdr:col>85</xdr:col>
      <xdr:colOff>177800</xdr:colOff>
      <xdr:row>106</xdr:row>
      <xdr:rowOff>101600</xdr:rowOff>
    </xdr:to>
    <xdr:sp macro="" textlink="">
      <xdr:nvSpPr>
        <xdr:cNvPr id="682" name="楕円 681">
          <a:extLst>
            <a:ext uri="{FF2B5EF4-FFF2-40B4-BE49-F238E27FC236}">
              <a16:creationId xmlns:a16="http://schemas.microsoft.com/office/drawing/2014/main" id="{F345B0CB-0407-4E83-AD92-060AE69662A1}"/>
            </a:ext>
          </a:extLst>
        </xdr:cNvPr>
        <xdr:cNvSpPr/>
      </xdr:nvSpPr>
      <xdr:spPr>
        <a:xfrm>
          <a:off x="16268700" y="181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149877</xdr:rowOff>
    </xdr:from>
    <xdr:ext cx="405111" cy="259045"/>
    <xdr:sp macro="" textlink="">
      <xdr:nvSpPr>
        <xdr:cNvPr id="683" name="【庁舎】&#10;有形固定資産減価償却率該当値テキスト">
          <a:extLst>
            <a:ext uri="{FF2B5EF4-FFF2-40B4-BE49-F238E27FC236}">
              <a16:creationId xmlns:a16="http://schemas.microsoft.com/office/drawing/2014/main" id="{02158486-921B-47C5-B25F-93CCA53363D4}"/>
            </a:ext>
          </a:extLst>
        </xdr:cNvPr>
        <xdr:cNvSpPr txBox="1"/>
      </xdr:nvSpPr>
      <xdr:spPr>
        <a:xfrm>
          <a:off x="16357600" y="181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147320</xdr:rowOff>
    </xdr:from>
    <xdr:to>
      <xdr:col>81</xdr:col>
      <xdr:colOff>101600</xdr:colOff>
      <xdr:row>106</xdr:row>
      <xdr:rowOff>77470</xdr:rowOff>
    </xdr:to>
    <xdr:sp macro="" textlink="">
      <xdr:nvSpPr>
        <xdr:cNvPr id="684" name="楕円 683">
          <a:extLst>
            <a:ext uri="{FF2B5EF4-FFF2-40B4-BE49-F238E27FC236}">
              <a16:creationId xmlns:a16="http://schemas.microsoft.com/office/drawing/2014/main" id="{A330F0AF-8366-4527-A95B-8CABFF786509}"/>
            </a:ext>
          </a:extLst>
        </xdr:cNvPr>
        <xdr:cNvSpPr/>
      </xdr:nvSpPr>
      <xdr:spPr>
        <a:xfrm>
          <a:off x="15430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26670</xdr:rowOff>
    </xdr:from>
    <xdr:to>
      <xdr:col>85</xdr:col>
      <xdr:colOff>127000</xdr:colOff>
      <xdr:row>106</xdr:row>
      <xdr:rowOff>50800</xdr:rowOff>
    </xdr:to>
    <xdr:cxnSp macro="">
      <xdr:nvCxnSpPr>
        <xdr:cNvPr id="685" name="直線コネクタ 684">
          <a:extLst>
            <a:ext uri="{FF2B5EF4-FFF2-40B4-BE49-F238E27FC236}">
              <a16:creationId xmlns:a16="http://schemas.microsoft.com/office/drawing/2014/main" id="{F61FD473-7F7E-4BB6-A964-FBA3C4F00F72}"/>
            </a:ext>
          </a:extLst>
        </xdr:cNvPr>
        <xdr:cNvCxnSpPr/>
      </xdr:nvCxnSpPr>
      <xdr:spPr>
        <a:xfrm>
          <a:off x="15481300" y="182003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119380</xdr:rowOff>
    </xdr:from>
    <xdr:to>
      <xdr:col>76</xdr:col>
      <xdr:colOff>165100</xdr:colOff>
      <xdr:row>106</xdr:row>
      <xdr:rowOff>49530</xdr:rowOff>
    </xdr:to>
    <xdr:sp macro="" textlink="">
      <xdr:nvSpPr>
        <xdr:cNvPr id="686" name="楕円 685">
          <a:extLst>
            <a:ext uri="{FF2B5EF4-FFF2-40B4-BE49-F238E27FC236}">
              <a16:creationId xmlns:a16="http://schemas.microsoft.com/office/drawing/2014/main" id="{7AB0FE5D-0FA7-4C5C-8B8D-D481917AEDE9}"/>
            </a:ext>
          </a:extLst>
        </xdr:cNvPr>
        <xdr:cNvSpPr/>
      </xdr:nvSpPr>
      <xdr:spPr>
        <a:xfrm>
          <a:off x="145415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170180</xdr:rowOff>
    </xdr:from>
    <xdr:to>
      <xdr:col>81</xdr:col>
      <xdr:colOff>50800</xdr:colOff>
      <xdr:row>106</xdr:row>
      <xdr:rowOff>26670</xdr:rowOff>
    </xdr:to>
    <xdr:cxnSp macro="">
      <xdr:nvCxnSpPr>
        <xdr:cNvPr id="687" name="直線コネクタ 686">
          <a:extLst>
            <a:ext uri="{FF2B5EF4-FFF2-40B4-BE49-F238E27FC236}">
              <a16:creationId xmlns:a16="http://schemas.microsoft.com/office/drawing/2014/main" id="{8B5AA6B0-C70A-4D94-8F9A-FB807AE9BE3C}"/>
            </a:ext>
          </a:extLst>
        </xdr:cNvPr>
        <xdr:cNvCxnSpPr/>
      </xdr:nvCxnSpPr>
      <xdr:spPr>
        <a:xfrm>
          <a:off x="14592300" y="181724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105411</xdr:rowOff>
    </xdr:from>
    <xdr:to>
      <xdr:col>72</xdr:col>
      <xdr:colOff>38100</xdr:colOff>
      <xdr:row>106</xdr:row>
      <xdr:rowOff>35561</xdr:rowOff>
    </xdr:to>
    <xdr:sp macro="" textlink="">
      <xdr:nvSpPr>
        <xdr:cNvPr id="688" name="楕円 687">
          <a:extLst>
            <a:ext uri="{FF2B5EF4-FFF2-40B4-BE49-F238E27FC236}">
              <a16:creationId xmlns:a16="http://schemas.microsoft.com/office/drawing/2014/main" id="{D8D04943-DDDE-4555-A3BA-D83EAD3D3152}"/>
            </a:ext>
          </a:extLst>
        </xdr:cNvPr>
        <xdr:cNvSpPr/>
      </xdr:nvSpPr>
      <xdr:spPr>
        <a:xfrm>
          <a:off x="1365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156211</xdr:rowOff>
    </xdr:from>
    <xdr:to>
      <xdr:col>76</xdr:col>
      <xdr:colOff>114300</xdr:colOff>
      <xdr:row>105</xdr:row>
      <xdr:rowOff>170180</xdr:rowOff>
    </xdr:to>
    <xdr:cxnSp macro="">
      <xdr:nvCxnSpPr>
        <xdr:cNvPr id="689" name="直線コネクタ 688">
          <a:extLst>
            <a:ext uri="{FF2B5EF4-FFF2-40B4-BE49-F238E27FC236}">
              <a16:creationId xmlns:a16="http://schemas.microsoft.com/office/drawing/2014/main" id="{76A21850-8B12-4479-B50A-FB5E94F85EE9}"/>
            </a:ext>
          </a:extLst>
        </xdr:cNvPr>
        <xdr:cNvCxnSpPr/>
      </xdr:nvCxnSpPr>
      <xdr:spPr>
        <a:xfrm>
          <a:off x="13703300" y="18158461"/>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690" name="楕円 689">
          <a:extLst>
            <a:ext uri="{FF2B5EF4-FFF2-40B4-BE49-F238E27FC236}">
              <a16:creationId xmlns:a16="http://schemas.microsoft.com/office/drawing/2014/main" id="{BB06ED03-AA8B-4503-8B49-255F8D6214C0}"/>
            </a:ext>
          </a:extLst>
        </xdr:cNvPr>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105</xdr:row>
      <xdr:rowOff>156211</xdr:rowOff>
    </xdr:to>
    <xdr:cxnSp macro="">
      <xdr:nvCxnSpPr>
        <xdr:cNvPr id="691" name="直線コネクタ 690">
          <a:extLst>
            <a:ext uri="{FF2B5EF4-FFF2-40B4-BE49-F238E27FC236}">
              <a16:creationId xmlns:a16="http://schemas.microsoft.com/office/drawing/2014/main" id="{431F5E2F-A94A-47E3-8E6F-AF5FDBF57040}"/>
            </a:ext>
          </a:extLst>
        </xdr:cNvPr>
        <xdr:cNvCxnSpPr/>
      </xdr:nvCxnSpPr>
      <xdr:spPr>
        <a:xfrm>
          <a:off x="12814300" y="18135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692" name="n_1aveValue【庁舎】&#10;有形固定資産減価償却率">
          <a:extLst>
            <a:ext uri="{FF2B5EF4-FFF2-40B4-BE49-F238E27FC236}">
              <a16:creationId xmlns:a16="http://schemas.microsoft.com/office/drawing/2014/main" id="{FD614B3D-3281-4463-A747-8EAF9779C819}"/>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693" name="n_2aveValue【庁舎】&#10;有形固定資産減価償却率">
          <a:extLst>
            <a:ext uri="{FF2B5EF4-FFF2-40B4-BE49-F238E27FC236}">
              <a16:creationId xmlns:a16="http://schemas.microsoft.com/office/drawing/2014/main" id="{399A59DF-E4F6-4A3D-95D5-C0DC771D2F41}"/>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694" name="n_3aveValue【庁舎】&#10;有形固定資産減価償却率">
          <a:extLst>
            <a:ext uri="{FF2B5EF4-FFF2-40B4-BE49-F238E27FC236}">
              <a16:creationId xmlns:a16="http://schemas.microsoft.com/office/drawing/2014/main" id="{958E0301-985F-451A-985C-366E9F07062E}"/>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695" name="n_4aveValue【庁舎】&#10;有形固定資産減価償却率">
          <a:extLst>
            <a:ext uri="{FF2B5EF4-FFF2-40B4-BE49-F238E27FC236}">
              <a16:creationId xmlns:a16="http://schemas.microsoft.com/office/drawing/2014/main" id="{6350736F-D36F-4C42-8FF1-AC6302844811}"/>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68597</xdr:rowOff>
    </xdr:from>
    <xdr:ext cx="405111" cy="259045"/>
    <xdr:sp macro="" textlink="">
      <xdr:nvSpPr>
        <xdr:cNvPr id="696" name="n_1mainValue【庁舎】&#10;有形固定資産減価償却率">
          <a:extLst>
            <a:ext uri="{FF2B5EF4-FFF2-40B4-BE49-F238E27FC236}">
              <a16:creationId xmlns:a16="http://schemas.microsoft.com/office/drawing/2014/main" id="{A2F66483-C049-4571-B3DA-4BF3A7B9A8A1}"/>
            </a:ext>
          </a:extLst>
        </xdr:cNvPr>
        <xdr:cNvSpPr txBox="1"/>
      </xdr:nvSpPr>
      <xdr:spPr>
        <a:xfrm>
          <a:off x="15266044"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40657</xdr:rowOff>
    </xdr:from>
    <xdr:ext cx="405111" cy="259045"/>
    <xdr:sp macro="" textlink="">
      <xdr:nvSpPr>
        <xdr:cNvPr id="697" name="n_2mainValue【庁舎】&#10;有形固定資産減価償却率">
          <a:extLst>
            <a:ext uri="{FF2B5EF4-FFF2-40B4-BE49-F238E27FC236}">
              <a16:creationId xmlns:a16="http://schemas.microsoft.com/office/drawing/2014/main" id="{A5CBEC41-2C8A-4AB1-8347-AB9E895386BC}"/>
            </a:ext>
          </a:extLst>
        </xdr:cNvPr>
        <xdr:cNvSpPr txBox="1"/>
      </xdr:nvSpPr>
      <xdr:spPr>
        <a:xfrm>
          <a:off x="14389744" y="18214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26688</xdr:rowOff>
    </xdr:from>
    <xdr:ext cx="405111" cy="259045"/>
    <xdr:sp macro="" textlink="">
      <xdr:nvSpPr>
        <xdr:cNvPr id="698" name="n_3mainValue【庁舎】&#10;有形固定資産減価償却率">
          <a:extLst>
            <a:ext uri="{FF2B5EF4-FFF2-40B4-BE49-F238E27FC236}">
              <a16:creationId xmlns:a16="http://schemas.microsoft.com/office/drawing/2014/main" id="{938F3082-3743-447C-81AD-2D9A38F3AFFB}"/>
            </a:ext>
          </a:extLst>
        </xdr:cNvPr>
        <xdr:cNvSpPr txBox="1"/>
      </xdr:nvSpPr>
      <xdr:spPr>
        <a:xfrm>
          <a:off x="13500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699" name="n_4mainValue【庁舎】&#10;有形固定資産減価償却率">
          <a:extLst>
            <a:ext uri="{FF2B5EF4-FFF2-40B4-BE49-F238E27FC236}">
              <a16:creationId xmlns:a16="http://schemas.microsoft.com/office/drawing/2014/main" id="{9DBC934C-E25C-46BA-9C93-E4ED3077240E}"/>
            </a:ext>
          </a:extLst>
        </xdr:cNvPr>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8EF78A19-5F2D-4244-B39B-C9472659F4F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E31B3ABF-1896-45E3-B23F-A1EF8E11CDA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EABEDFA1-A244-44E8-BFBA-EDDF84A57E2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110BD232-A3ED-4526-AF4E-B3C82118CDA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392CEBE1-E9E9-42A8-8C49-2EA3919366B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E7DCF90E-FE39-475A-A550-1239D7C2D2E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F6CBBFD8-876D-4ECF-A85E-FAA3157F7B2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4D383E88-F4D1-4F9D-AC99-34C5D7F27BC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1E02B8B6-5E1F-46CA-9EB6-B3D56100AD3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BFBACE29-978D-49C3-9FE4-18EC9CA575B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0" name="直線コネクタ 709">
          <a:extLst>
            <a:ext uri="{FF2B5EF4-FFF2-40B4-BE49-F238E27FC236}">
              <a16:creationId xmlns:a16="http://schemas.microsoft.com/office/drawing/2014/main" id="{35D43CDE-9BAF-4583-A03C-35A35158219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1" name="テキスト ボックス 710">
          <a:extLst>
            <a:ext uri="{FF2B5EF4-FFF2-40B4-BE49-F238E27FC236}">
              <a16:creationId xmlns:a16="http://schemas.microsoft.com/office/drawing/2014/main" id="{1C09A0A6-CEE4-42B9-8BF2-189C1F760D4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2" name="直線コネクタ 711">
          <a:extLst>
            <a:ext uri="{FF2B5EF4-FFF2-40B4-BE49-F238E27FC236}">
              <a16:creationId xmlns:a16="http://schemas.microsoft.com/office/drawing/2014/main" id="{1869544A-B1F9-4F36-8454-87EEBCAE7E4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3" name="テキスト ボックス 712">
          <a:extLst>
            <a:ext uri="{FF2B5EF4-FFF2-40B4-BE49-F238E27FC236}">
              <a16:creationId xmlns:a16="http://schemas.microsoft.com/office/drawing/2014/main" id="{02EEE13B-EBB3-4EEE-A8E2-669297EA62A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a:extLst>
            <a:ext uri="{FF2B5EF4-FFF2-40B4-BE49-F238E27FC236}">
              <a16:creationId xmlns:a16="http://schemas.microsoft.com/office/drawing/2014/main" id="{C136FA93-3F86-4655-B5E7-1B8B130594F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a:extLst>
            <a:ext uri="{FF2B5EF4-FFF2-40B4-BE49-F238E27FC236}">
              <a16:creationId xmlns:a16="http://schemas.microsoft.com/office/drawing/2014/main" id="{66E48E7E-1EB4-430A-AECC-3EF5847BC8F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6" name="直線コネクタ 715">
          <a:extLst>
            <a:ext uri="{FF2B5EF4-FFF2-40B4-BE49-F238E27FC236}">
              <a16:creationId xmlns:a16="http://schemas.microsoft.com/office/drawing/2014/main" id="{0EF7384B-8493-4449-963C-214D4588FE8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7" name="テキスト ボックス 716">
          <a:extLst>
            <a:ext uri="{FF2B5EF4-FFF2-40B4-BE49-F238E27FC236}">
              <a16:creationId xmlns:a16="http://schemas.microsoft.com/office/drawing/2014/main" id="{629E7AE7-036F-47C6-A178-2D9A079883A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8" name="直線コネクタ 717">
          <a:extLst>
            <a:ext uri="{FF2B5EF4-FFF2-40B4-BE49-F238E27FC236}">
              <a16:creationId xmlns:a16="http://schemas.microsoft.com/office/drawing/2014/main" id="{260E61FE-4A6E-4069-9296-1DC8067DC20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9" name="テキスト ボックス 718">
          <a:extLst>
            <a:ext uri="{FF2B5EF4-FFF2-40B4-BE49-F238E27FC236}">
              <a16:creationId xmlns:a16="http://schemas.microsoft.com/office/drawing/2014/main" id="{B1D958BA-E07E-4352-9FAE-CCA9DF38FFC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105FABBE-BCBC-4482-927A-1600DBDDE5B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92F580CE-8C14-45A0-96C9-B56A3C22619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a:extLst>
            <a:ext uri="{FF2B5EF4-FFF2-40B4-BE49-F238E27FC236}">
              <a16:creationId xmlns:a16="http://schemas.microsoft.com/office/drawing/2014/main" id="{389BB8D1-FE3A-4D9D-BF41-D65E99FC257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23" name="直線コネクタ 722">
          <a:extLst>
            <a:ext uri="{FF2B5EF4-FFF2-40B4-BE49-F238E27FC236}">
              <a16:creationId xmlns:a16="http://schemas.microsoft.com/office/drawing/2014/main" id="{EAA6DAB6-7566-45DD-A50B-87CEB2716E15}"/>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24" name="【庁舎】&#10;一人当たり面積最小値テキスト">
          <a:extLst>
            <a:ext uri="{FF2B5EF4-FFF2-40B4-BE49-F238E27FC236}">
              <a16:creationId xmlns:a16="http://schemas.microsoft.com/office/drawing/2014/main" id="{4D411BE8-BF44-4844-BE70-6A2F34903F56}"/>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25" name="直線コネクタ 724">
          <a:extLst>
            <a:ext uri="{FF2B5EF4-FFF2-40B4-BE49-F238E27FC236}">
              <a16:creationId xmlns:a16="http://schemas.microsoft.com/office/drawing/2014/main" id="{4A41DB27-635F-4DB4-BFCA-25BF42BB3555}"/>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26" name="【庁舎】&#10;一人当たり面積最大値テキスト">
          <a:extLst>
            <a:ext uri="{FF2B5EF4-FFF2-40B4-BE49-F238E27FC236}">
              <a16:creationId xmlns:a16="http://schemas.microsoft.com/office/drawing/2014/main" id="{9FE6AF53-72EE-43EF-B426-860DE26F90DF}"/>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27" name="直線コネクタ 726">
          <a:extLst>
            <a:ext uri="{FF2B5EF4-FFF2-40B4-BE49-F238E27FC236}">
              <a16:creationId xmlns:a16="http://schemas.microsoft.com/office/drawing/2014/main" id="{1DDFA33B-24E0-4333-A19D-95315AA5F3EC}"/>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728" name="【庁舎】&#10;一人当たり面積平均値テキスト">
          <a:extLst>
            <a:ext uri="{FF2B5EF4-FFF2-40B4-BE49-F238E27FC236}">
              <a16:creationId xmlns:a16="http://schemas.microsoft.com/office/drawing/2014/main" id="{514A3770-F813-40A9-8FE5-EAC537BA4FFC}"/>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29" name="フローチャート: 判断 728">
          <a:extLst>
            <a:ext uri="{FF2B5EF4-FFF2-40B4-BE49-F238E27FC236}">
              <a16:creationId xmlns:a16="http://schemas.microsoft.com/office/drawing/2014/main" id="{17928718-F904-4058-9ED5-E8A234F03B03}"/>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30" name="フローチャート: 判断 729">
          <a:extLst>
            <a:ext uri="{FF2B5EF4-FFF2-40B4-BE49-F238E27FC236}">
              <a16:creationId xmlns:a16="http://schemas.microsoft.com/office/drawing/2014/main" id="{B08FD1E1-0949-49FD-81ED-57AFB690CE18}"/>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31" name="フローチャート: 判断 730">
          <a:extLst>
            <a:ext uri="{FF2B5EF4-FFF2-40B4-BE49-F238E27FC236}">
              <a16:creationId xmlns:a16="http://schemas.microsoft.com/office/drawing/2014/main" id="{3517CB98-2067-4503-9C71-CBA0C1523620}"/>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32" name="フローチャート: 判断 731">
          <a:extLst>
            <a:ext uri="{FF2B5EF4-FFF2-40B4-BE49-F238E27FC236}">
              <a16:creationId xmlns:a16="http://schemas.microsoft.com/office/drawing/2014/main" id="{1FA12A70-E091-4BD6-BC96-CAB13FB7BCB5}"/>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733" name="フローチャート: 判断 732">
          <a:extLst>
            <a:ext uri="{FF2B5EF4-FFF2-40B4-BE49-F238E27FC236}">
              <a16:creationId xmlns:a16="http://schemas.microsoft.com/office/drawing/2014/main" id="{AB9C195A-DC46-40BD-B615-1D137B4ECD20}"/>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BB5E5F00-2079-4AB7-AD44-670C390E876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E724AF2F-DEEA-4069-BCF2-349427A48F8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950ACA56-862B-47DA-873C-84EE3814B1E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EA7EDEDD-117D-4A47-8C70-53F4A51F18F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C46407CE-CA52-45F8-A18C-92434EEDECA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94742</xdr:rowOff>
    </xdr:from>
    <xdr:to>
      <xdr:col>116</xdr:col>
      <xdr:colOff>114300</xdr:colOff>
      <xdr:row>108</xdr:row>
      <xdr:rowOff>24892</xdr:rowOff>
    </xdr:to>
    <xdr:sp macro="" textlink="">
      <xdr:nvSpPr>
        <xdr:cNvPr id="739" name="楕円 738">
          <a:extLst>
            <a:ext uri="{FF2B5EF4-FFF2-40B4-BE49-F238E27FC236}">
              <a16:creationId xmlns:a16="http://schemas.microsoft.com/office/drawing/2014/main" id="{BFE39FC7-FCB5-47A6-9375-7280BFFD2EF6}"/>
            </a:ext>
          </a:extLst>
        </xdr:cNvPr>
        <xdr:cNvSpPr/>
      </xdr:nvSpPr>
      <xdr:spPr>
        <a:xfrm>
          <a:off x="22110700" y="184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9669</xdr:rowOff>
    </xdr:from>
    <xdr:ext cx="469744" cy="259045"/>
    <xdr:sp macro="" textlink="">
      <xdr:nvSpPr>
        <xdr:cNvPr id="740" name="【庁舎】&#10;一人当たり面積該当値テキスト">
          <a:extLst>
            <a:ext uri="{FF2B5EF4-FFF2-40B4-BE49-F238E27FC236}">
              <a16:creationId xmlns:a16="http://schemas.microsoft.com/office/drawing/2014/main" id="{65752031-5945-4D17-A872-AA4EAD675F7E}"/>
            </a:ext>
          </a:extLst>
        </xdr:cNvPr>
        <xdr:cNvSpPr txBox="1"/>
      </xdr:nvSpPr>
      <xdr:spPr>
        <a:xfrm>
          <a:off x="22199600" y="1835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97789</xdr:rowOff>
    </xdr:from>
    <xdr:to>
      <xdr:col>112</xdr:col>
      <xdr:colOff>38100</xdr:colOff>
      <xdr:row>108</xdr:row>
      <xdr:rowOff>27939</xdr:rowOff>
    </xdr:to>
    <xdr:sp macro="" textlink="">
      <xdr:nvSpPr>
        <xdr:cNvPr id="741" name="楕円 740">
          <a:extLst>
            <a:ext uri="{FF2B5EF4-FFF2-40B4-BE49-F238E27FC236}">
              <a16:creationId xmlns:a16="http://schemas.microsoft.com/office/drawing/2014/main" id="{A92688D2-3393-4E8A-ACBC-A01E8947A783}"/>
            </a:ext>
          </a:extLst>
        </xdr:cNvPr>
        <xdr:cNvSpPr/>
      </xdr:nvSpPr>
      <xdr:spPr>
        <a:xfrm>
          <a:off x="21272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145542</xdr:rowOff>
    </xdr:from>
    <xdr:to>
      <xdr:col>116</xdr:col>
      <xdr:colOff>63500</xdr:colOff>
      <xdr:row>107</xdr:row>
      <xdr:rowOff>148589</xdr:rowOff>
    </xdr:to>
    <xdr:cxnSp macro="">
      <xdr:nvCxnSpPr>
        <xdr:cNvPr id="742" name="直線コネクタ 741">
          <a:extLst>
            <a:ext uri="{FF2B5EF4-FFF2-40B4-BE49-F238E27FC236}">
              <a16:creationId xmlns:a16="http://schemas.microsoft.com/office/drawing/2014/main" id="{640F34B4-001B-40E5-B775-5A49F14998D8}"/>
            </a:ext>
          </a:extLst>
        </xdr:cNvPr>
        <xdr:cNvCxnSpPr/>
      </xdr:nvCxnSpPr>
      <xdr:spPr>
        <a:xfrm flipV="1">
          <a:off x="21323300" y="18490692"/>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57023</xdr:rowOff>
    </xdr:from>
    <xdr:to>
      <xdr:col>107</xdr:col>
      <xdr:colOff>101600</xdr:colOff>
      <xdr:row>107</xdr:row>
      <xdr:rowOff>158623</xdr:rowOff>
    </xdr:to>
    <xdr:sp macro="" textlink="">
      <xdr:nvSpPr>
        <xdr:cNvPr id="743" name="楕円 742">
          <a:extLst>
            <a:ext uri="{FF2B5EF4-FFF2-40B4-BE49-F238E27FC236}">
              <a16:creationId xmlns:a16="http://schemas.microsoft.com/office/drawing/2014/main" id="{551AE0DC-5DEE-4131-B223-CCF7A05576AB}"/>
            </a:ext>
          </a:extLst>
        </xdr:cNvPr>
        <xdr:cNvSpPr/>
      </xdr:nvSpPr>
      <xdr:spPr>
        <a:xfrm>
          <a:off x="20383500" y="184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107823</xdr:rowOff>
    </xdr:from>
    <xdr:to>
      <xdr:col>111</xdr:col>
      <xdr:colOff>177800</xdr:colOff>
      <xdr:row>107</xdr:row>
      <xdr:rowOff>148589</xdr:rowOff>
    </xdr:to>
    <xdr:cxnSp macro="">
      <xdr:nvCxnSpPr>
        <xdr:cNvPr id="744" name="直線コネクタ 743">
          <a:extLst>
            <a:ext uri="{FF2B5EF4-FFF2-40B4-BE49-F238E27FC236}">
              <a16:creationId xmlns:a16="http://schemas.microsoft.com/office/drawing/2014/main" id="{1BF0E906-4152-4508-B006-2D6F92119673}"/>
            </a:ext>
          </a:extLst>
        </xdr:cNvPr>
        <xdr:cNvCxnSpPr/>
      </xdr:nvCxnSpPr>
      <xdr:spPr>
        <a:xfrm>
          <a:off x="20434300" y="18452973"/>
          <a:ext cx="889000" cy="4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60452</xdr:rowOff>
    </xdr:from>
    <xdr:to>
      <xdr:col>102</xdr:col>
      <xdr:colOff>165100</xdr:colOff>
      <xdr:row>107</xdr:row>
      <xdr:rowOff>162052</xdr:rowOff>
    </xdr:to>
    <xdr:sp macro="" textlink="">
      <xdr:nvSpPr>
        <xdr:cNvPr id="745" name="楕円 744">
          <a:extLst>
            <a:ext uri="{FF2B5EF4-FFF2-40B4-BE49-F238E27FC236}">
              <a16:creationId xmlns:a16="http://schemas.microsoft.com/office/drawing/2014/main" id="{A4CC4B58-EE49-41BB-B05F-6CB624468C66}"/>
            </a:ext>
          </a:extLst>
        </xdr:cNvPr>
        <xdr:cNvSpPr/>
      </xdr:nvSpPr>
      <xdr:spPr>
        <a:xfrm>
          <a:off x="19494500" y="1840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107823</xdr:rowOff>
    </xdr:from>
    <xdr:to>
      <xdr:col>107</xdr:col>
      <xdr:colOff>50800</xdr:colOff>
      <xdr:row>107</xdr:row>
      <xdr:rowOff>111252</xdr:rowOff>
    </xdr:to>
    <xdr:cxnSp macro="">
      <xdr:nvCxnSpPr>
        <xdr:cNvPr id="746" name="直線コネクタ 745">
          <a:extLst>
            <a:ext uri="{FF2B5EF4-FFF2-40B4-BE49-F238E27FC236}">
              <a16:creationId xmlns:a16="http://schemas.microsoft.com/office/drawing/2014/main" id="{6FC99687-D518-469C-9B77-ACE24697EAFC}"/>
            </a:ext>
          </a:extLst>
        </xdr:cNvPr>
        <xdr:cNvCxnSpPr/>
      </xdr:nvCxnSpPr>
      <xdr:spPr>
        <a:xfrm flipV="1">
          <a:off x="19545300" y="1845297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62737</xdr:rowOff>
    </xdr:from>
    <xdr:to>
      <xdr:col>98</xdr:col>
      <xdr:colOff>38100</xdr:colOff>
      <xdr:row>107</xdr:row>
      <xdr:rowOff>164337</xdr:rowOff>
    </xdr:to>
    <xdr:sp macro="" textlink="">
      <xdr:nvSpPr>
        <xdr:cNvPr id="747" name="楕円 746">
          <a:extLst>
            <a:ext uri="{FF2B5EF4-FFF2-40B4-BE49-F238E27FC236}">
              <a16:creationId xmlns:a16="http://schemas.microsoft.com/office/drawing/2014/main" id="{80772C8A-FFEB-4676-8AAB-36F361FA1879}"/>
            </a:ext>
          </a:extLst>
        </xdr:cNvPr>
        <xdr:cNvSpPr/>
      </xdr:nvSpPr>
      <xdr:spPr>
        <a:xfrm>
          <a:off x="18605500" y="184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111252</xdr:rowOff>
    </xdr:from>
    <xdr:to>
      <xdr:col>102</xdr:col>
      <xdr:colOff>114300</xdr:colOff>
      <xdr:row>107</xdr:row>
      <xdr:rowOff>113537</xdr:rowOff>
    </xdr:to>
    <xdr:cxnSp macro="">
      <xdr:nvCxnSpPr>
        <xdr:cNvPr id="748" name="直線コネクタ 747">
          <a:extLst>
            <a:ext uri="{FF2B5EF4-FFF2-40B4-BE49-F238E27FC236}">
              <a16:creationId xmlns:a16="http://schemas.microsoft.com/office/drawing/2014/main" id="{81A617D4-1D27-4A3F-8758-D6CB35C2A1E5}"/>
            </a:ext>
          </a:extLst>
        </xdr:cNvPr>
        <xdr:cNvCxnSpPr/>
      </xdr:nvCxnSpPr>
      <xdr:spPr>
        <a:xfrm flipV="1">
          <a:off x="18656300" y="184564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749" name="n_1aveValue【庁舎】&#10;一人当たり面積">
          <a:extLst>
            <a:ext uri="{FF2B5EF4-FFF2-40B4-BE49-F238E27FC236}">
              <a16:creationId xmlns:a16="http://schemas.microsoft.com/office/drawing/2014/main" id="{9056C0A2-E7E0-4C9D-AC0A-17239792705D}"/>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750" name="n_2aveValue【庁舎】&#10;一人当たり面積">
          <a:extLst>
            <a:ext uri="{FF2B5EF4-FFF2-40B4-BE49-F238E27FC236}">
              <a16:creationId xmlns:a16="http://schemas.microsoft.com/office/drawing/2014/main" id="{4ED3379B-8794-4BFF-83AB-828940C616B0}"/>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751" name="n_3aveValue【庁舎】&#10;一人当たり面積">
          <a:extLst>
            <a:ext uri="{FF2B5EF4-FFF2-40B4-BE49-F238E27FC236}">
              <a16:creationId xmlns:a16="http://schemas.microsoft.com/office/drawing/2014/main" id="{EE420268-B8B3-497F-B4CF-C8733F6BFA9B}"/>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752" name="n_4aveValue【庁舎】&#10;一人当たり面積">
          <a:extLst>
            <a:ext uri="{FF2B5EF4-FFF2-40B4-BE49-F238E27FC236}">
              <a16:creationId xmlns:a16="http://schemas.microsoft.com/office/drawing/2014/main" id="{5FD9D79B-DDF6-450C-A22C-DF818E3EA57A}"/>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19066</xdr:rowOff>
    </xdr:from>
    <xdr:ext cx="469744" cy="259045"/>
    <xdr:sp macro="" textlink="">
      <xdr:nvSpPr>
        <xdr:cNvPr id="753" name="n_1mainValue【庁舎】&#10;一人当たり面積">
          <a:extLst>
            <a:ext uri="{FF2B5EF4-FFF2-40B4-BE49-F238E27FC236}">
              <a16:creationId xmlns:a16="http://schemas.microsoft.com/office/drawing/2014/main" id="{BA62A7B9-4B4C-4D11-954B-486DD77B6A7C}"/>
            </a:ext>
          </a:extLst>
        </xdr:cNvPr>
        <xdr:cNvSpPr txBox="1"/>
      </xdr:nvSpPr>
      <xdr:spPr>
        <a:xfrm>
          <a:off x="21075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149750</xdr:rowOff>
    </xdr:from>
    <xdr:ext cx="469744" cy="259045"/>
    <xdr:sp macro="" textlink="">
      <xdr:nvSpPr>
        <xdr:cNvPr id="754" name="n_2mainValue【庁舎】&#10;一人当たり面積">
          <a:extLst>
            <a:ext uri="{FF2B5EF4-FFF2-40B4-BE49-F238E27FC236}">
              <a16:creationId xmlns:a16="http://schemas.microsoft.com/office/drawing/2014/main" id="{713AD5BD-BD11-47AC-B669-A811D36D9412}"/>
            </a:ext>
          </a:extLst>
        </xdr:cNvPr>
        <xdr:cNvSpPr txBox="1"/>
      </xdr:nvSpPr>
      <xdr:spPr>
        <a:xfrm>
          <a:off x="20199427" y="1849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153179</xdr:rowOff>
    </xdr:from>
    <xdr:ext cx="469744" cy="259045"/>
    <xdr:sp macro="" textlink="">
      <xdr:nvSpPr>
        <xdr:cNvPr id="755" name="n_3mainValue【庁舎】&#10;一人当たり面積">
          <a:extLst>
            <a:ext uri="{FF2B5EF4-FFF2-40B4-BE49-F238E27FC236}">
              <a16:creationId xmlns:a16="http://schemas.microsoft.com/office/drawing/2014/main" id="{BA4623DF-1975-4FF0-9864-B9C65D1ECA1E}"/>
            </a:ext>
          </a:extLst>
        </xdr:cNvPr>
        <xdr:cNvSpPr txBox="1"/>
      </xdr:nvSpPr>
      <xdr:spPr>
        <a:xfrm>
          <a:off x="19310427" y="184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155464</xdr:rowOff>
    </xdr:from>
    <xdr:ext cx="469744" cy="259045"/>
    <xdr:sp macro="" textlink="">
      <xdr:nvSpPr>
        <xdr:cNvPr id="756" name="n_4mainValue【庁舎】&#10;一人当たり面積">
          <a:extLst>
            <a:ext uri="{FF2B5EF4-FFF2-40B4-BE49-F238E27FC236}">
              <a16:creationId xmlns:a16="http://schemas.microsoft.com/office/drawing/2014/main" id="{4624A6CE-5C02-4286-A8D0-CFF82B151C7D}"/>
            </a:ext>
          </a:extLst>
        </xdr:cNvPr>
        <xdr:cNvSpPr txBox="1"/>
      </xdr:nvSpPr>
      <xdr:spPr>
        <a:xfrm>
          <a:off x="18421427"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3149B247-6CF2-4B99-B08C-4BEFF39A7B7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2CB674C1-96FB-4980-8196-7D750B52EBD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AED55479-3953-4915-ADE5-695F6B3EA5D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全ての類型において有形固定資産減価償却率は類似団体平均を上回っているが、一人当たり面積ではどの類型も類似団体平均を下回っている。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このうち一般廃棄物処理施設は現在稼働していないことから、個別施設計画を策定のうえ、今後は計画的に除却することとしている。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また、庁舎については昭和４６年に建設されて以来５０年近くが経過していることから、建替え工事を実施しており令和２年度中に完成する見込みである。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2,653
2,650
52.36
4,357,584
4,280,212
44,286
1,548,033
3,782,060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たばこ税）の増加や森林環境譲与税の新設により基準財政収入額は増加したが、公債費の増加により基準財政需要額も増額したため、結果的には、単年及び３ヶ年平均の財政力指数は前年度と同率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依然として、類似団体平均は下回っているため、税の収納率向上対策を中心とする自主財源に努める必要がある。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124883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経費は事務事業の増加に伴い職員削減率を緩和したことにより人件費が、過去の大型建設事業実施にともなう約定償還の開始により公債費が増加したことから、前年度比１６７，００５千円、７．４％増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一方、経常一般財源は地方税が５，３８１千円、臨時財政対策債が１３，９００千円減少したが、地方交付税が２５，９４５千円増加したことから３０，８３８千円、２．１％の増額となっている。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上記より経常経費の増加が一般財源の増加を上回ったため、経常収支比率は前年度比３．０ポイント増加し、依然として類似団体平均を上回る結果となった。</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66</xdr:row>
      <xdr:rowOff>58420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5347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48895</xdr:rowOff>
    </xdr:from>
    <xdr:to>
      <xdr:col>19</xdr:col>
      <xdr:colOff>133350</xdr:colOff>
      <xdr:row>65</xdr:row>
      <xdr:rowOff>109220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9314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59479</xdr:rowOff>
    </xdr:from>
    <xdr:to>
      <xdr:col>15</xdr:col>
      <xdr:colOff>82550</xdr:colOff>
      <xdr:row>65</xdr:row>
      <xdr:rowOff>48895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3227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9737</xdr:rowOff>
    </xdr:from>
    <xdr:to>
      <xdr:col>11</xdr:col>
      <xdr:colOff>31750</xdr:colOff>
      <xdr:row>64</xdr:row>
      <xdr:rowOff>59479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11087"/>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7620</xdr:rowOff>
    </xdr:from>
    <xdr:to>
      <xdr:col>23</xdr:col>
      <xdr:colOff>184150</xdr:colOff>
      <xdr:row>66</xdr:row>
      <xdr:rowOff>109220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151147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9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169545</xdr:rowOff>
    </xdr:from>
    <xdr:to>
      <xdr:col>15</xdr:col>
      <xdr:colOff>133350</xdr:colOff>
      <xdr:row>65</xdr:row>
      <xdr:rowOff>99695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84472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8679</xdr:rowOff>
    </xdr:from>
    <xdr:to>
      <xdr:col>11</xdr:col>
      <xdr:colOff>82550</xdr:colOff>
      <xdr:row>64</xdr:row>
      <xdr:rowOff>110279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95056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130387</xdr:rowOff>
    </xdr:from>
    <xdr:to>
      <xdr:col>7</xdr:col>
      <xdr:colOff>31750</xdr:colOff>
      <xdr:row>63</xdr:row>
      <xdr:rowOff>60537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45314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[382,461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幅広い行政需要に対応するため職員数の縮減目標を緩和し職員数を増加したため人件費は増加し、また、各種計画の策定、ふるさと納税経費の増加により物件費も増加しているが、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近年は増加傾向にあることから引き続き類似団体平均を上回らないよう適切に管理していく。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103085</xdr:rowOff>
    </xdr:from>
    <xdr:to>
      <xdr:col>23</xdr:col>
      <xdr:colOff>133350</xdr:colOff>
      <xdr:row>82</xdr:row>
      <xdr:rowOff>123780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61985"/>
          <a:ext cx="838200" cy="2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97826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59198</xdr:rowOff>
    </xdr:from>
    <xdr:to>
      <xdr:col>19</xdr:col>
      <xdr:colOff>133350</xdr:colOff>
      <xdr:row>82</xdr:row>
      <xdr:rowOff>103085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18098"/>
          <a:ext cx="889000" cy="4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56015</xdr:rowOff>
    </xdr:from>
    <xdr:to>
      <xdr:col>15</xdr:col>
      <xdr:colOff>82550</xdr:colOff>
      <xdr:row>82</xdr:row>
      <xdr:rowOff>59198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14915"/>
          <a:ext cx="8890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34968</xdr:rowOff>
    </xdr:from>
    <xdr:to>
      <xdr:col>11</xdr:col>
      <xdr:colOff>31750</xdr:colOff>
      <xdr:row>82</xdr:row>
      <xdr:rowOff>56015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93868"/>
          <a:ext cx="889000" cy="2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72980</xdr:rowOff>
    </xdr:from>
    <xdr:to>
      <xdr:col>23</xdr:col>
      <xdr:colOff>184150</xdr:colOff>
      <xdr:row>83</xdr:row>
      <xdr:rowOff>3130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3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89507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7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52285</xdr:rowOff>
    </xdr:from>
    <xdr:to>
      <xdr:col>19</xdr:col>
      <xdr:colOff>184150</xdr:colOff>
      <xdr:row>82</xdr:row>
      <xdr:rowOff>153885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1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164062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80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8398</xdr:rowOff>
    </xdr:from>
    <xdr:to>
      <xdr:col>15</xdr:col>
      <xdr:colOff>133350</xdr:colOff>
      <xdr:row>82</xdr:row>
      <xdr:rowOff>109998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120175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3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5215</xdr:rowOff>
    </xdr:from>
    <xdr:to>
      <xdr:col>11</xdr:col>
      <xdr:colOff>82550</xdr:colOff>
      <xdr:row>82</xdr:row>
      <xdr:rowOff>106815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6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116992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3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155618</xdr:rowOff>
    </xdr:from>
    <xdr:to>
      <xdr:col>7</xdr:col>
      <xdr:colOff>31750</xdr:colOff>
      <xdr:row>82</xdr:row>
      <xdr:rowOff>85768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95945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1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地方公務員の給与削減の影響により、ラスパイレス指数は１００を下回っており、また、国県からの割愛職員が退職したことなどから、指数は４．７ポイント下がり類似団体平均を下回った。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今後においても、類似団体との均衡も考慮しつつ適切な給与水準を維持していく必要がある。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88</xdr:row>
      <xdr:rowOff>16087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25650"/>
          <a:ext cx="8382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16087</xdr:rowOff>
    </xdr:from>
    <xdr:to>
      <xdr:col>77</xdr:col>
      <xdr:colOff>44450</xdr:colOff>
      <xdr:row>89</xdr:row>
      <xdr:rowOff>5504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10368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89</xdr:row>
      <xdr:rowOff>5504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8760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88</xdr:row>
      <xdr:rowOff>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669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136737</xdr:rowOff>
    </xdr:from>
    <xdr:to>
      <xdr:col>77</xdr:col>
      <xdr:colOff>95250</xdr:colOff>
      <xdr:row>88</xdr:row>
      <xdr:rowOff>66887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51664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3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126154</xdr:rowOff>
    </xdr:from>
    <xdr:to>
      <xdr:col>73</xdr:col>
      <xdr:colOff>44450</xdr:colOff>
      <xdr:row>89</xdr:row>
      <xdr:rowOff>56304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41081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集中改革プランに基づく人員抑制の結果、類似団体平均を下回る水準で推移してきたが、近年は多様化する行政需要に対応するため、職員数の増員を図ったことから数値が上昇傾向にある。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16093</xdr:rowOff>
    </xdr:from>
    <xdr:to>
      <xdr:col>81</xdr:col>
      <xdr:colOff>44450</xdr:colOff>
      <xdr:row>60</xdr:row>
      <xdr:rowOff>29192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303093"/>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16438</xdr:rowOff>
    </xdr:from>
    <xdr:to>
      <xdr:col>77</xdr:col>
      <xdr:colOff>44450</xdr:colOff>
      <xdr:row>60</xdr:row>
      <xdr:rowOff>29192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03438"/>
          <a:ext cx="889000" cy="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152382</xdr:rowOff>
    </xdr:from>
    <xdr:to>
      <xdr:col>72</xdr:col>
      <xdr:colOff>203200</xdr:colOff>
      <xdr:row>60</xdr:row>
      <xdr:rowOff>16438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267932"/>
          <a:ext cx="889000" cy="3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132733</xdr:rowOff>
    </xdr:from>
    <xdr:to>
      <xdr:col>68</xdr:col>
      <xdr:colOff>152400</xdr:colOff>
      <xdr:row>59</xdr:row>
      <xdr:rowOff>152382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48283"/>
          <a:ext cx="889000" cy="1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136743</xdr:rowOff>
    </xdr:from>
    <xdr:to>
      <xdr:col>81</xdr:col>
      <xdr:colOff>95250</xdr:colOff>
      <xdr:row>60</xdr:row>
      <xdr:rowOff>66893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5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153270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9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149842</xdr:rowOff>
    </xdr:from>
    <xdr:to>
      <xdr:col>77</xdr:col>
      <xdr:colOff>95250</xdr:colOff>
      <xdr:row>60</xdr:row>
      <xdr:rowOff>79992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90169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137088</xdr:rowOff>
    </xdr:from>
    <xdr:to>
      <xdr:col>73</xdr:col>
      <xdr:colOff>44450</xdr:colOff>
      <xdr:row>60</xdr:row>
      <xdr:rowOff>67238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5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77415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2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101582</xdr:rowOff>
    </xdr:from>
    <xdr:to>
      <xdr:col>68</xdr:col>
      <xdr:colOff>203200</xdr:colOff>
      <xdr:row>60</xdr:row>
      <xdr:rowOff>31732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41909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8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81933</xdr:rowOff>
    </xdr:from>
    <xdr:to>
      <xdr:col>64</xdr:col>
      <xdr:colOff>152400</xdr:colOff>
      <xdr:row>60</xdr:row>
      <xdr:rowOff>12083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9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22260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6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過去に発行した大型建設事業に係る町債の償還が順次始まったことなどから、前年度比１．４ポイントの増となっており、類似団体平均に近づきつつある。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度から令和２年度にかけて庁舎建設事業や防災行政無線デジタル化事業の実施により約１１億円の新たな町債の発行を行ったことから、今後数値の上昇が見込まれており適正な町債管理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93218</xdr:rowOff>
    </xdr:from>
    <xdr:to>
      <xdr:col>81</xdr:col>
      <xdr:colOff>44450</xdr:colOff>
      <xdr:row>40</xdr:row>
      <xdr:rowOff>160782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5121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93218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126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35306</xdr:rowOff>
    </xdr:from>
    <xdr:to>
      <xdr:col>72</xdr:col>
      <xdr:colOff>203200</xdr:colOff>
      <xdr:row>40</xdr:row>
      <xdr:rowOff>54610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9330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35306</xdr:rowOff>
    </xdr:from>
    <xdr:to>
      <xdr:col>68</xdr:col>
      <xdr:colOff>152400</xdr:colOff>
      <xdr:row>40</xdr:row>
      <xdr:rowOff>88392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933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109982</xdr:rowOff>
    </xdr:from>
    <xdr:to>
      <xdr:col>81</xdr:col>
      <xdr:colOff>95250</xdr:colOff>
      <xdr:row>41</xdr:row>
      <xdr:rowOff>40132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126509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1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42418</xdr:rowOff>
    </xdr:from>
    <xdr:to>
      <xdr:col>77</xdr:col>
      <xdr:colOff>95250</xdr:colOff>
      <xdr:row>40</xdr:row>
      <xdr:rowOff>144018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154195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6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155956</xdr:rowOff>
    </xdr:from>
    <xdr:to>
      <xdr:col>68</xdr:col>
      <xdr:colOff>203200</xdr:colOff>
      <xdr:row>40</xdr:row>
      <xdr:rowOff>86106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96283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1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数値には現れていないが、近年の大型建設事業に伴う町債発行の額の増加や、庁舎建設に伴い施設等整備基金を取り崩したことから数値が上昇している。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今後は、充当可能基金の確保や新規発行町債の抑制などにより財政のさらなる健全化に努める。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2,653
2,650
52.36
4,357,584
4,280,212
44,286
1,548,033
3,782,060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自体は各種選挙執行により手当が増加したことに伴い増額となっているが、これらは臨時的経費であるため、結果的には経常収支比率は０．２ポイント減少したが、依然として類似団体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ごみ処理業務や消防業務などを広域連合で行っており、これらの人件費見合い分の負担金を合計するとさらに数値は上昇することとなることから、今後はこれらも含めた人件費関係経費全体を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44704</xdr:rowOff>
    </xdr:from>
    <xdr:to>
      <xdr:col>24</xdr:col>
      <xdr:colOff>25400</xdr:colOff>
      <xdr:row>38</xdr:row>
      <xdr:rowOff>53848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598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xdr:rowOff>
    </xdr:from>
    <xdr:to>
      <xdr:col>19</xdr:col>
      <xdr:colOff>187325</xdr:colOff>
      <xdr:row>38</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186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165862</xdr:rowOff>
    </xdr:from>
    <xdr:to>
      <xdr:col>15</xdr:col>
      <xdr:colOff>98425</xdr:colOff>
      <xdr:row>38</xdr:row>
      <xdr:rowOff>3556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095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4949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165354</xdr:rowOff>
    </xdr:from>
    <xdr:to>
      <xdr:col>24</xdr:col>
      <xdr:colOff>76200</xdr:colOff>
      <xdr:row>38</xdr:row>
      <xdr:rowOff>95504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137431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3048</xdr:rowOff>
    </xdr:from>
    <xdr:to>
      <xdr:col>20</xdr:col>
      <xdr:colOff>38100</xdr:colOff>
      <xdr:row>38</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124206</xdr:rowOff>
    </xdr:from>
    <xdr:to>
      <xdr:col>15</xdr:col>
      <xdr:colOff>149225</xdr:colOff>
      <xdr:row>38</xdr:row>
      <xdr:rowOff>54356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39133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115062</xdr:rowOff>
    </xdr:from>
    <xdr:to>
      <xdr:col>11</xdr:col>
      <xdr:colOff>60325</xdr:colOff>
      <xdr:row>38</xdr:row>
      <xdr:rowOff>45212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29989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ふるさと納税関連経費や電算機器リースの増加により物件費自体は増加しているが、特定財源の活用などから経常収支比率は前年度から０．２ポイント減少している。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今後も徹底した経費の削減に努め、現在の水準を維持できるように努める。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123190</xdr:rowOff>
    </xdr:from>
    <xdr:to>
      <xdr:col>82</xdr:col>
      <xdr:colOff>107950</xdr:colOff>
      <xdr:row>15</xdr:row>
      <xdr:rowOff>138430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94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5080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10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16</xdr:row>
      <xdr:rowOff>5080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5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16510</xdr:rowOff>
    </xdr:from>
    <xdr:to>
      <xdr:col>69</xdr:col>
      <xdr:colOff>92075</xdr:colOff>
      <xdr:row>15</xdr:row>
      <xdr:rowOff>85090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88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72390</xdr:rowOff>
    </xdr:from>
    <xdr:to>
      <xdr:col>82</xdr:col>
      <xdr:colOff>158750</xdr:colOff>
      <xdr:row>16</xdr:row>
      <xdr:rowOff>2540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88917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34290</xdr:rowOff>
    </xdr:from>
    <xdr:to>
      <xdr:col>69</xdr:col>
      <xdr:colOff>142875</xdr:colOff>
      <xdr:row>15</xdr:row>
      <xdr:rowOff>135890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146067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137160</xdr:rowOff>
    </xdr:from>
    <xdr:to>
      <xdr:col>65</xdr:col>
      <xdr:colOff>53975</xdr:colOff>
      <xdr:row>15</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77487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広域連合に給付事務等が移管されていることから、類似団体平均を下回っているが、町独自の医療費助成や子育て支援などの扶助を行っているため、今後増加する要因もある。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性質的に削減は難しいところであるが、現在の水準を維持できるように努めていく必要がある。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53</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232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158750</xdr:rowOff>
    </xdr:from>
    <xdr:to>
      <xdr:col>19</xdr:col>
      <xdr:colOff>187325</xdr:colOff>
      <xdr:row>53</xdr:row>
      <xdr:rowOff>158750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24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158750</xdr:rowOff>
    </xdr:from>
    <xdr:to>
      <xdr:col>15</xdr:col>
      <xdr:colOff>98425</xdr:colOff>
      <xdr:row>54</xdr:row>
      <xdr:rowOff>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107950</xdr:rowOff>
    </xdr:from>
    <xdr:to>
      <xdr:col>20</xdr:col>
      <xdr:colOff>38100</xdr:colOff>
      <xdr:row>54</xdr:row>
      <xdr:rowOff>38100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48277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107950</xdr:rowOff>
    </xdr:from>
    <xdr:to>
      <xdr:col>15</xdr:col>
      <xdr:colOff>149225</xdr:colOff>
      <xdr:row>54</xdr:row>
      <xdr:rowOff>38100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48277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120650</xdr:rowOff>
    </xdr:from>
    <xdr:to>
      <xdr:col>11</xdr:col>
      <xdr:colOff>60325</xdr:colOff>
      <xdr:row>54</xdr:row>
      <xdr:rowOff>50800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60977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公営企業（簡易水道）会計における水道施設の更新事業の実施や、国保会計への財政支援などによる繰出金の増加や、老朽施設の維持補修費の増加により前年度より０．５ポイント上昇している。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今後は、水道使用料や国保税の適正化を図ることで一般会計の負担の軽減に努める必要がある。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161290</xdr:rowOff>
    </xdr:from>
    <xdr:to>
      <xdr:col>82</xdr:col>
      <xdr:colOff>107950</xdr:colOff>
      <xdr:row>55</xdr:row>
      <xdr:rowOff>8890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195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138430</xdr:rowOff>
    </xdr:from>
    <xdr:to>
      <xdr:col>78</xdr:col>
      <xdr:colOff>69850</xdr:colOff>
      <xdr:row>54</xdr:row>
      <xdr:rowOff>161290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967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54</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3700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54</xdr:row>
      <xdr:rowOff>111760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362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129540</xdr:rowOff>
    </xdr:from>
    <xdr:to>
      <xdr:col>82</xdr:col>
      <xdr:colOff>158750</xdr:colOff>
      <xdr:row>55</xdr:row>
      <xdr:rowOff>59690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146067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110490</xdr:rowOff>
    </xdr:from>
    <xdr:to>
      <xdr:col>78</xdr:col>
      <xdr:colOff>120650</xdr:colOff>
      <xdr:row>55</xdr:row>
      <xdr:rowOff>40640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6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50817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37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87630</xdr:rowOff>
    </xdr:from>
    <xdr:to>
      <xdr:col>74</xdr:col>
      <xdr:colOff>31750</xdr:colOff>
      <xdr:row>55</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27957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1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広域連合において、ごみ処理・消防・介護保険・保健福祉業務などを行っており、これらに要する経費を負担金として支出していることから、類似団体平均を大きく上回って推移している。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今後は施設の老朽化による更新等が予定されており、負担金はさらに増加する見込みであることから、他の補助費等について見直しを行うなど総額の抑制を図って行く必要がある。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106426</xdr:rowOff>
    </xdr:from>
    <xdr:to>
      <xdr:col>82</xdr:col>
      <xdr:colOff>107950</xdr:colOff>
      <xdr:row>39</xdr:row>
      <xdr:rowOff>106426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792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106426</xdr:rowOff>
    </xdr:from>
    <xdr:to>
      <xdr:col>78</xdr:col>
      <xdr:colOff>69850</xdr:colOff>
      <xdr:row>39</xdr:row>
      <xdr:rowOff>120142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7929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106426</xdr:rowOff>
    </xdr:from>
    <xdr:to>
      <xdr:col>73</xdr:col>
      <xdr:colOff>180975</xdr:colOff>
      <xdr:row>39</xdr:row>
      <xdr:rowOff>120142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7929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51562</xdr:rowOff>
    </xdr:from>
    <xdr:to>
      <xdr:col>69</xdr:col>
      <xdr:colOff>92075</xdr:colOff>
      <xdr:row>39</xdr:row>
      <xdr:rowOff>106426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7381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55626</xdr:rowOff>
    </xdr:from>
    <xdr:to>
      <xdr:col>82</xdr:col>
      <xdr:colOff>158750</xdr:colOff>
      <xdr:row>39</xdr:row>
      <xdr:rowOff>157226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27703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55626</xdr:rowOff>
    </xdr:from>
    <xdr:to>
      <xdr:col>78</xdr:col>
      <xdr:colOff>120650</xdr:colOff>
      <xdr:row>39</xdr:row>
      <xdr:rowOff>157226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142003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69342</xdr:rowOff>
    </xdr:from>
    <xdr:to>
      <xdr:col>74</xdr:col>
      <xdr:colOff>31750</xdr:colOff>
      <xdr:row>39</xdr:row>
      <xdr:rowOff>170942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155719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84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55626</xdr:rowOff>
    </xdr:from>
    <xdr:to>
      <xdr:col>69</xdr:col>
      <xdr:colOff>142875</xdr:colOff>
      <xdr:row>39</xdr:row>
      <xdr:rowOff>157226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142003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762</xdr:rowOff>
    </xdr:from>
    <xdr:to>
      <xdr:col>65</xdr:col>
      <xdr:colOff>53975</xdr:colOff>
      <xdr:row>39</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87139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近年の大型建設事業に伴う町債の償還が順次始まり約定償還額の増額により前年度より３．０ポイント上昇し、類似団体平均を上回る結果となった。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３０年度から令和２年度にかけては庁舎建設事業や防災行政無線デジタル化事業の実施により総額１１億円程度の新規町債の発行を行っており、今後数値の上昇が見込まれることから、引き続き適正な町債管理に努めて行く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168911</xdr:rowOff>
    </xdr:from>
    <xdr:to>
      <xdr:col>24</xdr:col>
      <xdr:colOff>25400</xdr:colOff>
      <xdr:row>77</xdr:row>
      <xdr:rowOff>111761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19911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146050</xdr:rowOff>
    </xdr:from>
    <xdr:to>
      <xdr:col>19</xdr:col>
      <xdr:colOff>187325</xdr:colOff>
      <xdr:row>76</xdr:row>
      <xdr:rowOff>168911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762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1148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60961</xdr:rowOff>
    </xdr:from>
    <xdr:to>
      <xdr:col>24</xdr:col>
      <xdr:colOff>76200</xdr:colOff>
      <xdr:row>77</xdr:row>
      <xdr:rowOff>162561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33038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118111</xdr:rowOff>
    </xdr:from>
    <xdr:to>
      <xdr:col>20</xdr:col>
      <xdr:colOff>38100</xdr:colOff>
      <xdr:row>77</xdr:row>
      <xdr:rowOff>48261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95250</xdr:rowOff>
    </xdr:from>
    <xdr:to>
      <xdr:col>15</xdr:col>
      <xdr:colOff>149225</xdr:colOff>
      <xdr:row>77</xdr:row>
      <xdr:rowOff>25400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30480</xdr:rowOff>
    </xdr:from>
    <xdr:to>
      <xdr:col>11</xdr:col>
      <xdr:colOff>60325</xdr:colOff>
      <xdr:row>76</xdr:row>
      <xdr:rowOff>132080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以前は公債費が大きなウェイトを占めていたが、近年は人件費と補助費等で全体の約５割を占めている。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これらの経費の削減は中長期的に、また計画的に行っていく必要があることから現状では、現在の水準を維持するよう努める。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164148</xdr:rowOff>
    </xdr:from>
    <xdr:to>
      <xdr:col>82</xdr:col>
      <xdr:colOff>107950</xdr:colOff>
      <xdr:row>77</xdr:row>
      <xdr:rowOff>164148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3657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77</xdr:row>
      <xdr:rowOff>164148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40080"/>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72707</xdr:rowOff>
    </xdr:from>
    <xdr:to>
      <xdr:col>73</xdr:col>
      <xdr:colOff>180975</xdr:colOff>
      <xdr:row>77</xdr:row>
      <xdr:rowOff>138430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74357"/>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72707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11480"/>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113348</xdr:rowOff>
    </xdr:from>
    <xdr:to>
      <xdr:col>82</xdr:col>
      <xdr:colOff>158750</xdr:colOff>
      <xdr:row>78</xdr:row>
      <xdr:rowOff>43498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85425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87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113348</xdr:rowOff>
    </xdr:from>
    <xdr:to>
      <xdr:col>78</xdr:col>
      <xdr:colOff>120650</xdr:colOff>
      <xdr:row>78</xdr:row>
      <xdr:rowOff>43498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28275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01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21907</xdr:rowOff>
    </xdr:from>
    <xdr:to>
      <xdr:col>69</xdr:col>
      <xdr:colOff>142875</xdr:colOff>
      <xdr:row>77</xdr:row>
      <xdr:rowOff>123507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108284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136401</xdr:rowOff>
    </xdr:from>
    <xdr:to>
      <xdr:col>29</xdr:col>
      <xdr:colOff>127000</xdr:colOff>
      <xdr:row>17</xdr:row>
      <xdr:rowOff>157446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98676"/>
          <a:ext cx="647700" cy="21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157446</xdr:rowOff>
    </xdr:from>
    <xdr:to>
      <xdr:col>26</xdr:col>
      <xdr:colOff>50800</xdr:colOff>
      <xdr:row>18</xdr:row>
      <xdr:rowOff>18105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19721"/>
          <a:ext cx="698500" cy="32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18105</xdr:rowOff>
    </xdr:from>
    <xdr:to>
      <xdr:col>22</xdr:col>
      <xdr:colOff>114300</xdr:colOff>
      <xdr:row>18</xdr:row>
      <xdr:rowOff>31135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51830"/>
          <a:ext cx="698500" cy="13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31135</xdr:rowOff>
    </xdr:from>
    <xdr:to>
      <xdr:col>18</xdr:col>
      <xdr:colOff>177800</xdr:colOff>
      <xdr:row>18</xdr:row>
      <xdr:rowOff>42612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64860"/>
          <a:ext cx="698500" cy="11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85601</xdr:rowOff>
    </xdr:from>
    <xdr:to>
      <xdr:col>29</xdr:col>
      <xdr:colOff>177800</xdr:colOff>
      <xdr:row>18</xdr:row>
      <xdr:rowOff>15751</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47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57678</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1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106646</xdr:rowOff>
    </xdr:from>
    <xdr:to>
      <xdr:col>26</xdr:col>
      <xdr:colOff>101600</xdr:colOff>
      <xdr:row>18</xdr:row>
      <xdr:rowOff>36796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68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21573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55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138755</xdr:rowOff>
    </xdr:from>
    <xdr:to>
      <xdr:col>22</xdr:col>
      <xdr:colOff>165100</xdr:colOff>
      <xdr:row>18</xdr:row>
      <xdr:rowOff>68905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0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53681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8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151785</xdr:rowOff>
    </xdr:from>
    <xdr:to>
      <xdr:col>19</xdr:col>
      <xdr:colOff>38100</xdr:colOff>
      <xdr:row>18</xdr:row>
      <xdr:rowOff>81935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14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66712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163262</xdr:rowOff>
    </xdr:from>
    <xdr:to>
      <xdr:col>15</xdr:col>
      <xdr:colOff>101600</xdr:colOff>
      <xdr:row>18</xdr:row>
      <xdr:rowOff>93412</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2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78189</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1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309705</xdr:rowOff>
    </xdr:from>
    <xdr:to>
      <xdr:col>29</xdr:col>
      <xdr:colOff>127000</xdr:colOff>
      <xdr:row>36</xdr:row>
      <xdr:rowOff>40612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20055"/>
          <a:ext cx="647700" cy="73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40612</xdr:rowOff>
    </xdr:from>
    <xdr:to>
      <xdr:col>26</xdr:col>
      <xdr:colOff>50800</xdr:colOff>
      <xdr:row>36</xdr:row>
      <xdr:rowOff>42060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93862"/>
          <a:ext cx="698500" cy="1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42060</xdr:rowOff>
    </xdr:from>
    <xdr:to>
      <xdr:col>22</xdr:col>
      <xdr:colOff>114300</xdr:colOff>
      <xdr:row>36</xdr:row>
      <xdr:rowOff>138613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95310"/>
          <a:ext cx="698500" cy="9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129713</xdr:rowOff>
    </xdr:from>
    <xdr:to>
      <xdr:col>18</xdr:col>
      <xdr:colOff>177800</xdr:colOff>
      <xdr:row>36</xdr:row>
      <xdr:rowOff>138613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82963"/>
          <a:ext cx="698500" cy="8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258905</xdr:rowOff>
    </xdr:from>
    <xdr:to>
      <xdr:col>29</xdr:col>
      <xdr:colOff>177800</xdr:colOff>
      <xdr:row>36</xdr:row>
      <xdr:rowOff>17605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69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230982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4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332712</xdr:rowOff>
    </xdr:from>
    <xdr:to>
      <xdr:col>26</xdr:col>
      <xdr:colOff>101600</xdr:colOff>
      <xdr:row>36</xdr:row>
      <xdr:rowOff>91412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4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76189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29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334160</xdr:rowOff>
    </xdr:from>
    <xdr:to>
      <xdr:col>22</xdr:col>
      <xdr:colOff>165100</xdr:colOff>
      <xdr:row>36</xdr:row>
      <xdr:rowOff>92860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4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77637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3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87813</xdr:rowOff>
    </xdr:from>
    <xdr:to>
      <xdr:col>19</xdr:col>
      <xdr:colOff>38100</xdr:colOff>
      <xdr:row>37</xdr:row>
      <xdr:rowOff>17963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41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2740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2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78913</xdr:rowOff>
    </xdr:from>
    <xdr:to>
      <xdr:col>15</xdr:col>
      <xdr:colOff>101600</xdr:colOff>
      <xdr:row>37</xdr:row>
      <xdr:rowOff>9063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32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165290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1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2,653
2,650
52.36
4,357,584
4,280,212
44,286
1,548,033
3,782,060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44042</xdr:rowOff>
    </xdr:from>
    <xdr:to>
      <xdr:col>24</xdr:col>
      <xdr:colOff>63500</xdr:colOff>
      <xdr:row>37</xdr:row>
      <xdr:rowOff>56516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87692"/>
          <a:ext cx="838200" cy="1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56516</xdr:rowOff>
    </xdr:from>
    <xdr:to>
      <xdr:col>19</xdr:col>
      <xdr:colOff>177800</xdr:colOff>
      <xdr:row>37</xdr:row>
      <xdr:rowOff>70581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00166"/>
          <a:ext cx="889000" cy="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91391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70581</xdr:rowOff>
    </xdr:from>
    <xdr:to>
      <xdr:col>15</xdr:col>
      <xdr:colOff>50800</xdr:colOff>
      <xdr:row>37</xdr:row>
      <xdr:rowOff>72970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14231"/>
          <a:ext cx="889000" cy="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93234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72970</xdr:rowOff>
    </xdr:from>
    <xdr:to>
      <xdr:col>10</xdr:col>
      <xdr:colOff>114300</xdr:colOff>
      <xdr:row>37</xdr:row>
      <xdr:rowOff>93898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16620"/>
          <a:ext cx="889000" cy="2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93306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98147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8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164692</xdr:rowOff>
    </xdr:from>
    <xdr:to>
      <xdr:col>24</xdr:col>
      <xdr:colOff>114300</xdr:colOff>
      <xdr:row>37</xdr:row>
      <xdr:rowOff>94842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143119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1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5716</xdr:rowOff>
    </xdr:from>
    <xdr:to>
      <xdr:col>20</xdr:col>
      <xdr:colOff>38100</xdr:colOff>
      <xdr:row>37</xdr:row>
      <xdr:rowOff>107316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98443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4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19781</xdr:rowOff>
    </xdr:from>
    <xdr:to>
      <xdr:col>15</xdr:col>
      <xdr:colOff>101600</xdr:colOff>
      <xdr:row>37</xdr:row>
      <xdr:rowOff>121381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6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112508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5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22170</xdr:rowOff>
    </xdr:from>
    <xdr:to>
      <xdr:col>10</xdr:col>
      <xdr:colOff>165100</xdr:colOff>
      <xdr:row>37</xdr:row>
      <xdr:rowOff>123770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6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114897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5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43098</xdr:rowOff>
    </xdr:from>
    <xdr:to>
      <xdr:col>6</xdr:col>
      <xdr:colOff>38100</xdr:colOff>
      <xdr:row>37</xdr:row>
      <xdr:rowOff>144698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135825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7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122955</xdr:rowOff>
    </xdr:from>
    <xdr:to>
      <xdr:col>24</xdr:col>
      <xdr:colOff>63500</xdr:colOff>
      <xdr:row>57</xdr:row>
      <xdr:rowOff>142566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95605"/>
          <a:ext cx="838200" cy="1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55473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5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142566</xdr:rowOff>
    </xdr:from>
    <xdr:to>
      <xdr:col>19</xdr:col>
      <xdr:colOff>177800</xdr:colOff>
      <xdr:row>57</xdr:row>
      <xdr:rowOff>167191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5216"/>
          <a:ext cx="889000" cy="2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158092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158845</xdr:rowOff>
    </xdr:from>
    <xdr:to>
      <xdr:col>15</xdr:col>
      <xdr:colOff>50800</xdr:colOff>
      <xdr:row>57</xdr:row>
      <xdr:rowOff>167191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31495"/>
          <a:ext cx="889000" cy="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158845</xdr:rowOff>
    </xdr:from>
    <xdr:to>
      <xdr:col>10</xdr:col>
      <xdr:colOff>114300</xdr:colOff>
      <xdr:row>58</xdr:row>
      <xdr:rowOff>19977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31495"/>
          <a:ext cx="889000" cy="3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72155</xdr:rowOff>
    </xdr:from>
    <xdr:to>
      <xdr:col>24</xdr:col>
      <xdr:colOff>114300</xdr:colOff>
      <xdr:row>58</xdr:row>
      <xdr:rowOff>2305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50582</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2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91766</xdr:rowOff>
    </xdr:from>
    <xdr:to>
      <xdr:col>20</xdr:col>
      <xdr:colOff>38100</xdr:colOff>
      <xdr:row>58</xdr:row>
      <xdr:rowOff>21916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13043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5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116391</xdr:rowOff>
    </xdr:from>
    <xdr:to>
      <xdr:col>15</xdr:col>
      <xdr:colOff>101600</xdr:colOff>
      <xdr:row>58</xdr:row>
      <xdr:rowOff>46541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8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37668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8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108045</xdr:rowOff>
    </xdr:from>
    <xdr:to>
      <xdr:col>10</xdr:col>
      <xdr:colOff>165100</xdr:colOff>
      <xdr:row>58</xdr:row>
      <xdr:rowOff>38195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29322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7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140627</xdr:rowOff>
    </xdr:from>
    <xdr:to>
      <xdr:col>6</xdr:col>
      <xdr:colOff>38100</xdr:colOff>
      <xdr:row>58</xdr:row>
      <xdr:rowOff>70777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61904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0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50323</xdr:rowOff>
    </xdr:from>
    <xdr:to>
      <xdr:col>24</xdr:col>
      <xdr:colOff>63500</xdr:colOff>
      <xdr:row>78</xdr:row>
      <xdr:rowOff>57102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23423"/>
          <a:ext cx="8382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50323</xdr:rowOff>
    </xdr:from>
    <xdr:to>
      <xdr:col>19</xdr:col>
      <xdr:colOff>177800</xdr:colOff>
      <xdr:row>78</xdr:row>
      <xdr:rowOff>112427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23423"/>
          <a:ext cx="889000" cy="6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112427</xdr:rowOff>
    </xdr:from>
    <xdr:to>
      <xdr:col>15</xdr:col>
      <xdr:colOff>50800</xdr:colOff>
      <xdr:row>78</xdr:row>
      <xdr:rowOff>121197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85527"/>
          <a:ext cx="889000" cy="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116487</xdr:rowOff>
    </xdr:from>
    <xdr:to>
      <xdr:col>10</xdr:col>
      <xdr:colOff>114300</xdr:colOff>
      <xdr:row>78</xdr:row>
      <xdr:rowOff>121197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89587"/>
          <a:ext cx="889000" cy="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6302</xdr:rowOff>
    </xdr:from>
    <xdr:to>
      <xdr:col>24</xdr:col>
      <xdr:colOff>114300</xdr:colOff>
      <xdr:row>78</xdr:row>
      <xdr:rowOff>107902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124961</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170973</xdr:rowOff>
    </xdr:from>
    <xdr:to>
      <xdr:col>20</xdr:col>
      <xdr:colOff>38100</xdr:colOff>
      <xdr:row>78</xdr:row>
      <xdr:rowOff>101123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92250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6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61627</xdr:rowOff>
    </xdr:from>
    <xdr:to>
      <xdr:col>15</xdr:col>
      <xdr:colOff>101600</xdr:colOff>
      <xdr:row>78</xdr:row>
      <xdr:rowOff>163227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154354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2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70397</xdr:rowOff>
    </xdr:from>
    <xdr:to>
      <xdr:col>10</xdr:col>
      <xdr:colOff>165100</xdr:colOff>
      <xdr:row>79</xdr:row>
      <xdr:rowOff>547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163124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65687</xdr:rowOff>
    </xdr:from>
    <xdr:to>
      <xdr:col>6</xdr:col>
      <xdr:colOff>38100</xdr:colOff>
      <xdr:row>78</xdr:row>
      <xdr:rowOff>167287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3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158414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3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2136</xdr:rowOff>
    </xdr:from>
    <xdr:to>
      <xdr:col>24</xdr:col>
      <xdr:colOff>63500</xdr:colOff>
      <xdr:row>99</xdr:row>
      <xdr:rowOff>4178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75686"/>
          <a:ext cx="8382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167714</xdr:rowOff>
    </xdr:from>
    <xdr:to>
      <xdr:col>19</xdr:col>
      <xdr:colOff>177800</xdr:colOff>
      <xdr:row>99</xdr:row>
      <xdr:rowOff>4178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69814"/>
          <a:ext cx="889000" cy="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161536</xdr:rowOff>
    </xdr:from>
    <xdr:to>
      <xdr:col>15</xdr:col>
      <xdr:colOff>50800</xdr:colOff>
      <xdr:row>98</xdr:row>
      <xdr:rowOff>167714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63636"/>
          <a:ext cx="889000" cy="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161536</xdr:rowOff>
    </xdr:from>
    <xdr:to>
      <xdr:col>10</xdr:col>
      <xdr:colOff>114300</xdr:colOff>
      <xdr:row>98</xdr:row>
      <xdr:rowOff>170340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63636"/>
          <a:ext cx="889000" cy="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122786</xdr:rowOff>
    </xdr:from>
    <xdr:to>
      <xdr:col>24</xdr:col>
      <xdr:colOff>114300</xdr:colOff>
      <xdr:row>99</xdr:row>
      <xdr:rowOff>52936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92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37713</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3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124828</xdr:rowOff>
    </xdr:from>
    <xdr:to>
      <xdr:col>20</xdr:col>
      <xdr:colOff>38100</xdr:colOff>
      <xdr:row>99</xdr:row>
      <xdr:rowOff>54978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9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46105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701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116914</xdr:rowOff>
    </xdr:from>
    <xdr:to>
      <xdr:col>15</xdr:col>
      <xdr:colOff>101600</xdr:colOff>
      <xdr:row>99</xdr:row>
      <xdr:rowOff>47064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9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38191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701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110736</xdr:rowOff>
    </xdr:from>
    <xdr:to>
      <xdr:col>10</xdr:col>
      <xdr:colOff>165100</xdr:colOff>
      <xdr:row>99</xdr:row>
      <xdr:rowOff>40886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91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32013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700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119540</xdr:rowOff>
    </xdr:from>
    <xdr:to>
      <xdr:col>6</xdr:col>
      <xdr:colOff>38100</xdr:colOff>
      <xdr:row>99</xdr:row>
      <xdr:rowOff>49690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9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40817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701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139855</xdr:rowOff>
    </xdr:from>
    <xdr:to>
      <xdr:col>55</xdr:col>
      <xdr:colOff>0</xdr:colOff>
      <xdr:row>37</xdr:row>
      <xdr:rowOff>163528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83505"/>
          <a:ext cx="838200" cy="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149417</xdr:rowOff>
    </xdr:from>
    <xdr:to>
      <xdr:col>50</xdr:col>
      <xdr:colOff>114300</xdr:colOff>
      <xdr:row>37</xdr:row>
      <xdr:rowOff>163528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93067"/>
          <a:ext cx="889000" cy="1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149417</xdr:rowOff>
    </xdr:from>
    <xdr:to>
      <xdr:col>45</xdr:col>
      <xdr:colOff>177800</xdr:colOff>
      <xdr:row>37</xdr:row>
      <xdr:rowOff>156727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93067"/>
          <a:ext cx="889000" cy="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156727</xdr:rowOff>
    </xdr:from>
    <xdr:to>
      <xdr:col>41</xdr:col>
      <xdr:colOff>50800</xdr:colOff>
      <xdr:row>38</xdr:row>
      <xdr:rowOff>19517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00377"/>
          <a:ext cx="889000" cy="3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89055</xdr:rowOff>
    </xdr:from>
    <xdr:to>
      <xdr:col>55</xdr:col>
      <xdr:colOff>50800</xdr:colOff>
      <xdr:row>38</xdr:row>
      <xdr:rowOff>19205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3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67482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1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112728</xdr:rowOff>
    </xdr:from>
    <xdr:to>
      <xdr:col>50</xdr:col>
      <xdr:colOff>165100</xdr:colOff>
      <xdr:row>38</xdr:row>
      <xdr:rowOff>42878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5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34005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4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98617</xdr:rowOff>
    </xdr:from>
    <xdr:to>
      <xdr:col>46</xdr:col>
      <xdr:colOff>38100</xdr:colOff>
      <xdr:row>38</xdr:row>
      <xdr:rowOff>28767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19894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3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105927</xdr:rowOff>
    </xdr:from>
    <xdr:to>
      <xdr:col>41</xdr:col>
      <xdr:colOff>101600</xdr:colOff>
      <xdr:row>38</xdr:row>
      <xdr:rowOff>36077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27205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4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140167</xdr:rowOff>
    </xdr:from>
    <xdr:to>
      <xdr:col>36</xdr:col>
      <xdr:colOff>165100</xdr:colOff>
      <xdr:row>38</xdr:row>
      <xdr:rowOff>70317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61444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7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139191</xdr:rowOff>
    </xdr:from>
    <xdr:to>
      <xdr:col>55</xdr:col>
      <xdr:colOff>0</xdr:colOff>
      <xdr:row>58</xdr:row>
      <xdr:rowOff>144874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11841"/>
          <a:ext cx="838200" cy="17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144874</xdr:rowOff>
    </xdr:from>
    <xdr:to>
      <xdr:col>50</xdr:col>
      <xdr:colOff>114300</xdr:colOff>
      <xdr:row>58</xdr:row>
      <xdr:rowOff>157114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88974"/>
          <a:ext cx="889000" cy="1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126284</xdr:rowOff>
    </xdr:from>
    <xdr:to>
      <xdr:col>45</xdr:col>
      <xdr:colOff>177800</xdr:colOff>
      <xdr:row>58</xdr:row>
      <xdr:rowOff>157114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70384"/>
          <a:ext cx="889000" cy="3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840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72768</xdr:rowOff>
    </xdr:from>
    <xdr:to>
      <xdr:col>41</xdr:col>
      <xdr:colOff>50800</xdr:colOff>
      <xdr:row>58</xdr:row>
      <xdr:rowOff>126284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16868"/>
          <a:ext cx="889000" cy="5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88391</xdr:rowOff>
    </xdr:from>
    <xdr:to>
      <xdr:col>55</xdr:col>
      <xdr:colOff>50800</xdr:colOff>
      <xdr:row>58</xdr:row>
      <xdr:rowOff>18541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6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111268</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1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94074</xdr:rowOff>
    </xdr:from>
    <xdr:to>
      <xdr:col>50</xdr:col>
      <xdr:colOff>165100</xdr:colOff>
      <xdr:row>59</xdr:row>
      <xdr:rowOff>24224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15351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3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106314</xdr:rowOff>
    </xdr:from>
    <xdr:to>
      <xdr:col>46</xdr:col>
      <xdr:colOff>38100</xdr:colOff>
      <xdr:row>59</xdr:row>
      <xdr:rowOff>36464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27591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4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75484</xdr:rowOff>
    </xdr:from>
    <xdr:to>
      <xdr:col>41</xdr:col>
      <xdr:colOff>101600</xdr:colOff>
      <xdr:row>59</xdr:row>
      <xdr:rowOff>5634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1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168211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1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21968</xdr:rowOff>
    </xdr:from>
    <xdr:to>
      <xdr:col>36</xdr:col>
      <xdr:colOff>165100</xdr:colOff>
      <xdr:row>58</xdr:row>
      <xdr:rowOff>123568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6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140095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4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77380</xdr:rowOff>
    </xdr:from>
    <xdr:to>
      <xdr:col>55</xdr:col>
      <xdr:colOff>0</xdr:colOff>
      <xdr:row>78</xdr:row>
      <xdr:rowOff>103208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279030"/>
          <a:ext cx="838200" cy="19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103208</xdr:rowOff>
    </xdr:from>
    <xdr:to>
      <xdr:col>50</xdr:col>
      <xdr:colOff>114300</xdr:colOff>
      <xdr:row>78</xdr:row>
      <xdr:rowOff>126202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476308"/>
          <a:ext cx="8890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101459</xdr:rowOff>
    </xdr:from>
    <xdr:to>
      <xdr:col>45</xdr:col>
      <xdr:colOff>177800</xdr:colOff>
      <xdr:row>78</xdr:row>
      <xdr:rowOff>126202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74559"/>
          <a:ext cx="889000" cy="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61784</xdr:rowOff>
    </xdr:from>
    <xdr:to>
      <xdr:col>41</xdr:col>
      <xdr:colOff>50800</xdr:colOff>
      <xdr:row>78</xdr:row>
      <xdr:rowOff>101459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34884"/>
          <a:ext cx="889000" cy="3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26580</xdr:rowOff>
    </xdr:from>
    <xdr:to>
      <xdr:col>55</xdr:col>
      <xdr:colOff>50800</xdr:colOff>
      <xdr:row>77</xdr:row>
      <xdr:rowOff>128180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22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49457</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07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52408</xdr:rowOff>
    </xdr:from>
    <xdr:to>
      <xdr:col>50</xdr:col>
      <xdr:colOff>165100</xdr:colOff>
      <xdr:row>78</xdr:row>
      <xdr:rowOff>154008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170535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20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75402</xdr:rowOff>
    </xdr:from>
    <xdr:to>
      <xdr:col>46</xdr:col>
      <xdr:colOff>38100</xdr:colOff>
      <xdr:row>79</xdr:row>
      <xdr:rowOff>5552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168129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5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50659</xdr:rowOff>
    </xdr:from>
    <xdr:to>
      <xdr:col>41</xdr:col>
      <xdr:colOff>101600</xdr:colOff>
      <xdr:row>78</xdr:row>
      <xdr:rowOff>152259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2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143386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1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10984</xdr:rowOff>
    </xdr:from>
    <xdr:to>
      <xdr:col>36</xdr:col>
      <xdr:colOff>165100</xdr:colOff>
      <xdr:row>78</xdr:row>
      <xdr:rowOff>112584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8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129111</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5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50247</xdr:rowOff>
    </xdr:from>
    <xdr:to>
      <xdr:col>55</xdr:col>
      <xdr:colOff>0</xdr:colOff>
      <xdr:row>98</xdr:row>
      <xdr:rowOff>86812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52347"/>
          <a:ext cx="8382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60426</xdr:rowOff>
    </xdr:from>
    <xdr:to>
      <xdr:col>50</xdr:col>
      <xdr:colOff>114300</xdr:colOff>
      <xdr:row>98</xdr:row>
      <xdr:rowOff>86812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62526"/>
          <a:ext cx="889000" cy="2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57885</xdr:rowOff>
    </xdr:from>
    <xdr:to>
      <xdr:col>45</xdr:col>
      <xdr:colOff>177800</xdr:colOff>
      <xdr:row>98</xdr:row>
      <xdr:rowOff>60426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59985"/>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142328</xdr:rowOff>
    </xdr:from>
    <xdr:to>
      <xdr:col>41</xdr:col>
      <xdr:colOff>50800</xdr:colOff>
      <xdr:row>98</xdr:row>
      <xdr:rowOff>57885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72978"/>
          <a:ext cx="889000" cy="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170897</xdr:rowOff>
    </xdr:from>
    <xdr:to>
      <xdr:col>55</xdr:col>
      <xdr:colOff>50800</xdr:colOff>
      <xdr:row>98</xdr:row>
      <xdr:rowOff>101047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0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36012</xdr:rowOff>
    </xdr:from>
    <xdr:to>
      <xdr:col>50</xdr:col>
      <xdr:colOff>165100</xdr:colOff>
      <xdr:row>98</xdr:row>
      <xdr:rowOff>137612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128739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9626</xdr:rowOff>
    </xdr:from>
    <xdr:to>
      <xdr:col>46</xdr:col>
      <xdr:colOff>38100</xdr:colOff>
      <xdr:row>98</xdr:row>
      <xdr:rowOff>111226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1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102353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0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7085</xdr:rowOff>
    </xdr:from>
    <xdr:to>
      <xdr:col>41</xdr:col>
      <xdr:colOff>101600</xdr:colOff>
      <xdr:row>98</xdr:row>
      <xdr:rowOff>108685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0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99812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0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91528</xdr:rowOff>
    </xdr:from>
    <xdr:to>
      <xdr:col>36</xdr:col>
      <xdr:colOff>165100</xdr:colOff>
      <xdr:row>98</xdr:row>
      <xdr:rowOff>21678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2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38205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49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49746</xdr:rowOff>
    </xdr:from>
    <xdr:to>
      <xdr:col>85</xdr:col>
      <xdr:colOff>127000</xdr:colOff>
      <xdr:row>39</xdr:row>
      <xdr:rowOff>80883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36296"/>
          <a:ext cx="838200" cy="3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80883</xdr:rowOff>
    </xdr:from>
    <xdr:to>
      <xdr:col>81</xdr:col>
      <xdr:colOff>50800</xdr:colOff>
      <xdr:row>39</xdr:row>
      <xdr:rowOff>96719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67433"/>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77650</xdr:rowOff>
    </xdr:from>
    <xdr:to>
      <xdr:col>76</xdr:col>
      <xdr:colOff>114300</xdr:colOff>
      <xdr:row>39</xdr:row>
      <xdr:rowOff>96719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64200"/>
          <a:ext cx="889000" cy="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18861</xdr:rowOff>
    </xdr:from>
    <xdr:to>
      <xdr:col>71</xdr:col>
      <xdr:colOff>177800</xdr:colOff>
      <xdr:row>39</xdr:row>
      <xdr:rowOff>77650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05411"/>
          <a:ext cx="889000" cy="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120549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80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124983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8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170396</xdr:rowOff>
    </xdr:from>
    <xdr:to>
      <xdr:col>85</xdr:col>
      <xdr:colOff>177800</xdr:colOff>
      <xdr:row>39</xdr:row>
      <xdr:rowOff>100546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129773</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30083</xdr:rowOff>
    </xdr:from>
    <xdr:to>
      <xdr:col>81</xdr:col>
      <xdr:colOff>101600</xdr:colOff>
      <xdr:row>39</xdr:row>
      <xdr:rowOff>131683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1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122810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80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45919</xdr:rowOff>
    </xdr:from>
    <xdr:to>
      <xdr:col>76</xdr:col>
      <xdr:colOff>165100</xdr:colOff>
      <xdr:row>39</xdr:row>
      <xdr:rowOff>147519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138646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2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26850</xdr:rowOff>
    </xdr:from>
    <xdr:to>
      <xdr:col>72</xdr:col>
      <xdr:colOff>38100</xdr:colOff>
      <xdr:row>39</xdr:row>
      <xdr:rowOff>128450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144977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4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139511</xdr:rowOff>
    </xdr:from>
    <xdr:to>
      <xdr:col>67</xdr:col>
      <xdr:colOff>101600</xdr:colOff>
      <xdr:row>39</xdr:row>
      <xdr:rowOff>69661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5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86188</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42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127967</xdr:rowOff>
    </xdr:from>
    <xdr:to>
      <xdr:col>85</xdr:col>
      <xdr:colOff>127000</xdr:colOff>
      <xdr:row>77</xdr:row>
      <xdr:rowOff>165943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29617"/>
          <a:ext cx="838200" cy="3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165943</xdr:rowOff>
    </xdr:from>
    <xdr:to>
      <xdr:col>81</xdr:col>
      <xdr:colOff>50800</xdr:colOff>
      <xdr:row>78</xdr:row>
      <xdr:rowOff>3003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67593"/>
          <a:ext cx="8890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9527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3003</xdr:rowOff>
    </xdr:from>
    <xdr:to>
      <xdr:col>76</xdr:col>
      <xdr:colOff>114300</xdr:colOff>
      <xdr:row>78</xdr:row>
      <xdr:rowOff>25891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76103"/>
          <a:ext cx="889000" cy="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21138</xdr:rowOff>
    </xdr:from>
    <xdr:to>
      <xdr:col>71</xdr:col>
      <xdr:colOff>177800</xdr:colOff>
      <xdr:row>78</xdr:row>
      <xdr:rowOff>25891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94238"/>
          <a:ext cx="889000" cy="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77167</xdr:rowOff>
    </xdr:from>
    <xdr:to>
      <xdr:col>85</xdr:col>
      <xdr:colOff>177800</xdr:colOff>
      <xdr:row>78</xdr:row>
      <xdr:rowOff>7317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7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55594</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25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115143</xdr:rowOff>
    </xdr:from>
    <xdr:to>
      <xdr:col>81</xdr:col>
      <xdr:colOff>101600</xdr:colOff>
      <xdr:row>78</xdr:row>
      <xdr:rowOff>45293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1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36420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409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123653</xdr:rowOff>
    </xdr:from>
    <xdr:to>
      <xdr:col>76</xdr:col>
      <xdr:colOff>165100</xdr:colOff>
      <xdr:row>78</xdr:row>
      <xdr:rowOff>53803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2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44930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41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146541</xdr:rowOff>
    </xdr:from>
    <xdr:to>
      <xdr:col>72</xdr:col>
      <xdr:colOff>38100</xdr:colOff>
      <xdr:row>78</xdr:row>
      <xdr:rowOff>76691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4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67818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4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141788</xdr:rowOff>
    </xdr:from>
    <xdr:to>
      <xdr:col>67</xdr:col>
      <xdr:colOff>101600</xdr:colOff>
      <xdr:row>78</xdr:row>
      <xdr:rowOff>71938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4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63065</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436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106530</xdr:rowOff>
    </xdr:from>
    <xdr:to>
      <xdr:col>85</xdr:col>
      <xdr:colOff>127000</xdr:colOff>
      <xdr:row>98</xdr:row>
      <xdr:rowOff>107021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08630"/>
          <a:ext cx="838200" cy="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79609</xdr:rowOff>
    </xdr:from>
    <xdr:to>
      <xdr:col>81</xdr:col>
      <xdr:colOff>50800</xdr:colOff>
      <xdr:row>98</xdr:row>
      <xdr:rowOff>106530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81709"/>
          <a:ext cx="889000" cy="2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79609</xdr:rowOff>
    </xdr:from>
    <xdr:to>
      <xdr:col>76</xdr:col>
      <xdr:colOff>114300</xdr:colOff>
      <xdr:row>98</xdr:row>
      <xdr:rowOff>99613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81709"/>
          <a:ext cx="889000" cy="2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99613</xdr:rowOff>
    </xdr:from>
    <xdr:to>
      <xdr:col>71</xdr:col>
      <xdr:colOff>177800</xdr:colOff>
      <xdr:row>98</xdr:row>
      <xdr:rowOff>101240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01713"/>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56221</xdr:rowOff>
    </xdr:from>
    <xdr:to>
      <xdr:col>85</xdr:col>
      <xdr:colOff>177800</xdr:colOff>
      <xdr:row>98</xdr:row>
      <xdr:rowOff>157821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15598</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4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55730</xdr:rowOff>
    </xdr:from>
    <xdr:to>
      <xdr:col>81</xdr:col>
      <xdr:colOff>101600</xdr:colOff>
      <xdr:row>98</xdr:row>
      <xdr:rowOff>157330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5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2407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63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28809</xdr:rowOff>
    </xdr:from>
    <xdr:to>
      <xdr:col>76</xdr:col>
      <xdr:colOff>165100</xdr:colOff>
      <xdr:row>98</xdr:row>
      <xdr:rowOff>130409</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3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146936</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0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48813</xdr:rowOff>
    </xdr:from>
    <xdr:to>
      <xdr:col>72</xdr:col>
      <xdr:colOff>38100</xdr:colOff>
      <xdr:row>98</xdr:row>
      <xdr:rowOff>150413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166940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50440</xdr:rowOff>
    </xdr:from>
    <xdr:to>
      <xdr:col>67</xdr:col>
      <xdr:colOff>101600</xdr:colOff>
      <xdr:row>98</xdr:row>
      <xdr:rowOff>152040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168567</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43707</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0257"/>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43707</xdr:rowOff>
    </xdr:from>
    <xdr:to>
      <xdr:col>102</xdr:col>
      <xdr:colOff>114300</xdr:colOff>
      <xdr:row>39</xdr:row>
      <xdr:rowOff>43707</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0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164357</xdr:rowOff>
    </xdr:from>
    <xdr:to>
      <xdr:col>102</xdr:col>
      <xdr:colOff>165100</xdr:colOff>
      <xdr:row>39</xdr:row>
      <xdr:rowOff>94507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85634</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88333" y="6772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164357</xdr:rowOff>
    </xdr:from>
    <xdr:to>
      <xdr:col>98</xdr:col>
      <xdr:colOff>38100</xdr:colOff>
      <xdr:row>39</xdr:row>
      <xdr:rowOff>94507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85634</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772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87293</xdr:rowOff>
    </xdr:from>
    <xdr:to>
      <xdr:col>116</xdr:col>
      <xdr:colOff>63500</xdr:colOff>
      <xdr:row>58</xdr:row>
      <xdr:rowOff>89522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859943"/>
          <a:ext cx="838200" cy="17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35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65157</xdr:rowOff>
    </xdr:from>
    <xdr:to>
      <xdr:col>111</xdr:col>
      <xdr:colOff>177800</xdr:colOff>
      <xdr:row>58</xdr:row>
      <xdr:rowOff>89522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09257"/>
          <a:ext cx="889000" cy="2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65157</xdr:rowOff>
    </xdr:from>
    <xdr:to>
      <xdr:col>107</xdr:col>
      <xdr:colOff>50800</xdr:colOff>
      <xdr:row>59</xdr:row>
      <xdr:rowOff>19114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09257"/>
          <a:ext cx="889000" cy="12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19114</xdr:rowOff>
    </xdr:from>
    <xdr:to>
      <xdr:col>102</xdr:col>
      <xdr:colOff>114300</xdr:colOff>
      <xdr:row>59</xdr:row>
      <xdr:rowOff>37154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34664"/>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36493</xdr:rowOff>
    </xdr:from>
    <xdr:to>
      <xdr:col>116</xdr:col>
      <xdr:colOff>114300</xdr:colOff>
      <xdr:row>57</xdr:row>
      <xdr:rowOff>138093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59370</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6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38722</xdr:rowOff>
    </xdr:from>
    <xdr:to>
      <xdr:col>112</xdr:col>
      <xdr:colOff>38100</xdr:colOff>
      <xdr:row>58</xdr:row>
      <xdr:rowOff>140322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131449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07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14357</xdr:rowOff>
    </xdr:from>
    <xdr:to>
      <xdr:col>107</xdr:col>
      <xdr:colOff>101600</xdr:colOff>
      <xdr:row>58</xdr:row>
      <xdr:rowOff>115957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5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107084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0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139764</xdr:rowOff>
    </xdr:from>
    <xdr:to>
      <xdr:col>102</xdr:col>
      <xdr:colOff>165100</xdr:colOff>
      <xdr:row>59</xdr:row>
      <xdr:rowOff>69914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61041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7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157804</xdr:rowOff>
    </xdr:from>
    <xdr:to>
      <xdr:col>98</xdr:col>
      <xdr:colOff>38100</xdr:colOff>
      <xdr:row>59</xdr:row>
      <xdr:rowOff>87954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79081</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94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33634</xdr:rowOff>
    </xdr:from>
    <xdr:to>
      <xdr:col>116</xdr:col>
      <xdr:colOff>63500</xdr:colOff>
      <xdr:row>77</xdr:row>
      <xdr:rowOff>99135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35284"/>
          <a:ext cx="838200" cy="6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99135</xdr:rowOff>
    </xdr:from>
    <xdr:to>
      <xdr:col>111</xdr:col>
      <xdr:colOff>177800</xdr:colOff>
      <xdr:row>77</xdr:row>
      <xdr:rowOff>110275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300785"/>
          <a:ext cx="889000" cy="1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110275</xdr:rowOff>
    </xdr:from>
    <xdr:to>
      <xdr:col>107</xdr:col>
      <xdr:colOff>50800</xdr:colOff>
      <xdr:row>77</xdr:row>
      <xdr:rowOff>130008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311925"/>
          <a:ext cx="889000" cy="1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130008</xdr:rowOff>
    </xdr:from>
    <xdr:to>
      <xdr:col>102</xdr:col>
      <xdr:colOff>114300</xdr:colOff>
      <xdr:row>77</xdr:row>
      <xdr:rowOff>134198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331658"/>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154284</xdr:rowOff>
    </xdr:from>
    <xdr:to>
      <xdr:col>116</xdr:col>
      <xdr:colOff>114300</xdr:colOff>
      <xdr:row>77</xdr:row>
      <xdr:rowOff>84434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8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132711</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6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48335</xdr:rowOff>
    </xdr:from>
    <xdr:to>
      <xdr:col>112</xdr:col>
      <xdr:colOff>38100</xdr:colOff>
      <xdr:row>77</xdr:row>
      <xdr:rowOff>149935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4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141062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59475</xdr:rowOff>
    </xdr:from>
    <xdr:to>
      <xdr:col>107</xdr:col>
      <xdr:colOff>101600</xdr:colOff>
      <xdr:row>77</xdr:row>
      <xdr:rowOff>161075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152202</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5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79208</xdr:rowOff>
    </xdr:from>
    <xdr:to>
      <xdr:col>102</xdr:col>
      <xdr:colOff>165100</xdr:colOff>
      <xdr:row>78</xdr:row>
      <xdr:rowOff>9358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8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485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7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83398</xdr:rowOff>
    </xdr:from>
    <xdr:to>
      <xdr:col>98</xdr:col>
      <xdr:colOff>38100</xdr:colOff>
      <xdr:row>78</xdr:row>
      <xdr:rowOff>13548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8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4675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37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人件費については、多様な行政需要に対応するため増員を図ったことから前年度より増加しているが、類似団体平均値は下回っている。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給付事業の多くを広域連合で行っていることから類似団体内においては、最小の数値となっているが、これは広域連合へは負担金として支出しており、補助費等で計上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については、前年度比６．４倍で類似団体内でも上位の数値となっている。これは、庁舎建設事業や防災行政無線デジタル化事業が本格化したもので、令和２年度も高い水準で推移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公債費については、近年実施してきた大型建設事業に係る町債の償還が順次始まったことから、前年度比１７．２％の増加となっているが、類似団体平均値は下回っている。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貸付金については、農業振興施策として初期投資費用に対する資金貸付を行っており、前年度比２．３倍となり、類似団体平均値を上回っている。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高知県安田町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2,653
2,650
52.36
4,357,584
4,280,212
44,286
1,548,033
3,782,060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38468</xdr:rowOff>
    </xdr:from>
    <xdr:to>
      <xdr:col>24</xdr:col>
      <xdr:colOff>63500</xdr:colOff>
      <xdr:row>37</xdr:row>
      <xdr:rowOff>49365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82118"/>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49365</xdr:rowOff>
    </xdr:from>
    <xdr:to>
      <xdr:col>19</xdr:col>
      <xdr:colOff>177800</xdr:colOff>
      <xdr:row>37</xdr:row>
      <xdr:rowOff>53003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93015"/>
          <a:ext cx="889000" cy="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53003</xdr:rowOff>
    </xdr:from>
    <xdr:to>
      <xdr:col>15</xdr:col>
      <xdr:colOff>50800</xdr:colOff>
      <xdr:row>37</xdr:row>
      <xdr:rowOff>56204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96653"/>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34506</xdr:rowOff>
    </xdr:from>
    <xdr:to>
      <xdr:col>10</xdr:col>
      <xdr:colOff>114300</xdr:colOff>
      <xdr:row>37</xdr:row>
      <xdr:rowOff>56204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78156"/>
          <a:ext cx="889000" cy="2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159118</xdr:rowOff>
    </xdr:from>
    <xdr:to>
      <xdr:col>24</xdr:col>
      <xdr:colOff>114300</xdr:colOff>
      <xdr:row>37</xdr:row>
      <xdr:rowOff>89268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10545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8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170015</xdr:rowOff>
    </xdr:from>
    <xdr:to>
      <xdr:col>20</xdr:col>
      <xdr:colOff>38100</xdr:colOff>
      <xdr:row>37</xdr:row>
      <xdr:rowOff>100165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4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116692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11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2203</xdr:rowOff>
    </xdr:from>
    <xdr:to>
      <xdr:col>15</xdr:col>
      <xdr:colOff>101600</xdr:colOff>
      <xdr:row>37</xdr:row>
      <xdr:rowOff>103803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120330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5404</xdr:rowOff>
    </xdr:from>
    <xdr:to>
      <xdr:col>10</xdr:col>
      <xdr:colOff>165100</xdr:colOff>
      <xdr:row>37</xdr:row>
      <xdr:rowOff>107004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98131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4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155156</xdr:rowOff>
    </xdr:from>
    <xdr:to>
      <xdr:col>6</xdr:col>
      <xdr:colOff>38100</xdr:colOff>
      <xdr:row>37</xdr:row>
      <xdr:rowOff>85306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101833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0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149995</xdr:rowOff>
    </xdr:from>
    <xdr:to>
      <xdr:col>24</xdr:col>
      <xdr:colOff>63500</xdr:colOff>
      <xdr:row>58</xdr:row>
      <xdr:rowOff>100049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22645"/>
          <a:ext cx="838200" cy="1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100049</xdr:rowOff>
    </xdr:from>
    <xdr:to>
      <xdr:col>19</xdr:col>
      <xdr:colOff>177800</xdr:colOff>
      <xdr:row>58</xdr:row>
      <xdr:rowOff>101814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44149"/>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101814</xdr:rowOff>
    </xdr:from>
    <xdr:to>
      <xdr:col>15</xdr:col>
      <xdr:colOff>50800</xdr:colOff>
      <xdr:row>58</xdr:row>
      <xdr:rowOff>107844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45914"/>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107844</xdr:rowOff>
    </xdr:from>
    <xdr:to>
      <xdr:col>10</xdr:col>
      <xdr:colOff>114300</xdr:colOff>
      <xdr:row>58</xdr:row>
      <xdr:rowOff>119783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51944"/>
          <a:ext cx="889000" cy="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99195</xdr:rowOff>
    </xdr:from>
    <xdr:to>
      <xdr:col>24</xdr:col>
      <xdr:colOff>114300</xdr:colOff>
      <xdr:row>58</xdr:row>
      <xdr:rowOff>29345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122072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2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49249</xdr:rowOff>
    </xdr:from>
    <xdr:to>
      <xdr:col>20</xdr:col>
      <xdr:colOff>38100</xdr:colOff>
      <xdr:row>58</xdr:row>
      <xdr:rowOff>150849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9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167376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68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51014</xdr:rowOff>
    </xdr:from>
    <xdr:to>
      <xdr:col>15</xdr:col>
      <xdr:colOff>101600</xdr:colOff>
      <xdr:row>58</xdr:row>
      <xdr:rowOff>152614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169141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7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57044</xdr:rowOff>
    </xdr:from>
    <xdr:to>
      <xdr:col>10</xdr:col>
      <xdr:colOff>165100</xdr:colOff>
      <xdr:row>58</xdr:row>
      <xdr:rowOff>158644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3721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7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68983</xdr:rowOff>
    </xdr:from>
    <xdr:to>
      <xdr:col>6</xdr:col>
      <xdr:colOff>38100</xdr:colOff>
      <xdr:row>58</xdr:row>
      <xdr:rowOff>170583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161710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0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7948</xdr:rowOff>
    </xdr:from>
    <xdr:to>
      <xdr:col>24</xdr:col>
      <xdr:colOff>63500</xdr:colOff>
      <xdr:row>78</xdr:row>
      <xdr:rowOff>8623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81048"/>
          <a:ext cx="8382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7538</xdr:rowOff>
    </xdr:from>
    <xdr:to>
      <xdr:col>19</xdr:col>
      <xdr:colOff>177800</xdr:colOff>
      <xdr:row>78</xdr:row>
      <xdr:rowOff>8623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380638"/>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7538</xdr:rowOff>
    </xdr:from>
    <xdr:to>
      <xdr:col>15</xdr:col>
      <xdr:colOff>50800</xdr:colOff>
      <xdr:row>78</xdr:row>
      <xdr:rowOff>10557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80638"/>
          <a:ext cx="889000" cy="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150937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10557</xdr:rowOff>
    </xdr:from>
    <xdr:to>
      <xdr:col>10</xdr:col>
      <xdr:colOff>114300</xdr:colOff>
      <xdr:row>78</xdr:row>
      <xdr:rowOff>18810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83657"/>
          <a:ext cx="889000" cy="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128598</xdr:rowOff>
    </xdr:from>
    <xdr:to>
      <xdr:col>24</xdr:col>
      <xdr:colOff>114300</xdr:colOff>
      <xdr:row>78</xdr:row>
      <xdr:rowOff>58748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43525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45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129273</xdr:rowOff>
    </xdr:from>
    <xdr:to>
      <xdr:col>20</xdr:col>
      <xdr:colOff>38100</xdr:colOff>
      <xdr:row>78</xdr:row>
      <xdr:rowOff>59423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2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128188</xdr:rowOff>
    </xdr:from>
    <xdr:to>
      <xdr:col>15</xdr:col>
      <xdr:colOff>101600</xdr:colOff>
      <xdr:row>78</xdr:row>
      <xdr:rowOff>58338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2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49465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2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131207</xdr:rowOff>
    </xdr:from>
    <xdr:to>
      <xdr:col>10</xdr:col>
      <xdr:colOff>165100</xdr:colOff>
      <xdr:row>78</xdr:row>
      <xdr:rowOff>61357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3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52484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2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139460</xdr:rowOff>
    </xdr:from>
    <xdr:to>
      <xdr:col>6</xdr:col>
      <xdr:colOff>38100</xdr:colOff>
      <xdr:row>78</xdr:row>
      <xdr:rowOff>69610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60737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3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132451</xdr:rowOff>
    </xdr:from>
    <xdr:to>
      <xdr:col>24</xdr:col>
      <xdr:colOff>63500</xdr:colOff>
      <xdr:row>97</xdr:row>
      <xdr:rowOff>132787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63101"/>
          <a:ext cx="8382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132787</xdr:rowOff>
    </xdr:from>
    <xdr:to>
      <xdr:col>19</xdr:col>
      <xdr:colOff>177800</xdr:colOff>
      <xdr:row>97</xdr:row>
      <xdr:rowOff>136944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63437"/>
          <a:ext cx="889000" cy="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136944</xdr:rowOff>
    </xdr:from>
    <xdr:to>
      <xdr:col>15</xdr:col>
      <xdr:colOff>50800</xdr:colOff>
      <xdr:row>97</xdr:row>
      <xdr:rowOff>149481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67594"/>
          <a:ext cx="889000" cy="1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149481</xdr:rowOff>
    </xdr:from>
    <xdr:to>
      <xdr:col>10</xdr:col>
      <xdr:colOff>114300</xdr:colOff>
      <xdr:row>98</xdr:row>
      <xdr:rowOff>402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80131"/>
          <a:ext cx="889000" cy="2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81651</xdr:rowOff>
    </xdr:from>
    <xdr:to>
      <xdr:col>24</xdr:col>
      <xdr:colOff>114300</xdr:colOff>
      <xdr:row>98</xdr:row>
      <xdr:rowOff>11801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1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60078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9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81987</xdr:rowOff>
    </xdr:from>
    <xdr:to>
      <xdr:col>20</xdr:col>
      <xdr:colOff>38100</xdr:colOff>
      <xdr:row>98</xdr:row>
      <xdr:rowOff>12137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3264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86144</xdr:rowOff>
    </xdr:from>
    <xdr:to>
      <xdr:col>15</xdr:col>
      <xdr:colOff>101600</xdr:colOff>
      <xdr:row>98</xdr:row>
      <xdr:rowOff>16294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7421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0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98681</xdr:rowOff>
    </xdr:from>
    <xdr:to>
      <xdr:col>10</xdr:col>
      <xdr:colOff>165100</xdr:colOff>
      <xdr:row>98</xdr:row>
      <xdr:rowOff>28831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2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19958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2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121052</xdr:rowOff>
    </xdr:from>
    <xdr:to>
      <xdr:col>6</xdr:col>
      <xdr:colOff>38100</xdr:colOff>
      <xdr:row>98</xdr:row>
      <xdr:rowOff>51202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5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42329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4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168492</xdr:rowOff>
    </xdr:from>
    <xdr:to>
      <xdr:col>55</xdr:col>
      <xdr:colOff>0</xdr:colOff>
      <xdr:row>58</xdr:row>
      <xdr:rowOff>79908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41142"/>
          <a:ext cx="838200" cy="8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77975</xdr:rowOff>
    </xdr:from>
    <xdr:to>
      <xdr:col>50</xdr:col>
      <xdr:colOff>114300</xdr:colOff>
      <xdr:row>58</xdr:row>
      <xdr:rowOff>79908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022075"/>
          <a:ext cx="889000" cy="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77975</xdr:rowOff>
    </xdr:from>
    <xdr:to>
      <xdr:col>45</xdr:col>
      <xdr:colOff>177800</xdr:colOff>
      <xdr:row>58</xdr:row>
      <xdr:rowOff>97479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022075"/>
          <a:ext cx="889000" cy="1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97479</xdr:rowOff>
    </xdr:from>
    <xdr:to>
      <xdr:col>41</xdr:col>
      <xdr:colOff>50800</xdr:colOff>
      <xdr:row>58</xdr:row>
      <xdr:rowOff>102939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41579"/>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66863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66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117692</xdr:rowOff>
    </xdr:from>
    <xdr:to>
      <xdr:col>55</xdr:col>
      <xdr:colOff>50800</xdr:colOff>
      <xdr:row>58</xdr:row>
      <xdr:rowOff>47842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9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140569</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4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29108</xdr:rowOff>
    </xdr:from>
    <xdr:to>
      <xdr:col>50</xdr:col>
      <xdr:colOff>165100</xdr:colOff>
      <xdr:row>58</xdr:row>
      <xdr:rowOff>130708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121835</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1006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27175</xdr:rowOff>
    </xdr:from>
    <xdr:to>
      <xdr:col>46</xdr:col>
      <xdr:colOff>38100</xdr:colOff>
      <xdr:row>58</xdr:row>
      <xdr:rowOff>128775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7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119902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1006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46679</xdr:rowOff>
    </xdr:from>
    <xdr:to>
      <xdr:col>41</xdr:col>
      <xdr:colOff>101600</xdr:colOff>
      <xdr:row>58</xdr:row>
      <xdr:rowOff>148279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139406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8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52139</xdr:rowOff>
    </xdr:from>
    <xdr:to>
      <xdr:col>36</xdr:col>
      <xdr:colOff>165100</xdr:colOff>
      <xdr:row>58</xdr:row>
      <xdr:rowOff>153739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144866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8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126422</xdr:rowOff>
    </xdr:from>
    <xdr:to>
      <xdr:col>55</xdr:col>
      <xdr:colOff>0</xdr:colOff>
      <xdr:row>78</xdr:row>
      <xdr:rowOff>151118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99522"/>
          <a:ext cx="838200" cy="2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151118</xdr:rowOff>
    </xdr:from>
    <xdr:to>
      <xdr:col>50</xdr:col>
      <xdr:colOff>114300</xdr:colOff>
      <xdr:row>78</xdr:row>
      <xdr:rowOff>153899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24218"/>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153899</xdr:rowOff>
    </xdr:from>
    <xdr:to>
      <xdr:col>45</xdr:col>
      <xdr:colOff>177800</xdr:colOff>
      <xdr:row>79</xdr:row>
      <xdr:rowOff>746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26999"/>
          <a:ext cx="889000" cy="1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746</xdr:rowOff>
    </xdr:from>
    <xdr:to>
      <xdr:col>41</xdr:col>
      <xdr:colOff>50800</xdr:colOff>
      <xdr:row>79</xdr:row>
      <xdr:rowOff>4376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45296"/>
          <a:ext cx="889000" cy="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75622</xdr:rowOff>
    </xdr:from>
    <xdr:to>
      <xdr:col>55</xdr:col>
      <xdr:colOff>50800</xdr:colOff>
      <xdr:row>79</xdr:row>
      <xdr:rowOff>5772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161999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6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100318</xdr:rowOff>
    </xdr:from>
    <xdr:to>
      <xdr:col>50</xdr:col>
      <xdr:colOff>165100</xdr:colOff>
      <xdr:row>79</xdr:row>
      <xdr:rowOff>30468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21595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56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103099</xdr:rowOff>
    </xdr:from>
    <xdr:to>
      <xdr:col>46</xdr:col>
      <xdr:colOff>38100</xdr:colOff>
      <xdr:row>79</xdr:row>
      <xdr:rowOff>33249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24376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5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121396</xdr:rowOff>
    </xdr:from>
    <xdr:to>
      <xdr:col>41</xdr:col>
      <xdr:colOff>101600</xdr:colOff>
      <xdr:row>79</xdr:row>
      <xdr:rowOff>51546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9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42673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125026</xdr:rowOff>
    </xdr:from>
    <xdr:to>
      <xdr:col>36</xdr:col>
      <xdr:colOff>165100</xdr:colOff>
      <xdr:row>79</xdr:row>
      <xdr:rowOff>55176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46303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59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102936</xdr:rowOff>
    </xdr:from>
    <xdr:to>
      <xdr:col>55</xdr:col>
      <xdr:colOff>0</xdr:colOff>
      <xdr:row>98</xdr:row>
      <xdr:rowOff>170977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905036"/>
          <a:ext cx="838200" cy="6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141546</xdr:rowOff>
    </xdr:from>
    <xdr:to>
      <xdr:col>50</xdr:col>
      <xdr:colOff>114300</xdr:colOff>
      <xdr:row>98</xdr:row>
      <xdr:rowOff>170977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943646"/>
          <a:ext cx="889000" cy="2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126383</xdr:rowOff>
    </xdr:from>
    <xdr:to>
      <xdr:col>45</xdr:col>
      <xdr:colOff>177800</xdr:colOff>
      <xdr:row>98</xdr:row>
      <xdr:rowOff>141546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928483"/>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116443</xdr:rowOff>
    </xdr:from>
    <xdr:to>
      <xdr:col>41</xdr:col>
      <xdr:colOff>50800</xdr:colOff>
      <xdr:row>98</xdr:row>
      <xdr:rowOff>126383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747093"/>
          <a:ext cx="889000" cy="18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52136</xdr:rowOff>
    </xdr:from>
    <xdr:to>
      <xdr:col>55</xdr:col>
      <xdr:colOff>50800</xdr:colOff>
      <xdr:row>98</xdr:row>
      <xdr:rowOff>153736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5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30563</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3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120177</xdr:rowOff>
    </xdr:from>
    <xdr:to>
      <xdr:col>50</xdr:col>
      <xdr:colOff>165100</xdr:colOff>
      <xdr:row>99</xdr:row>
      <xdr:rowOff>50327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2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41454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1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90746</xdr:rowOff>
    </xdr:from>
    <xdr:to>
      <xdr:col>46</xdr:col>
      <xdr:colOff>38100</xdr:colOff>
      <xdr:row>99</xdr:row>
      <xdr:rowOff>20896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12023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9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75583</xdr:rowOff>
    </xdr:from>
    <xdr:to>
      <xdr:col>41</xdr:col>
      <xdr:colOff>101600</xdr:colOff>
      <xdr:row>99</xdr:row>
      <xdr:rowOff>5733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7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168310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7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65643</xdr:rowOff>
    </xdr:from>
    <xdr:to>
      <xdr:col>36</xdr:col>
      <xdr:colOff>165100</xdr:colOff>
      <xdr:row>97</xdr:row>
      <xdr:rowOff>167243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9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12320</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47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143420</xdr:rowOff>
    </xdr:from>
    <xdr:to>
      <xdr:col>85</xdr:col>
      <xdr:colOff>127000</xdr:colOff>
      <xdr:row>38</xdr:row>
      <xdr:rowOff>122179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87070"/>
          <a:ext cx="838200" cy="15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101409</xdr:rowOff>
    </xdr:from>
    <xdr:to>
      <xdr:col>81</xdr:col>
      <xdr:colOff>50800</xdr:colOff>
      <xdr:row>38</xdr:row>
      <xdr:rowOff>122179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616509"/>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7773</xdr:rowOff>
    </xdr:from>
    <xdr:to>
      <xdr:col>76</xdr:col>
      <xdr:colOff>114300</xdr:colOff>
      <xdr:row>38</xdr:row>
      <xdr:rowOff>101409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522873"/>
          <a:ext cx="889000" cy="9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7773</xdr:rowOff>
    </xdr:from>
    <xdr:to>
      <xdr:col>71</xdr:col>
      <xdr:colOff>177800</xdr:colOff>
      <xdr:row>38</xdr:row>
      <xdr:rowOff>94834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22873"/>
          <a:ext cx="889000" cy="8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92620</xdr:rowOff>
    </xdr:from>
    <xdr:to>
      <xdr:col>85</xdr:col>
      <xdr:colOff>177800</xdr:colOff>
      <xdr:row>38</xdr:row>
      <xdr:rowOff>22771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362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115497</xdr:rowOff>
    </xdr:from>
    <xdr:ext cx="599010"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8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71379</xdr:rowOff>
    </xdr:from>
    <xdr:to>
      <xdr:col>81</xdr:col>
      <xdr:colOff>101600</xdr:colOff>
      <xdr:row>39</xdr:row>
      <xdr:rowOff>1529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164106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7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50609</xdr:rowOff>
    </xdr:from>
    <xdr:to>
      <xdr:col>76</xdr:col>
      <xdr:colOff>165100</xdr:colOff>
      <xdr:row>38</xdr:row>
      <xdr:rowOff>152209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6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168736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4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128423</xdr:rowOff>
    </xdr:from>
    <xdr:to>
      <xdr:col>72</xdr:col>
      <xdr:colOff>38100</xdr:colOff>
      <xdr:row>38</xdr:row>
      <xdr:rowOff>58573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75100</xdr:rowOff>
    </xdr:from>
    <xdr:ext cx="59901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03795" y="624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44034</xdr:rowOff>
    </xdr:from>
    <xdr:to>
      <xdr:col>67</xdr:col>
      <xdr:colOff>101600</xdr:colOff>
      <xdr:row>38</xdr:row>
      <xdr:rowOff>145634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5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162160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3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68075</xdr:rowOff>
    </xdr:from>
    <xdr:to>
      <xdr:col>85</xdr:col>
      <xdr:colOff>127000</xdr:colOff>
      <xdr:row>57</xdr:row>
      <xdr:rowOff>86283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840725"/>
          <a:ext cx="838200" cy="1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86283</xdr:rowOff>
    </xdr:from>
    <xdr:to>
      <xdr:col>81</xdr:col>
      <xdr:colOff>50800</xdr:colOff>
      <xdr:row>57</xdr:row>
      <xdr:rowOff>142036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58933"/>
          <a:ext cx="889000" cy="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117060</xdr:rowOff>
    </xdr:from>
    <xdr:to>
      <xdr:col>76</xdr:col>
      <xdr:colOff>114300</xdr:colOff>
      <xdr:row>57</xdr:row>
      <xdr:rowOff>142036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89710"/>
          <a:ext cx="889000" cy="2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81347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149782</xdr:rowOff>
    </xdr:from>
    <xdr:to>
      <xdr:col>71</xdr:col>
      <xdr:colOff>177800</xdr:colOff>
      <xdr:row>57</xdr:row>
      <xdr:rowOff>117060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50982"/>
          <a:ext cx="889000" cy="13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17275</xdr:rowOff>
    </xdr:from>
    <xdr:to>
      <xdr:col>85</xdr:col>
      <xdr:colOff>177800</xdr:colOff>
      <xdr:row>57</xdr:row>
      <xdr:rowOff>118875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8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167152</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6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35483</xdr:rowOff>
    </xdr:from>
    <xdr:to>
      <xdr:col>81</xdr:col>
      <xdr:colOff>101600</xdr:colOff>
      <xdr:row>57</xdr:row>
      <xdr:rowOff>137083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128210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0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91236</xdr:rowOff>
    </xdr:from>
    <xdr:to>
      <xdr:col>76</xdr:col>
      <xdr:colOff>165100</xdr:colOff>
      <xdr:row>58</xdr:row>
      <xdr:rowOff>21386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6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12513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95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66260</xdr:rowOff>
    </xdr:from>
    <xdr:to>
      <xdr:col>72</xdr:col>
      <xdr:colOff>38100</xdr:colOff>
      <xdr:row>57</xdr:row>
      <xdr:rowOff>167860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158987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3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98982</xdr:rowOff>
    </xdr:from>
    <xdr:to>
      <xdr:col>67</xdr:col>
      <xdr:colOff>101600</xdr:colOff>
      <xdr:row>57</xdr:row>
      <xdr:rowOff>29132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45659</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47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49746</xdr:rowOff>
    </xdr:from>
    <xdr:to>
      <xdr:col>85</xdr:col>
      <xdr:colOff>127000</xdr:colOff>
      <xdr:row>79</xdr:row>
      <xdr:rowOff>80882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94296"/>
          <a:ext cx="838200" cy="3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80882</xdr:rowOff>
    </xdr:from>
    <xdr:to>
      <xdr:col>81</xdr:col>
      <xdr:colOff>50800</xdr:colOff>
      <xdr:row>79</xdr:row>
      <xdr:rowOff>96718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625432"/>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77650</xdr:rowOff>
    </xdr:from>
    <xdr:to>
      <xdr:col>76</xdr:col>
      <xdr:colOff>114300</xdr:colOff>
      <xdr:row>79</xdr:row>
      <xdr:rowOff>96718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22200"/>
          <a:ext cx="889000" cy="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18861</xdr:rowOff>
    </xdr:from>
    <xdr:to>
      <xdr:col>71</xdr:col>
      <xdr:colOff>177800</xdr:colOff>
      <xdr:row>79</xdr:row>
      <xdr:rowOff>77650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63411"/>
          <a:ext cx="889000" cy="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120550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66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124984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66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170396</xdr:rowOff>
    </xdr:from>
    <xdr:to>
      <xdr:col>85</xdr:col>
      <xdr:colOff>177800</xdr:colOff>
      <xdr:row>79</xdr:row>
      <xdr:rowOff>100546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4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129773</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30082</xdr:rowOff>
    </xdr:from>
    <xdr:to>
      <xdr:col>81</xdr:col>
      <xdr:colOff>101600</xdr:colOff>
      <xdr:row>79</xdr:row>
      <xdr:rowOff>131682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7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122809</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14111" y="136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45918</xdr:rowOff>
    </xdr:from>
    <xdr:to>
      <xdr:col>76</xdr:col>
      <xdr:colOff>165100</xdr:colOff>
      <xdr:row>79</xdr:row>
      <xdr:rowOff>147518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138645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8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26850</xdr:rowOff>
    </xdr:from>
    <xdr:to>
      <xdr:col>72</xdr:col>
      <xdr:colOff>38100</xdr:colOff>
      <xdr:row>79</xdr:row>
      <xdr:rowOff>128450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7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144977</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334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139511</xdr:rowOff>
    </xdr:from>
    <xdr:to>
      <xdr:col>67</xdr:col>
      <xdr:colOff>101600</xdr:colOff>
      <xdr:row>79</xdr:row>
      <xdr:rowOff>69661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86188</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47111" y="132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127967</xdr:rowOff>
    </xdr:from>
    <xdr:to>
      <xdr:col>85</xdr:col>
      <xdr:colOff>127000</xdr:colOff>
      <xdr:row>97</xdr:row>
      <xdr:rowOff>165943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58617"/>
          <a:ext cx="838200" cy="3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165943</xdr:rowOff>
    </xdr:from>
    <xdr:to>
      <xdr:col>81</xdr:col>
      <xdr:colOff>50800</xdr:colOff>
      <xdr:row>98</xdr:row>
      <xdr:rowOff>3003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96593"/>
          <a:ext cx="8890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9526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3003</xdr:rowOff>
    </xdr:from>
    <xdr:to>
      <xdr:col>76</xdr:col>
      <xdr:colOff>114300</xdr:colOff>
      <xdr:row>98</xdr:row>
      <xdr:rowOff>25891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05103"/>
          <a:ext cx="889000" cy="2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21138</xdr:rowOff>
    </xdr:from>
    <xdr:to>
      <xdr:col>71</xdr:col>
      <xdr:colOff>177800</xdr:colOff>
      <xdr:row>98</xdr:row>
      <xdr:rowOff>25891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23238"/>
          <a:ext cx="889000" cy="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77167</xdr:rowOff>
    </xdr:from>
    <xdr:to>
      <xdr:col>85</xdr:col>
      <xdr:colOff>177800</xdr:colOff>
      <xdr:row>98</xdr:row>
      <xdr:rowOff>7317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55594</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8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115143</xdr:rowOff>
    </xdr:from>
    <xdr:to>
      <xdr:col>81</xdr:col>
      <xdr:colOff>101600</xdr:colOff>
      <xdr:row>98</xdr:row>
      <xdr:rowOff>45293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36420</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83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123653</xdr:rowOff>
    </xdr:from>
    <xdr:to>
      <xdr:col>76</xdr:col>
      <xdr:colOff>165100</xdr:colOff>
      <xdr:row>98</xdr:row>
      <xdr:rowOff>53803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5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44930</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84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146541</xdr:rowOff>
    </xdr:from>
    <xdr:to>
      <xdr:col>72</xdr:col>
      <xdr:colOff>38100</xdr:colOff>
      <xdr:row>98</xdr:row>
      <xdr:rowOff>76691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7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67818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6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141788</xdr:rowOff>
    </xdr:from>
    <xdr:to>
      <xdr:col>67</xdr:col>
      <xdr:colOff>101600</xdr:colOff>
      <xdr:row>98</xdr:row>
      <xdr:rowOff>71938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7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63065</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86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18862</xdr:rowOff>
    </xdr:from>
    <xdr:to>
      <xdr:col>116</xdr:col>
      <xdr:colOff>63500</xdr:colOff>
      <xdr:row>38</xdr:row>
      <xdr:rowOff>137002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1323300" y="6533962"/>
          <a:ext cx="838200" cy="11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48582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63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47163</xdr:rowOff>
    </xdr:from>
    <xdr:to>
      <xdr:col>111</xdr:col>
      <xdr:colOff>177800</xdr:colOff>
      <xdr:row>38</xdr:row>
      <xdr:rowOff>137002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562263"/>
          <a:ext cx="889000" cy="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47163</xdr:rowOff>
    </xdr:from>
    <xdr:to>
      <xdr:col>107</xdr:col>
      <xdr:colOff>50800</xdr:colOff>
      <xdr:row>38</xdr:row>
      <xdr:rowOff>109936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9545300" y="6562263"/>
          <a:ext cx="889000" cy="6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161968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67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80950</xdr:rowOff>
    </xdr:from>
    <xdr:to>
      <xdr:col>102</xdr:col>
      <xdr:colOff>114300</xdr:colOff>
      <xdr:row>38</xdr:row>
      <xdr:rowOff>109936</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596050"/>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153326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156298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671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139512</xdr:rowOff>
    </xdr:from>
    <xdr:to>
      <xdr:col>116</xdr:col>
      <xdr:colOff>114300</xdr:colOff>
      <xdr:row>38</xdr:row>
      <xdr:rowOff>69662</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48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98889</xdr:rowOff>
    </xdr:from>
    <xdr:ext cx="469744"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27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86202</xdr:rowOff>
    </xdr:from>
    <xdr:to>
      <xdr:col>112</xdr:col>
      <xdr:colOff>38100</xdr:colOff>
      <xdr:row>39</xdr:row>
      <xdr:rowOff>16352</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7479</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694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167813</xdr:rowOff>
    </xdr:from>
    <xdr:to>
      <xdr:col>107</xdr:col>
      <xdr:colOff>101600</xdr:colOff>
      <xdr:row>38</xdr:row>
      <xdr:rowOff>97963</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51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114490</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199428" y="628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59136</xdr:rowOff>
    </xdr:from>
    <xdr:to>
      <xdr:col>102</xdr:col>
      <xdr:colOff>165100</xdr:colOff>
      <xdr:row>38</xdr:row>
      <xdr:rowOff>160736</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5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5813</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6017" y="6349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30150</xdr:rowOff>
    </xdr:from>
    <xdr:to>
      <xdr:col>98</xdr:col>
      <xdr:colOff>38100</xdr:colOff>
      <xdr:row>38</xdr:row>
      <xdr:rowOff>131750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5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148277</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21428" y="63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総務費については、ふるさと納税経費や電算システム関連経費に加え、庁舎建設事業費が増加したことにより大幅な増加となっている。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農林水産事業費については、基幹産業である１次産業施策を積極的に実施しており、前年度比１．６倍となり類似団体平均値を上回っている。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消防費については、防災行政無線デジタル化事業を実施中のため前年度比２．６倍となり、類似団体内でも上位の値となっている。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災害復旧事業費については、台風被害等により漁港施設などの復旧を行ったことから前年度比２．７倍となり、類似団体平均値を上回っている。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地方交付税の確保や、国・県補助事業の活用による特定財源の確保に努めてきたが、近年は経常経費の増加に加え、人件費や公債費についても増加していることから、財政調整基金の取り崩しを行った。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実質単年度収支については、年度末における不急事業の整理などにより歳出の削減に努めたが、財政調整基金の取り崩しを行ったため、赤字計上となっている。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高知県安田町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財政調整基金の取り崩しを、国民健康保険事業特別会計及び簡易水道事業特別会計については、一般会計からの財源補てん繰り入れを行っているため、全ての年度及び会計において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今後は、国保税及び水道使用料の適正化に努め一般会計の負担の軽減に努める必要がある。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4357584</v>
      </c>
      <c r="BO4" s="431"/>
      <c r="BP4" s="431"/>
      <c r="BQ4" s="431"/>
      <c r="BR4" s="431"/>
      <c r="BS4" s="431"/>
      <c r="BT4" s="431"/>
      <c r="BU4" s="432"/>
      <c r="BV4" s="430">
        <v>2876416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2.9</v>
      </c>
      <c r="CU4" s="437"/>
      <c r="CV4" s="437"/>
      <c r="CW4" s="437"/>
      <c r="CX4" s="437"/>
      <c r="CY4" s="437"/>
      <c r="CZ4" s="437"/>
      <c r="DA4" s="438"/>
      <c r="DB4" s="436">
        <v>2.8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4280212</v>
      </c>
      <c r="BO5" s="468"/>
      <c r="BP5" s="468"/>
      <c r="BQ5" s="468"/>
      <c r="BR5" s="468"/>
      <c r="BS5" s="468"/>
      <c r="BT5" s="468"/>
      <c r="BU5" s="469"/>
      <c r="BV5" s="467">
        <v>2813436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94.4</v>
      </c>
      <c r="CU5" s="465"/>
      <c r="CV5" s="465"/>
      <c r="CW5" s="465"/>
      <c r="CX5" s="465"/>
      <c r="CY5" s="465"/>
      <c r="CZ5" s="465"/>
      <c r="DA5" s="466"/>
      <c r="DB5" s="464">
        <v>91.4</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77372</v>
      </c>
      <c r="BO6" s="468"/>
      <c r="BP6" s="468"/>
      <c r="BQ6" s="468"/>
      <c r="BR6" s="468"/>
      <c r="BS6" s="468"/>
      <c r="BT6" s="468"/>
      <c r="BU6" s="469"/>
      <c r="BV6" s="467">
        <v>62980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97.1</v>
      </c>
      <c r="CU6" s="505"/>
      <c r="CV6" s="505"/>
      <c r="CW6" s="505"/>
      <c r="CX6" s="505"/>
      <c r="CY6" s="505"/>
      <c r="CZ6" s="505"/>
      <c r="DA6" s="506"/>
      <c r="DB6" s="504">
        <v>94.9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33086</v>
      </c>
      <c r="BO7" s="468"/>
      <c r="BP7" s="468"/>
      <c r="BQ7" s="468"/>
      <c r="BR7" s="468"/>
      <c r="BS7" s="468"/>
      <c r="BT7" s="468"/>
      <c r="BU7" s="469"/>
      <c r="BV7" s="467">
        <v>19665</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1548033</v>
      </c>
      <c r="CU7" s="468"/>
      <c r="CV7" s="468"/>
      <c r="CW7" s="468"/>
      <c r="CX7" s="468"/>
      <c r="CY7" s="468"/>
      <c r="CZ7" s="468"/>
      <c r="DA7" s="469"/>
      <c r="DB7" s="467">
        <v>1520328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44286</v>
      </c>
      <c r="BO8" s="468"/>
      <c r="BP8" s="468"/>
      <c r="BQ8" s="468"/>
      <c r="BR8" s="468"/>
      <c r="BS8" s="468"/>
      <c r="BT8" s="468"/>
      <c r="BU8" s="469"/>
      <c r="BV8" s="467">
        <v>43315</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0.16</v>
      </c>
      <c r="CU8" s="508"/>
      <c r="CV8" s="508"/>
      <c r="CW8" s="508"/>
      <c r="CX8" s="508"/>
      <c r="CY8" s="508"/>
      <c r="CZ8" s="508"/>
      <c r="DA8" s="509"/>
      <c r="DB8" s="507">
        <v>0.16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2631</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971</v>
      </c>
      <c r="BO9" s="468"/>
      <c r="BP9" s="468"/>
      <c r="BQ9" s="468"/>
      <c r="BR9" s="468"/>
      <c r="BS9" s="468"/>
      <c r="BT9" s="468"/>
      <c r="BU9" s="469"/>
      <c r="BV9" s="467">
        <v>12379</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16.600000000000001</v>
      </c>
      <c r="CU9" s="465"/>
      <c r="CV9" s="465"/>
      <c r="CW9" s="465"/>
      <c r="CX9" s="465"/>
      <c r="CY9" s="465"/>
      <c r="CZ9" s="465"/>
      <c r="DA9" s="466"/>
      <c r="DB9" s="464">
        <v>15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2970</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22907</v>
      </c>
      <c r="BO10" s="468"/>
      <c r="BP10" s="468"/>
      <c r="BQ10" s="468"/>
      <c r="BR10" s="468"/>
      <c r="BS10" s="468"/>
      <c r="BT10" s="468"/>
      <c r="BU10" s="469"/>
      <c r="BV10" s="467">
        <v>16469</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x14ac:dyDescent="0.15">
      <c r="A12" s="187"/>
      <c r="B12" s="527" t="s">
        <v>132</v>
      </c>
      <c r="C12" s="528"/>
      <c r="D12" s="528"/>
      <c r="E12" s="528"/>
      <c r="F12" s="528"/>
      <c r="G12" s="528"/>
      <c r="H12" s="528"/>
      <c r="I12" s="528"/>
      <c r="J12" s="528"/>
      <c r="K12" s="529"/>
      <c r="L12" s="536" t="s">
        <v>133</v>
      </c>
      <c r="M12" s="537"/>
      <c r="N12" s="537"/>
      <c r="O12" s="537"/>
      <c r="P12" s="537"/>
      <c r="Q12" s="538"/>
      <c r="R12" s="539">
        <v>2653</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127</v>
      </c>
      <c r="AV12" s="500"/>
      <c r="AW12" s="500"/>
      <c r="AX12" s="500"/>
      <c r="AY12" s="501" t="s">
        <v>137</v>
      </c>
      <c r="AZ12" s="502"/>
      <c r="BA12" s="502"/>
      <c r="BB12" s="502"/>
      <c r="BC12" s="502"/>
      <c r="BD12" s="502"/>
      <c r="BE12" s="502"/>
      <c r="BF12" s="502"/>
      <c r="BG12" s="502"/>
      <c r="BH12" s="502"/>
      <c r="BI12" s="502"/>
      <c r="BJ12" s="502"/>
      <c r="BK12" s="502"/>
      <c r="BL12" s="502"/>
      <c r="BM12" s="503"/>
      <c r="BN12" s="467">
        <v>114000</v>
      </c>
      <c r="BO12" s="468"/>
      <c r="BP12" s="468"/>
      <c r="BQ12" s="468"/>
      <c r="BR12" s="468"/>
      <c r="BS12" s="468"/>
      <c r="BT12" s="468"/>
      <c r="BU12" s="469"/>
      <c r="BV12" s="467">
        <v>69000</v>
      </c>
      <c r="BW12" s="468"/>
      <c r="BX12" s="468"/>
      <c r="BY12" s="468"/>
      <c r="BZ12" s="468"/>
      <c r="CA12" s="468"/>
      <c r="CB12" s="468"/>
      <c r="CC12" s="469"/>
      <c r="CD12" s="470" t="s">
        <v>138</v>
      </c>
      <c r="CE12" s="471"/>
      <c r="CF12" s="471"/>
      <c r="CG12" s="471"/>
      <c r="CH12" s="471"/>
      <c r="CI12" s="471"/>
      <c r="CJ12" s="471"/>
      <c r="CK12" s="471"/>
      <c r="CL12" s="471"/>
      <c r="CM12" s="471"/>
      <c r="CN12" s="471"/>
      <c r="CO12" s="471"/>
      <c r="CP12" s="471"/>
      <c r="CQ12" s="471"/>
      <c r="CR12" s="471"/>
      <c r="CS12" s="472"/>
      <c r="CT12" s="507" t="s">
        <v>139</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2650</v>
      </c>
      <c r="S13" s="552"/>
      <c r="T13" s="552"/>
      <c r="U13" s="552"/>
      <c r="V13" s="553"/>
      <c r="W13" s="483" t="s">
        <v>141</v>
      </c>
      <c r="X13" s="484"/>
      <c r="Y13" s="484"/>
      <c r="Z13" s="484"/>
      <c r="AA13" s="484"/>
      <c r="AB13" s="474"/>
      <c r="AC13" s="518">
        <v>494</v>
      </c>
      <c r="AD13" s="519"/>
      <c r="AE13" s="519"/>
      <c r="AF13" s="519"/>
      <c r="AG13" s="561"/>
      <c r="AH13" s="518">
        <v>534</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-90122</v>
      </c>
      <c r="BO13" s="468"/>
      <c r="BP13" s="468"/>
      <c r="BQ13" s="468"/>
      <c r="BR13" s="468"/>
      <c r="BS13" s="468"/>
      <c r="BT13" s="468"/>
      <c r="BU13" s="469"/>
      <c r="BV13" s="467">
        <v>-40152</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5.7</v>
      </c>
      <c r="CU13" s="465"/>
      <c r="CV13" s="465"/>
      <c r="CW13" s="465"/>
      <c r="CX13" s="465"/>
      <c r="CY13" s="465"/>
      <c r="CZ13" s="465"/>
      <c r="DA13" s="466"/>
      <c r="DB13" s="464">
        <v>4.3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2700</v>
      </c>
      <c r="S14" s="552"/>
      <c r="T14" s="552"/>
      <c r="U14" s="552"/>
      <c r="V14" s="553"/>
      <c r="W14" s="457"/>
      <c r="X14" s="458"/>
      <c r="Y14" s="458"/>
      <c r="Z14" s="458"/>
      <c r="AA14" s="458"/>
      <c r="AB14" s="447"/>
      <c r="AC14" s="554">
        <v>37.200000000000003</v>
      </c>
      <c r="AD14" s="555"/>
      <c r="AE14" s="555"/>
      <c r="AF14" s="555"/>
      <c r="AG14" s="556"/>
      <c r="AH14" s="554">
        <v>38.200000000000003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148</v>
      </c>
      <c r="CU14" s="566"/>
      <c r="CV14" s="566"/>
      <c r="CW14" s="566"/>
      <c r="CX14" s="566"/>
      <c r="CY14" s="566"/>
      <c r="CZ14" s="566"/>
      <c r="DA14" s="567"/>
      <c r="DB14" s="565" t="s">
        <v>149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140</v>
      </c>
      <c r="N15" s="559"/>
      <c r="O15" s="559"/>
      <c r="P15" s="559"/>
      <c r="Q15" s="560"/>
      <c r="R15" s="551">
        <v>2697</v>
      </c>
      <c r="S15" s="552"/>
      <c r="T15" s="552"/>
      <c r="U15" s="552"/>
      <c r="V15" s="553"/>
      <c r="W15" s="483" t="s">
        <v>150</v>
      </c>
      <c r="X15" s="484"/>
      <c r="Y15" s="484"/>
      <c r="Z15" s="484"/>
      <c r="AA15" s="484"/>
      <c r="AB15" s="474"/>
      <c r="AC15" s="518">
        <v>179</v>
      </c>
      <c r="AD15" s="519"/>
      <c r="AE15" s="519"/>
      <c r="AF15" s="519"/>
      <c r="AG15" s="561"/>
      <c r="AH15" s="518">
        <v>205</v>
      </c>
      <c r="AI15" s="519"/>
      <c r="AJ15" s="519"/>
      <c r="AK15" s="519"/>
      <c r="AL15" s="520"/>
      <c r="AM15" s="496"/>
      <c r="AN15" s="497"/>
      <c r="AO15" s="497"/>
      <c r="AP15" s="497"/>
      <c r="AQ15" s="497"/>
      <c r="AR15" s="497"/>
      <c r="AS15" s="497"/>
      <c r="AT15" s="498"/>
      <c r="AU15" s="499"/>
      <c r="AV15" s="500"/>
      <c r="AW15" s="500"/>
      <c r="AX15" s="500"/>
      <c r="AY15" s="427" t="s">
        <v>151</v>
      </c>
      <c r="AZ15" s="428"/>
      <c r="BA15" s="428"/>
      <c r="BB15" s="428"/>
      <c r="BC15" s="428"/>
      <c r="BD15" s="428"/>
      <c r="BE15" s="428"/>
      <c r="BF15" s="428"/>
      <c r="BG15" s="428"/>
      <c r="BH15" s="428"/>
      <c r="BI15" s="428"/>
      <c r="BJ15" s="428"/>
      <c r="BK15" s="428"/>
      <c r="BL15" s="428"/>
      <c r="BM15" s="429"/>
      <c r="BN15" s="430">
        <v>235825</v>
      </c>
      <c r="BO15" s="431"/>
      <c r="BP15" s="431"/>
      <c r="BQ15" s="431"/>
      <c r="BR15" s="431"/>
      <c r="BS15" s="431"/>
      <c r="BT15" s="431"/>
      <c r="BU15" s="432"/>
      <c r="BV15" s="430">
        <v>225977</v>
      </c>
      <c r="BW15" s="431"/>
      <c r="BX15" s="431"/>
      <c r="BY15" s="431"/>
      <c r="BZ15" s="431"/>
      <c r="CA15" s="431"/>
      <c r="CB15" s="431"/>
      <c r="CC15" s="432"/>
      <c r="CD15" s="568" t="s">
        <v>152</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153</v>
      </c>
      <c r="M16" s="579"/>
      <c r="N16" s="579"/>
      <c r="O16" s="579"/>
      <c r="P16" s="579"/>
      <c r="Q16" s="580"/>
      <c r="R16" s="571" t="s">
        <v>154</v>
      </c>
      <c r="S16" s="572"/>
      <c r="T16" s="572"/>
      <c r="U16" s="572"/>
      <c r="V16" s="573"/>
      <c r="W16" s="457"/>
      <c r="X16" s="458"/>
      <c r="Y16" s="458"/>
      <c r="Z16" s="458"/>
      <c r="AA16" s="458"/>
      <c r="AB16" s="447"/>
      <c r="AC16" s="554">
        <v>13.5</v>
      </c>
      <c r="AD16" s="555"/>
      <c r="AE16" s="555"/>
      <c r="AF16" s="555"/>
      <c r="AG16" s="556"/>
      <c r="AH16" s="554">
        <v>14.7</v>
      </c>
      <c r="AI16" s="555"/>
      <c r="AJ16" s="555"/>
      <c r="AK16" s="555"/>
      <c r="AL16" s="557"/>
      <c r="AM16" s="496"/>
      <c r="AN16" s="497"/>
      <c r="AO16" s="497"/>
      <c r="AP16" s="497"/>
      <c r="AQ16" s="497"/>
      <c r="AR16" s="497"/>
      <c r="AS16" s="497"/>
      <c r="AT16" s="498"/>
      <c r="AU16" s="499"/>
      <c r="AV16" s="500"/>
      <c r="AW16" s="500"/>
      <c r="AX16" s="500"/>
      <c r="AY16" s="501" t="s">
        <v>155</v>
      </c>
      <c r="AZ16" s="502"/>
      <c r="BA16" s="502"/>
      <c r="BB16" s="502"/>
      <c r="BC16" s="502"/>
      <c r="BD16" s="502"/>
      <c r="BE16" s="502"/>
      <c r="BF16" s="502"/>
      <c r="BG16" s="502"/>
      <c r="BH16" s="502"/>
      <c r="BI16" s="502"/>
      <c r="BJ16" s="502"/>
      <c r="BK16" s="502"/>
      <c r="BL16" s="502"/>
      <c r="BM16" s="503"/>
      <c r="BN16" s="467">
        <v>1450276</v>
      </c>
      <c r="BO16" s="468"/>
      <c r="BP16" s="468"/>
      <c r="BQ16" s="468"/>
      <c r="BR16" s="468"/>
      <c r="BS16" s="468"/>
      <c r="BT16" s="468"/>
      <c r="BU16" s="469"/>
      <c r="BV16" s="467">
        <v>1408737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156</v>
      </c>
      <c r="N17" s="575"/>
      <c r="O17" s="575"/>
      <c r="P17" s="575"/>
      <c r="Q17" s="576"/>
      <c r="R17" s="571" t="s">
        <v>154</v>
      </c>
      <c r="S17" s="572"/>
      <c r="T17" s="572"/>
      <c r="U17" s="572"/>
      <c r="V17" s="573"/>
      <c r="W17" s="483" t="s">
        <v>157</v>
      </c>
      <c r="X17" s="484"/>
      <c r="Y17" s="484"/>
      <c r="Z17" s="484"/>
      <c r="AA17" s="484"/>
      <c r="AB17" s="474"/>
      <c r="AC17" s="518">
        <v>655</v>
      </c>
      <c r="AD17" s="519"/>
      <c r="AE17" s="519"/>
      <c r="AF17" s="519"/>
      <c r="AG17" s="561"/>
      <c r="AH17" s="518">
        <v>659</v>
      </c>
      <c r="AI17" s="519"/>
      <c r="AJ17" s="519"/>
      <c r="AK17" s="519"/>
      <c r="AL17" s="520"/>
      <c r="AM17" s="496"/>
      <c r="AN17" s="497"/>
      <c r="AO17" s="497"/>
      <c r="AP17" s="497"/>
      <c r="AQ17" s="497"/>
      <c r="AR17" s="497"/>
      <c r="AS17" s="497"/>
      <c r="AT17" s="498"/>
      <c r="AU17" s="499"/>
      <c r="AV17" s="500"/>
      <c r="AW17" s="500"/>
      <c r="AX17" s="500"/>
      <c r="AY17" s="501" t="s">
        <v>158</v>
      </c>
      <c r="AZ17" s="502"/>
      <c r="BA17" s="502"/>
      <c r="BB17" s="502"/>
      <c r="BC17" s="502"/>
      <c r="BD17" s="502"/>
      <c r="BE17" s="502"/>
      <c r="BF17" s="502"/>
      <c r="BG17" s="502"/>
      <c r="BH17" s="502"/>
      <c r="BI17" s="502"/>
      <c r="BJ17" s="502"/>
      <c r="BK17" s="502"/>
      <c r="BL17" s="502"/>
      <c r="BM17" s="503"/>
      <c r="BN17" s="467">
        <v>292046</v>
      </c>
      <c r="BO17" s="468"/>
      <c r="BP17" s="468"/>
      <c r="BQ17" s="468"/>
      <c r="BR17" s="468"/>
      <c r="BS17" s="468"/>
      <c r="BT17" s="468"/>
      <c r="BU17" s="469"/>
      <c r="BV17" s="467">
        <v>280757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159</v>
      </c>
      <c r="C18" s="510"/>
      <c r="D18" s="510"/>
      <c r="E18" s="582"/>
      <c r="F18" s="582"/>
      <c r="G18" s="582"/>
      <c r="H18" s="582"/>
      <c r="I18" s="582"/>
      <c r="J18" s="582"/>
      <c r="K18" s="582"/>
      <c r="L18" s="583">
        <v>52.36</v>
      </c>
      <c r="M18" s="583"/>
      <c r="N18" s="583"/>
      <c r="O18" s="583"/>
      <c r="P18" s="583"/>
      <c r="Q18" s="583"/>
      <c r="R18" s="584"/>
      <c r="S18" s="584"/>
      <c r="T18" s="584"/>
      <c r="U18" s="584"/>
      <c r="V18" s="585"/>
      <c r="W18" s="485"/>
      <c r="X18" s="486"/>
      <c r="Y18" s="486"/>
      <c r="Z18" s="486"/>
      <c r="AA18" s="486"/>
      <c r="AB18" s="477"/>
      <c r="AC18" s="586">
        <v>49.3</v>
      </c>
      <c r="AD18" s="587"/>
      <c r="AE18" s="587"/>
      <c r="AF18" s="587"/>
      <c r="AG18" s="588"/>
      <c r="AH18" s="586">
        <v>47.1</v>
      </c>
      <c r="AI18" s="587"/>
      <c r="AJ18" s="587"/>
      <c r="AK18" s="587"/>
      <c r="AL18" s="589"/>
      <c r="AM18" s="496"/>
      <c r="AN18" s="497"/>
      <c r="AO18" s="497"/>
      <c r="AP18" s="497"/>
      <c r="AQ18" s="497"/>
      <c r="AR18" s="497"/>
      <c r="AS18" s="497"/>
      <c r="AT18" s="498"/>
      <c r="AU18" s="499"/>
      <c r="AV18" s="500"/>
      <c r="AW18" s="500"/>
      <c r="AX18" s="500"/>
      <c r="AY18" s="501" t="s">
        <v>160</v>
      </c>
      <c r="AZ18" s="502"/>
      <c r="BA18" s="502"/>
      <c r="BB18" s="502"/>
      <c r="BC18" s="502"/>
      <c r="BD18" s="502"/>
      <c r="BE18" s="502"/>
      <c r="BF18" s="502"/>
      <c r="BG18" s="502"/>
      <c r="BH18" s="502"/>
      <c r="BI18" s="502"/>
      <c r="BJ18" s="502"/>
      <c r="BK18" s="502"/>
      <c r="BL18" s="502"/>
      <c r="BM18" s="503"/>
      <c r="BN18" s="467">
        <v>1470809</v>
      </c>
      <c r="BO18" s="468"/>
      <c r="BP18" s="468"/>
      <c r="BQ18" s="468"/>
      <c r="BR18" s="468"/>
      <c r="BS18" s="468"/>
      <c r="BT18" s="468"/>
      <c r="BU18" s="469"/>
      <c r="BV18" s="467">
        <v>1409160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161</v>
      </c>
      <c r="C19" s="510"/>
      <c r="D19" s="510"/>
      <c r="E19" s="582"/>
      <c r="F19" s="582"/>
      <c r="G19" s="582"/>
      <c r="H19" s="582"/>
      <c r="I19" s="582"/>
      <c r="J19" s="582"/>
      <c r="K19" s="582"/>
      <c r="L19" s="590">
        <v>50</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162</v>
      </c>
      <c r="AZ19" s="502"/>
      <c r="BA19" s="502"/>
      <c r="BB19" s="502"/>
      <c r="BC19" s="502"/>
      <c r="BD19" s="502"/>
      <c r="BE19" s="502"/>
      <c r="BF19" s="502"/>
      <c r="BG19" s="502"/>
      <c r="BH19" s="502"/>
      <c r="BI19" s="502"/>
      <c r="BJ19" s="502"/>
      <c r="BK19" s="502"/>
      <c r="BL19" s="502"/>
      <c r="BM19" s="503"/>
      <c r="BN19" s="467">
        <v>1977997</v>
      </c>
      <c r="BO19" s="468"/>
      <c r="BP19" s="468"/>
      <c r="BQ19" s="468"/>
      <c r="BR19" s="468"/>
      <c r="BS19" s="468"/>
      <c r="BT19" s="468"/>
      <c r="BU19" s="469"/>
      <c r="BV19" s="467">
        <v>1859289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163</v>
      </c>
      <c r="C20" s="510"/>
      <c r="D20" s="510"/>
      <c r="E20" s="582"/>
      <c r="F20" s="582"/>
      <c r="G20" s="582"/>
      <c r="H20" s="582"/>
      <c r="I20" s="582"/>
      <c r="J20" s="582"/>
      <c r="K20" s="582"/>
      <c r="L20" s="590">
        <v>1146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164</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165</v>
      </c>
      <c r="C22" s="605"/>
      <c r="D22" s="606"/>
      <c r="E22" s="479" t="s">
        <v>1</v>
      </c>
      <c r="F22" s="484"/>
      <c r="G22" s="484"/>
      <c r="H22" s="484"/>
      <c r="I22" s="484"/>
      <c r="J22" s="484"/>
      <c r="K22" s="474"/>
      <c r="L22" s="479" t="s">
        <v>166</v>
      </c>
      <c r="M22" s="484"/>
      <c r="N22" s="484"/>
      <c r="O22" s="484"/>
      <c r="P22" s="474"/>
      <c r="Q22" s="613" t="s">
        <v>167</v>
      </c>
      <c r="R22" s="614"/>
      <c r="S22" s="614"/>
      <c r="T22" s="614"/>
      <c r="U22" s="614"/>
      <c r="V22" s="615"/>
      <c r="W22" s="619" t="s">
        <v>168</v>
      </c>
      <c r="X22" s="605"/>
      <c r="Y22" s="606"/>
      <c r="Z22" s="479" t="s">
        <v>1</v>
      </c>
      <c r="AA22" s="484"/>
      <c r="AB22" s="484"/>
      <c r="AC22" s="484"/>
      <c r="AD22" s="484"/>
      <c r="AE22" s="484"/>
      <c r="AF22" s="484"/>
      <c r="AG22" s="474"/>
      <c r="AH22" s="632" t="s">
        <v>169</v>
      </c>
      <c r="AI22" s="484"/>
      <c r="AJ22" s="484"/>
      <c r="AK22" s="484"/>
      <c r="AL22" s="474"/>
      <c r="AM22" s="632" t="s">
        <v>170</v>
      </c>
      <c r="AN22" s="633"/>
      <c r="AO22" s="633"/>
      <c r="AP22" s="633"/>
      <c r="AQ22" s="633"/>
      <c r="AR22" s="634"/>
      <c r="AS22" s="613" t="s">
        <v>167</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171</v>
      </c>
      <c r="AZ23" s="428"/>
      <c r="BA23" s="428"/>
      <c r="BB23" s="428"/>
      <c r="BC23" s="428"/>
      <c r="BD23" s="428"/>
      <c r="BE23" s="428"/>
      <c r="BF23" s="428"/>
      <c r="BG23" s="428"/>
      <c r="BH23" s="428"/>
      <c r="BI23" s="428"/>
      <c r="BJ23" s="428"/>
      <c r="BK23" s="428"/>
      <c r="BL23" s="428"/>
      <c r="BM23" s="429"/>
      <c r="BN23" s="467">
        <v>3782060</v>
      </c>
      <c r="BO23" s="468"/>
      <c r="BP23" s="468"/>
      <c r="BQ23" s="468"/>
      <c r="BR23" s="468"/>
      <c r="BS23" s="468"/>
      <c r="BT23" s="468"/>
      <c r="BU23" s="469"/>
      <c r="BV23" s="467">
        <v>3223841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172</v>
      </c>
      <c r="F24" s="497"/>
      <c r="G24" s="497"/>
      <c r="H24" s="497"/>
      <c r="I24" s="497"/>
      <c r="J24" s="497"/>
      <c r="K24" s="498"/>
      <c r="L24" s="518">
        <v>1</v>
      </c>
      <c r="M24" s="519"/>
      <c r="N24" s="519"/>
      <c r="O24" s="519"/>
      <c r="P24" s="561"/>
      <c r="Q24" s="518">
        <v>7050</v>
      </c>
      <c r="R24" s="519"/>
      <c r="S24" s="519"/>
      <c r="T24" s="519"/>
      <c r="U24" s="519"/>
      <c r="V24" s="561"/>
      <c r="W24" s="620"/>
      <c r="X24" s="608"/>
      <c r="Y24" s="609"/>
      <c r="Z24" s="517" t="s">
        <v>173</v>
      </c>
      <c r="AA24" s="497"/>
      <c r="AB24" s="497"/>
      <c r="AC24" s="497"/>
      <c r="AD24" s="497"/>
      <c r="AE24" s="497"/>
      <c r="AF24" s="497"/>
      <c r="AG24" s="498"/>
      <c r="AH24" s="518">
        <v>51</v>
      </c>
      <c r="AI24" s="519"/>
      <c r="AJ24" s="519"/>
      <c r="AK24" s="519"/>
      <c r="AL24" s="561"/>
      <c r="AM24" s="518">
        <v>151215</v>
      </c>
      <c r="AN24" s="519"/>
      <c r="AO24" s="519"/>
      <c r="AP24" s="519"/>
      <c r="AQ24" s="519"/>
      <c r="AR24" s="561"/>
      <c r="AS24" s="518">
        <v>2965</v>
      </c>
      <c r="AT24" s="519"/>
      <c r="AU24" s="519"/>
      <c r="AV24" s="519"/>
      <c r="AW24" s="519"/>
      <c r="AX24" s="520"/>
      <c r="AY24" s="640" t="s">
        <v>174</v>
      </c>
      <c r="AZ24" s="641"/>
      <c r="BA24" s="641"/>
      <c r="BB24" s="641"/>
      <c r="BC24" s="641"/>
      <c r="BD24" s="641"/>
      <c r="BE24" s="641"/>
      <c r="BF24" s="641"/>
      <c r="BG24" s="641"/>
      <c r="BH24" s="641"/>
      <c r="BI24" s="641"/>
      <c r="BJ24" s="641"/>
      <c r="BK24" s="641"/>
      <c r="BL24" s="641"/>
      <c r="BM24" s="642"/>
      <c r="BN24" s="467">
        <v>3165450</v>
      </c>
      <c r="BO24" s="468"/>
      <c r="BP24" s="468"/>
      <c r="BQ24" s="468"/>
      <c r="BR24" s="468"/>
      <c r="BS24" s="468"/>
      <c r="BT24" s="468"/>
      <c r="BU24" s="469"/>
      <c r="BV24" s="467">
        <v>3007488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175</v>
      </c>
      <c r="F25" s="497"/>
      <c r="G25" s="497"/>
      <c r="H25" s="497"/>
      <c r="I25" s="497"/>
      <c r="J25" s="497"/>
      <c r="K25" s="498"/>
      <c r="L25" s="518">
        <v>1</v>
      </c>
      <c r="M25" s="519"/>
      <c r="N25" s="519"/>
      <c r="O25" s="519"/>
      <c r="P25" s="561"/>
      <c r="Q25" s="518">
        <v>6100</v>
      </c>
      <c r="R25" s="519"/>
      <c r="S25" s="519"/>
      <c r="T25" s="519"/>
      <c r="U25" s="519"/>
      <c r="V25" s="561"/>
      <c r="W25" s="620"/>
      <c r="X25" s="608"/>
      <c r="Y25" s="609"/>
      <c r="Z25" s="517" t="s">
        <v>176</v>
      </c>
      <c r="AA25" s="497"/>
      <c r="AB25" s="497"/>
      <c r="AC25" s="497"/>
      <c r="AD25" s="497"/>
      <c r="AE25" s="497"/>
      <c r="AF25" s="497"/>
      <c r="AG25" s="498"/>
      <c r="AH25" s="518" t="s">
        <v>139</v>
      </c>
      <c r="AI25" s="519"/>
      <c r="AJ25" s="519"/>
      <c r="AK25" s="519"/>
      <c r="AL25" s="561"/>
      <c r="AM25" s="518" t="s">
        <v>139</v>
      </c>
      <c r="AN25" s="519"/>
      <c r="AO25" s="519"/>
      <c r="AP25" s="519"/>
      <c r="AQ25" s="519"/>
      <c r="AR25" s="561"/>
      <c r="AS25" s="518" t="s">
        <v>177</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1242469</v>
      </c>
      <c r="BO25" s="431"/>
      <c r="BP25" s="431"/>
      <c r="BQ25" s="431"/>
      <c r="BR25" s="431"/>
      <c r="BS25" s="431"/>
      <c r="BT25" s="431"/>
      <c r="BU25" s="432"/>
      <c r="BV25" s="430">
        <v>1688080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179</v>
      </c>
      <c r="F26" s="497"/>
      <c r="G26" s="497"/>
      <c r="H26" s="497"/>
      <c r="I26" s="497"/>
      <c r="J26" s="497"/>
      <c r="K26" s="498"/>
      <c r="L26" s="518">
        <v>1</v>
      </c>
      <c r="M26" s="519"/>
      <c r="N26" s="519"/>
      <c r="O26" s="519"/>
      <c r="P26" s="561"/>
      <c r="Q26" s="518">
        <v>5650</v>
      </c>
      <c r="R26" s="519"/>
      <c r="S26" s="519"/>
      <c r="T26" s="519"/>
      <c r="U26" s="519"/>
      <c r="V26" s="561"/>
      <c r="W26" s="620"/>
      <c r="X26" s="608"/>
      <c r="Y26" s="609"/>
      <c r="Z26" s="517" t="s">
        <v>180</v>
      </c>
      <c r="AA26" s="630"/>
      <c r="AB26" s="630"/>
      <c r="AC26" s="630"/>
      <c r="AD26" s="630"/>
      <c r="AE26" s="630"/>
      <c r="AF26" s="630"/>
      <c r="AG26" s="631"/>
      <c r="AH26" s="518">
        <v>3</v>
      </c>
      <c r="AI26" s="519"/>
      <c r="AJ26" s="519"/>
      <c r="AK26" s="519"/>
      <c r="AL26" s="561"/>
      <c r="AM26" s="518">
        <v>7860</v>
      </c>
      <c r="AN26" s="519"/>
      <c r="AO26" s="519"/>
      <c r="AP26" s="519"/>
      <c r="AQ26" s="519"/>
      <c r="AR26" s="561"/>
      <c r="AS26" s="518">
        <v>2620</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139</v>
      </c>
      <c r="BO26" s="468"/>
      <c r="BP26" s="468"/>
      <c r="BQ26" s="468"/>
      <c r="BR26" s="468"/>
      <c r="BS26" s="468"/>
      <c r="BT26" s="468"/>
      <c r="BU26" s="469"/>
      <c r="BV26" s="467" t="s">
        <v>177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2360</v>
      </c>
      <c r="R27" s="519"/>
      <c r="S27" s="519"/>
      <c r="T27" s="519"/>
      <c r="U27" s="519"/>
      <c r="V27" s="561"/>
      <c r="W27" s="620"/>
      <c r="X27" s="608"/>
      <c r="Y27" s="609"/>
      <c r="Z27" s="517" t="s">
        <v>183</v>
      </c>
      <c r="AA27" s="497"/>
      <c r="AB27" s="497"/>
      <c r="AC27" s="497"/>
      <c r="AD27" s="497"/>
      <c r="AE27" s="497"/>
      <c r="AF27" s="497"/>
      <c r="AG27" s="498"/>
      <c r="AH27" s="518">
        <v>4</v>
      </c>
      <c r="AI27" s="519"/>
      <c r="AJ27" s="519"/>
      <c r="AK27" s="519"/>
      <c r="AL27" s="561"/>
      <c r="AM27" s="518">
        <v>9428</v>
      </c>
      <c r="AN27" s="519"/>
      <c r="AO27" s="519"/>
      <c r="AP27" s="519"/>
      <c r="AQ27" s="519"/>
      <c r="AR27" s="561"/>
      <c r="AS27" s="518">
        <v>2357</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v>7798</v>
      </c>
      <c r="BO27" s="644"/>
      <c r="BP27" s="644"/>
      <c r="BQ27" s="644"/>
      <c r="BR27" s="644"/>
      <c r="BS27" s="644"/>
      <c r="BT27" s="644"/>
      <c r="BU27" s="645"/>
      <c r="BV27" s="643">
        <v>7787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1950</v>
      </c>
      <c r="R28" s="519"/>
      <c r="S28" s="519"/>
      <c r="T28" s="519"/>
      <c r="U28" s="519"/>
      <c r="V28" s="561"/>
      <c r="W28" s="620"/>
      <c r="X28" s="608"/>
      <c r="Y28" s="609"/>
      <c r="Z28" s="517" t="s">
        <v>186</v>
      </c>
      <c r="AA28" s="497"/>
      <c r="AB28" s="497"/>
      <c r="AC28" s="497"/>
      <c r="AD28" s="497"/>
      <c r="AE28" s="497"/>
      <c r="AF28" s="497"/>
      <c r="AG28" s="498"/>
      <c r="AH28" s="518" t="s">
        <v>139</v>
      </c>
      <c r="AI28" s="519"/>
      <c r="AJ28" s="519"/>
      <c r="AK28" s="519"/>
      <c r="AL28" s="561"/>
      <c r="AM28" s="518" t="s">
        <v>177</v>
      </c>
      <c r="AN28" s="519"/>
      <c r="AO28" s="519"/>
      <c r="AP28" s="519"/>
      <c r="AQ28" s="519"/>
      <c r="AR28" s="561"/>
      <c r="AS28" s="518" t="s">
        <v>177</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348722</v>
      </c>
      <c r="BO28" s="431"/>
      <c r="BP28" s="431"/>
      <c r="BQ28" s="431"/>
      <c r="BR28" s="431"/>
      <c r="BS28" s="431"/>
      <c r="BT28" s="431"/>
      <c r="BU28" s="432"/>
      <c r="BV28" s="430">
        <v>439815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8</v>
      </c>
      <c r="M29" s="519"/>
      <c r="N29" s="519"/>
      <c r="O29" s="519"/>
      <c r="P29" s="561"/>
      <c r="Q29" s="518">
        <v>1700</v>
      </c>
      <c r="R29" s="519"/>
      <c r="S29" s="519"/>
      <c r="T29" s="519"/>
      <c r="U29" s="519"/>
      <c r="V29" s="561"/>
      <c r="W29" s="621"/>
      <c r="X29" s="622"/>
      <c r="Y29" s="623"/>
      <c r="Z29" s="517" t="s">
        <v>189</v>
      </c>
      <c r="AA29" s="497"/>
      <c r="AB29" s="497"/>
      <c r="AC29" s="497"/>
      <c r="AD29" s="497"/>
      <c r="AE29" s="497"/>
      <c r="AF29" s="497"/>
      <c r="AG29" s="498"/>
      <c r="AH29" s="518">
        <v>55</v>
      </c>
      <c r="AI29" s="519"/>
      <c r="AJ29" s="519"/>
      <c r="AK29" s="519"/>
      <c r="AL29" s="561"/>
      <c r="AM29" s="518">
        <v>160643</v>
      </c>
      <c r="AN29" s="519"/>
      <c r="AO29" s="519"/>
      <c r="AP29" s="519"/>
      <c r="AQ29" s="519"/>
      <c r="AR29" s="561"/>
      <c r="AS29" s="518">
        <v>2921</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388299</v>
      </c>
      <c r="BO29" s="468"/>
      <c r="BP29" s="468"/>
      <c r="BQ29" s="468"/>
      <c r="BR29" s="468"/>
      <c r="BS29" s="468"/>
      <c r="BT29" s="468"/>
      <c r="BU29" s="469"/>
      <c r="BV29" s="467">
        <v>455767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91.5</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1520590</v>
      </c>
      <c r="BO30" s="644"/>
      <c r="BP30" s="644"/>
      <c r="BQ30" s="644"/>
      <c r="BR30" s="644"/>
      <c r="BS30" s="644"/>
      <c r="BT30" s="644"/>
      <c r="BU30" s="645"/>
      <c r="BV30" s="643">
        <v>2056882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200</v>
      </c>
      <c r="X33" s="456"/>
      <c r="Y33" s="456"/>
      <c r="Z33" s="456"/>
      <c r="AA33" s="456"/>
      <c r="AB33" s="456"/>
      <c r="AC33" s="456"/>
      <c r="AD33" s="456"/>
      <c r="AE33" s="456"/>
      <c r="AF33" s="456"/>
      <c r="AG33" s="456"/>
      <c r="AH33" s="456"/>
      <c r="AI33" s="456"/>
      <c r="AJ33" s="456"/>
      <c r="AK33" s="456"/>
      <c r="AL33" s="216"/>
      <c r="AM33" s="491" t="s">
        <v>201</v>
      </c>
      <c r="AN33" s="491"/>
      <c r="AO33" s="456" t="s">
        <v>202</v>
      </c>
      <c r="AP33" s="456"/>
      <c r="AQ33" s="456"/>
      <c r="AR33" s="456"/>
      <c r="AS33" s="456"/>
      <c r="AT33" s="456"/>
      <c r="AU33" s="456"/>
      <c r="AV33" s="456"/>
      <c r="AW33" s="456"/>
      <c r="AX33" s="456"/>
      <c r="AY33" s="456"/>
      <c r="AZ33" s="456"/>
      <c r="BA33" s="456"/>
      <c r="BB33" s="456"/>
      <c r="BC33" s="456"/>
      <c r="BD33" s="217"/>
      <c r="BE33" s="456" t="s">
        <v>203</v>
      </c>
      <c r="BF33" s="456"/>
      <c r="BG33" s="456" t="s">
        <v>204</v>
      </c>
      <c r="BH33" s="456"/>
      <c r="BI33" s="456"/>
      <c r="BJ33" s="456"/>
      <c r="BK33" s="456"/>
      <c r="BL33" s="456"/>
      <c r="BM33" s="456"/>
      <c r="BN33" s="456"/>
      <c r="BO33" s="456"/>
      <c r="BP33" s="456"/>
      <c r="BQ33" s="456"/>
      <c r="BR33" s="456"/>
      <c r="BS33" s="456"/>
      <c r="BT33" s="456"/>
      <c r="BU33" s="456"/>
      <c r="BV33" s="217"/>
      <c r="BW33" s="491" t="s">
        <v>203</v>
      </c>
      <c r="BX33" s="491"/>
      <c r="BY33" s="456" t="s">
        <v>205</v>
      </c>
      <c r="BZ33" s="456"/>
      <c r="CA33" s="456"/>
      <c r="CB33" s="456"/>
      <c r="CC33" s="456"/>
      <c r="CD33" s="456"/>
      <c r="CE33" s="456"/>
      <c r="CF33" s="456"/>
      <c r="CG33" s="456"/>
      <c r="CH33" s="456"/>
      <c r="CI33" s="456"/>
      <c r="CJ33" s="456"/>
      <c r="CK33" s="456"/>
      <c r="CL33" s="456"/>
      <c r="CM33" s="456"/>
      <c r="CN33" s="216"/>
      <c r="CO33" s="491" t="s">
        <v>206</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IF('各会計、関係団体の財政状況及び健全化判断比率'!B30="","",'各会計、関係団体の財政状況及び健全化判断比率'!B30)</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6</v>
      </c>
      <c r="BX34" s="656"/>
      <c r="BY34" s="657" t="str">
        <f>IF('各会計、関係団体の財政状況及び健全化判断比率'!B68="","",'各会計、関係団体の財政状況及び健全化判断比率'!B68)</f>
        <v>安芸広域市町村圏特別養護老人ホーム組合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やすだソーラーパワー(株)</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土地開発事業特別会計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7</v>
      </c>
      <c r="BX35" s="656"/>
      <c r="BY35" s="657" t="str">
        <f>IF('各会計、関係団体の財政状況及び健全化判断比率'!B69="","",'各会計、関係団体の財政状況及び健全化判断比率'!B69)</f>
        <v>高知県広域食肉センター事務組合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8</v>
      </c>
      <c r="BX36" s="656"/>
      <c r="BY36" s="657" t="str">
        <f>IF('各会計、関係団体の財政状況及び健全化判断比率'!B70="","",'各会計、関係団体の財政状況及び健全化判断比率'!B70)</f>
        <v>安芸広域市町村圏事務組合（一般会計）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9</v>
      </c>
      <c r="BX37" s="656"/>
      <c r="BY37" s="657" t="str">
        <f>IF('各会計、関係団体の財政状況及び健全化判断比率'!B71="","",'各会計、関係団体の財政状況及び健全化判断比率'!B71)</f>
        <v>安芸広域市町村圏事務組合（滞納整理事業特別会計）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10</v>
      </c>
      <c r="BX38" s="656"/>
      <c r="BY38" s="657" t="str">
        <f>IF('各会計、関係団体の財政状況及び健全化判断比率'!B72="","",'各会計、関係団体の財政状況及び健全化判断比率'!B72)</f>
        <v>中芸広域連合（一般会計）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11</v>
      </c>
      <c r="BX39" s="656"/>
      <c r="BY39" s="657" t="str">
        <f>IF('各会計、関係団体の財政状況及び健全化判断比率'!B73="","",'各会計、関係団体の財政状況及び健全化判断比率'!B73)</f>
        <v>中芸広域連合（介護保険事業特別会計）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12</v>
      </c>
      <c r="BX40" s="656"/>
      <c r="BY40" s="657" t="str">
        <f>IF('各会計、関係団体の財政状況及び健全化判断比率'!B74="","",'各会計、関係団体の財政状況及び健全化判断比率'!B74)</f>
        <v>こうち人づくり広域連合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13</v>
      </c>
      <c r="BX41" s="656"/>
      <c r="BY41" s="657" t="str">
        <f>IF('各会計、関係団体の財政状況及び健全化判断比率'!B75="","",'各会計、関係団体の財政状況及び健全化判断比率'!B75)</f>
        <v>高知県市町村総合事務組合（一般会計）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14</v>
      </c>
      <c r="BX42" s="656"/>
      <c r="BY42" s="657" t="str">
        <f>IF('各会計、関係団体の財政状況及び健全化判断比率'!B76="","",'各会計、関係団体の財政状況及び健全化判断比率'!B76)</f>
        <v>高知県市町村総合事務組合（交通災害共済事業特別会計）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15</v>
      </c>
      <c r="BX43" s="656"/>
      <c r="BY43" s="657" t="str">
        <f>IF('各会計、関係団体の財政状況及び健全化判断比率'!B77="","",'各会計、関係団体の財政状況及び健全化判断比率'!B77)</f>
        <v>高知県後期高齢者医療広域連合（一般会計）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mK8k7WUummbUov2qX0EgBngN0c4rsbbdjQtI6u5p4aWEykRAztc65NASfo5i2LIgjRh3HTzEq81FozueluDrwQ==" saltValue="LX8QwinxeCSoAhuMyVE+G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8" t="s">
        <v>555</v>
      </c>
      <c r="D34" s="1248"/>
      <c r="E34" s="1249"/>
      <c r="F34" s="32">
        <v>3.89</v>
      </c>
      <c r="G34" s="33">
        <v>4.96</v>
      </c>
      <c r="H34" s="33">
        <v>2.0099999999999998</v>
      </c>
      <c r="I34" s="33">
        <v>2.8</v>
      </c>
      <c r="J34" s="34">
        <v>2.8</v>
      </c>
      <c r="K34" s="22"/>
      <c r="L34" s="22"/>
      <c r="M34" s="22"/>
      <c r="N34" s="22"/>
      <c r="O34" s="22"/>
      <c r="P34" s="22"/>
    </row>
    <row r="35" spans="1:16" ht="39" customHeight="1" x14ac:dyDescent="0.15">
      <c r="A35" s="22"/>
      <c r="B35" s="35"/>
      <c r="C35" s="1242" t="s">
        <v>556</v>
      </c>
      <c r="D35" s="1243"/>
      <c r="E35" s="1244"/>
      <c r="F35" s="36">
        <v>0.01</v>
      </c>
      <c r="G35" s="37">
        <v>0</v>
      </c>
      <c r="H35" s="37">
        <v>0</v>
      </c>
      <c r="I35" s="37">
        <v>0.03</v>
      </c>
      <c r="J35" s="38">
        <v>0.05</v>
      </c>
      <c r="K35" s="22"/>
      <c r="L35" s="22"/>
      <c r="M35" s="22"/>
      <c r="N35" s="22"/>
      <c r="O35" s="22"/>
      <c r="P35" s="22"/>
    </row>
    <row r="36" spans="1:16" ht="39" customHeight="1" x14ac:dyDescent="0.15">
      <c r="A36" s="22"/>
      <c r="B36" s="35"/>
      <c r="C36" s="1242" t="s">
        <v>557</v>
      </c>
      <c r="D36" s="1243"/>
      <c r="E36" s="1244"/>
      <c r="F36" s="36">
        <v>0.49</v>
      </c>
      <c r="G36" s="37">
        <v>0.36</v>
      </c>
      <c r="H36" s="37">
        <v>0.56999999999999995</v>
      </c>
      <c r="I36" s="37">
        <v>0.05</v>
      </c>
      <c r="J36" s="38">
        <v>0.02</v>
      </c>
      <c r="K36" s="22"/>
      <c r="L36" s="22"/>
      <c r="M36" s="22"/>
      <c r="N36" s="22"/>
      <c r="O36" s="22"/>
      <c r="P36" s="22"/>
    </row>
    <row r="37" spans="1:16" ht="39" customHeight="1" x14ac:dyDescent="0.15">
      <c r="A37" s="22"/>
      <c r="B37" s="35"/>
      <c r="C37" s="1242" t="s">
        <v>558</v>
      </c>
      <c r="D37" s="1243"/>
      <c r="E37" s="1244"/>
      <c r="F37" s="36">
        <v>0.01</v>
      </c>
      <c r="G37" s="37">
        <v>0</v>
      </c>
      <c r="H37" s="37">
        <v>0.01</v>
      </c>
      <c r="I37" s="37">
        <v>0</v>
      </c>
      <c r="J37" s="38">
        <v>0</v>
      </c>
      <c r="K37" s="22"/>
      <c r="L37" s="22"/>
      <c r="M37" s="22"/>
      <c r="N37" s="22"/>
      <c r="O37" s="22"/>
      <c r="P37" s="22"/>
    </row>
    <row r="38" spans="1:16" ht="39" customHeight="1" x14ac:dyDescent="0.15">
      <c r="A38" s="22"/>
      <c r="B38" s="35"/>
      <c r="C38" s="1242" t="s">
        <v>559</v>
      </c>
      <c r="D38" s="1243"/>
      <c r="E38" s="1244"/>
      <c r="F38" s="36">
        <v>0</v>
      </c>
      <c r="G38" s="37">
        <v>0.01</v>
      </c>
      <c r="H38" s="37">
        <v>0</v>
      </c>
      <c r="I38" s="37">
        <v>0.03</v>
      </c>
      <c r="J38" s="38">
        <v>0</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560</v>
      </c>
      <c r="D42" s="1243"/>
      <c r="E42" s="1244"/>
      <c r="F42" s="36" t="s">
        <v>505</v>
      </c>
      <c r="G42" s="37" t="s">
        <v>505</v>
      </c>
      <c r="H42" s="37" t="s">
        <v>505</v>
      </c>
      <c r="I42" s="37" t="s">
        <v>505</v>
      </c>
      <c r="J42" s="38" t="s">
        <v>505</v>
      </c>
      <c r="K42" s="22"/>
      <c r="L42" s="22"/>
      <c r="M42" s="22"/>
      <c r="N42" s="22"/>
      <c r="O42" s="22"/>
      <c r="P42" s="22"/>
    </row>
    <row r="43" spans="1:16" ht="39" customHeight="1" thickBot="1" x14ac:dyDescent="0.2">
      <c r="A43" s="22"/>
      <c r="B43" s="40"/>
      <c r="C43" s="1245" t="s">
        <v>561</v>
      </c>
      <c r="D43" s="1246"/>
      <c r="E43" s="1247"/>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O/DB5ThBblDs2QAd33BGzyLbb4+ICuLxFv9zIXMd8yuFK1mJvYCSqbu7656Vg2Aa3pBFlUfqZIUBQjf8G331w==" saltValue="vTIwPCkQJ0bGIameheO1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288</v>
      </c>
      <c r="L45" s="60">
        <v>278</v>
      </c>
      <c r="M45" s="60">
        <v>307</v>
      </c>
      <c r="N45" s="60">
        <v>314</v>
      </c>
      <c r="O45" s="61">
        <v>361</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505</v>
      </c>
      <c r="L46" s="64" t="s">
        <v>505</v>
      </c>
      <c r="M46" s="64" t="s">
        <v>505</v>
      </c>
      <c r="N46" s="64" t="s">
        <v>505</v>
      </c>
      <c r="O46" s="65" t="s">
        <v>505</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505</v>
      </c>
      <c r="L47" s="64" t="s">
        <v>505</v>
      </c>
      <c r="M47" s="64" t="s">
        <v>505</v>
      </c>
      <c r="N47" s="64" t="s">
        <v>505</v>
      </c>
      <c r="O47" s="65" t="s">
        <v>505</v>
      </c>
      <c r="P47" s="48"/>
      <c r="Q47" s="48"/>
      <c r="R47" s="48"/>
      <c r="S47" s="48"/>
      <c r="T47" s="48"/>
      <c r="U47" s="48"/>
    </row>
    <row r="48" spans="1:21" ht="30.75" customHeight="1" x14ac:dyDescent="0.15">
      <c r="A48" s="48"/>
      <c r="B48" s="1252"/>
      <c r="C48" s="1253"/>
      <c r="D48" s="62"/>
      <c r="E48" s="1258" t="s">
        <v>15</v>
      </c>
      <c r="F48" s="1258"/>
      <c r="G48" s="1258"/>
      <c r="H48" s="1258"/>
      <c r="I48" s="1258"/>
      <c r="J48" s="1259"/>
      <c r="K48" s="63">
        <v>18</v>
      </c>
      <c r="L48" s="64">
        <v>18</v>
      </c>
      <c r="M48" s="64">
        <v>19</v>
      </c>
      <c r="N48" s="64">
        <v>20</v>
      </c>
      <c r="O48" s="65">
        <v>23</v>
      </c>
      <c r="P48" s="48"/>
      <c r="Q48" s="48"/>
      <c r="R48" s="48"/>
      <c r="S48" s="48"/>
      <c r="T48" s="48"/>
      <c r="U48" s="48"/>
    </row>
    <row r="49" spans="1:21" ht="30.75" customHeight="1" x14ac:dyDescent="0.15">
      <c r="A49" s="48"/>
      <c r="B49" s="1252"/>
      <c r="C49" s="1253"/>
      <c r="D49" s="62"/>
      <c r="E49" s="1258" t="s">
        <v>16</v>
      </c>
      <c r="F49" s="1258"/>
      <c r="G49" s="1258"/>
      <c r="H49" s="1258"/>
      <c r="I49" s="1258"/>
      <c r="J49" s="1259"/>
      <c r="K49" s="63">
        <v>32</v>
      </c>
      <c r="L49" s="64">
        <v>27</v>
      </c>
      <c r="M49" s="64">
        <v>30</v>
      </c>
      <c r="N49" s="64">
        <v>30</v>
      </c>
      <c r="O49" s="65">
        <v>27</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505</v>
      </c>
      <c r="L50" s="64" t="s">
        <v>505</v>
      </c>
      <c r="M50" s="64" t="s">
        <v>505</v>
      </c>
      <c r="N50" s="64" t="s">
        <v>505</v>
      </c>
      <c r="O50" s="65" t="s">
        <v>505</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505</v>
      </c>
      <c r="L51" s="64" t="s">
        <v>505</v>
      </c>
      <c r="M51" s="64" t="s">
        <v>505</v>
      </c>
      <c r="N51" s="64" t="s">
        <v>505</v>
      </c>
      <c r="O51" s="65" t="s">
        <v>505</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304</v>
      </c>
      <c r="L52" s="64">
        <v>292</v>
      </c>
      <c r="M52" s="64">
        <v>291</v>
      </c>
      <c r="N52" s="64">
        <v>299</v>
      </c>
      <c r="O52" s="65">
        <v>321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34</v>
      </c>
      <c r="L53" s="69">
        <v>31</v>
      </c>
      <c r="M53" s="69">
        <v>65</v>
      </c>
      <c r="N53" s="69">
        <v>65</v>
      </c>
      <c r="O53" s="70">
        <v>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586</v>
      </c>
      <c r="L57" s="84" t="s">
        <v>586</v>
      </c>
      <c r="M57" s="84" t="s">
        <v>586</v>
      </c>
      <c r="N57" s="84" t="s">
        <v>586</v>
      </c>
      <c r="O57" s="85" t="s">
        <v>586</v>
      </c>
    </row>
    <row r="58" spans="1:21" ht="31.5" customHeight="1" thickBot="1" x14ac:dyDescent="0.2">
      <c r="B58" s="1268"/>
      <c r="C58" s="1269"/>
      <c r="D58" s="1273" t="s">
        <v>27</v>
      </c>
      <c r="E58" s="1274"/>
      <c r="F58" s="1274"/>
      <c r="G58" s="1274"/>
      <c r="H58" s="1274"/>
      <c r="I58" s="1274"/>
      <c r="J58" s="1275"/>
      <c r="K58" s="86" t="s">
        <v>586</v>
      </c>
      <c r="L58" s="87" t="s">
        <v>586</v>
      </c>
      <c r="M58" s="87" t="s">
        <v>586</v>
      </c>
      <c r="N58" s="87" t="s">
        <v>586</v>
      </c>
      <c r="O58" s="88" t="s">
        <v>586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MHQFFOfWJWs+UI0hJ7si2fNjdypaAd2zDovJhDnRKdXug7zUvTNf0y8QAIS2Vj86tPmf5eo/JWJb3b/TUpow==" saltValue="Cexs8HpVl5orGtn4TSde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76" t="s">
        <v>30</v>
      </c>
      <c r="C41" s="1277"/>
      <c r="D41" s="102"/>
      <c r="E41" s="1282" t="s">
        <v>31</v>
      </c>
      <c r="F41" s="1282"/>
      <c r="G41" s="1282"/>
      <c r="H41" s="1283"/>
      <c r="I41" s="103">
        <v>3244</v>
      </c>
      <c r="J41" s="104">
        <v>3348</v>
      </c>
      <c r="K41" s="104">
        <v>3273</v>
      </c>
      <c r="L41" s="104">
        <v>3224</v>
      </c>
      <c r="M41" s="105">
        <v>3782</v>
      </c>
    </row>
    <row r="42" spans="2:13" ht="27.75" customHeight="1" x14ac:dyDescent="0.15">
      <c r="B42" s="1278"/>
      <c r="C42" s="1279"/>
      <c r="D42" s="106"/>
      <c r="E42" s="1284" t="s">
        <v>32</v>
      </c>
      <c r="F42" s="1284"/>
      <c r="G42" s="1284"/>
      <c r="H42" s="1285"/>
      <c r="I42" s="107" t="s">
        <v>505</v>
      </c>
      <c r="J42" s="108" t="s">
        <v>505</v>
      </c>
      <c r="K42" s="108" t="s">
        <v>505</v>
      </c>
      <c r="L42" s="108" t="s">
        <v>505</v>
      </c>
      <c r="M42" s="109" t="s">
        <v>505</v>
      </c>
    </row>
    <row r="43" spans="2:13" ht="27.75" customHeight="1" x14ac:dyDescent="0.15">
      <c r="B43" s="1278"/>
      <c r="C43" s="1279"/>
      <c r="D43" s="106"/>
      <c r="E43" s="1284" t="s">
        <v>33</v>
      </c>
      <c r="F43" s="1284"/>
      <c r="G43" s="1284"/>
      <c r="H43" s="1285"/>
      <c r="I43" s="107">
        <v>219</v>
      </c>
      <c r="J43" s="108">
        <v>242</v>
      </c>
      <c r="K43" s="108">
        <v>289</v>
      </c>
      <c r="L43" s="108">
        <v>309</v>
      </c>
      <c r="M43" s="109">
        <v>361</v>
      </c>
    </row>
    <row r="44" spans="2:13" ht="27.75" customHeight="1" x14ac:dyDescent="0.15">
      <c r="B44" s="1278"/>
      <c r="C44" s="1279"/>
      <c r="D44" s="106"/>
      <c r="E44" s="1284" t="s">
        <v>34</v>
      </c>
      <c r="F44" s="1284"/>
      <c r="G44" s="1284"/>
      <c r="H44" s="1285"/>
      <c r="I44" s="107">
        <v>137</v>
      </c>
      <c r="J44" s="108">
        <v>109</v>
      </c>
      <c r="K44" s="108">
        <v>81</v>
      </c>
      <c r="L44" s="108">
        <v>52</v>
      </c>
      <c r="M44" s="109">
        <v>26</v>
      </c>
    </row>
    <row r="45" spans="2:13" ht="27.75" customHeight="1" x14ac:dyDescent="0.15">
      <c r="B45" s="1278"/>
      <c r="C45" s="1279"/>
      <c r="D45" s="106"/>
      <c r="E45" s="1284" t="s">
        <v>35</v>
      </c>
      <c r="F45" s="1284"/>
      <c r="G45" s="1284"/>
      <c r="H45" s="1285"/>
      <c r="I45" s="107">
        <v>476</v>
      </c>
      <c r="J45" s="108">
        <v>434</v>
      </c>
      <c r="K45" s="108">
        <v>425</v>
      </c>
      <c r="L45" s="108">
        <v>413</v>
      </c>
      <c r="M45" s="109">
        <v>394</v>
      </c>
    </row>
    <row r="46" spans="2:13" ht="27.75" customHeight="1" x14ac:dyDescent="0.15">
      <c r="B46" s="1278"/>
      <c r="C46" s="1279"/>
      <c r="D46" s="110"/>
      <c r="E46" s="1284" t="s">
        <v>36</v>
      </c>
      <c r="F46" s="1284"/>
      <c r="G46" s="1284"/>
      <c r="H46" s="1285"/>
      <c r="I46" s="107" t="s">
        <v>505</v>
      </c>
      <c r="J46" s="108" t="s">
        <v>505</v>
      </c>
      <c r="K46" s="108" t="s">
        <v>505</v>
      </c>
      <c r="L46" s="108" t="s">
        <v>505</v>
      </c>
      <c r="M46" s="109" t="s">
        <v>505</v>
      </c>
    </row>
    <row r="47" spans="2:13" ht="27.75" customHeight="1" x14ac:dyDescent="0.15">
      <c r="B47" s="1278"/>
      <c r="C47" s="1279"/>
      <c r="D47" s="111"/>
      <c r="E47" s="1286" t="s">
        <v>37</v>
      </c>
      <c r="F47" s="1287"/>
      <c r="G47" s="1287"/>
      <c r="H47" s="1288"/>
      <c r="I47" s="107" t="s">
        <v>505</v>
      </c>
      <c r="J47" s="108" t="s">
        <v>505</v>
      </c>
      <c r="K47" s="108" t="s">
        <v>505</v>
      </c>
      <c r="L47" s="108" t="s">
        <v>505</v>
      </c>
      <c r="M47" s="109" t="s">
        <v>505</v>
      </c>
    </row>
    <row r="48" spans="2:13" ht="27.75" customHeight="1" x14ac:dyDescent="0.15">
      <c r="B48" s="1278"/>
      <c r="C48" s="1279"/>
      <c r="D48" s="106"/>
      <c r="E48" s="1284" t="s">
        <v>38</v>
      </c>
      <c r="F48" s="1284"/>
      <c r="G48" s="1284"/>
      <c r="H48" s="1285"/>
      <c r="I48" s="107" t="s">
        <v>505</v>
      </c>
      <c r="J48" s="108" t="s">
        <v>505</v>
      </c>
      <c r="K48" s="108" t="s">
        <v>505</v>
      </c>
      <c r="L48" s="108" t="s">
        <v>505</v>
      </c>
      <c r="M48" s="109" t="s">
        <v>505</v>
      </c>
    </row>
    <row r="49" spans="2:13" ht="27.75" customHeight="1" x14ac:dyDescent="0.15">
      <c r="B49" s="1280"/>
      <c r="C49" s="1281"/>
      <c r="D49" s="106"/>
      <c r="E49" s="1284" t="s">
        <v>39</v>
      </c>
      <c r="F49" s="1284"/>
      <c r="G49" s="1284"/>
      <c r="H49" s="1285"/>
      <c r="I49" s="107" t="s">
        <v>505</v>
      </c>
      <c r="J49" s="108" t="s">
        <v>505</v>
      </c>
      <c r="K49" s="108" t="s">
        <v>505</v>
      </c>
      <c r="L49" s="108" t="s">
        <v>505</v>
      </c>
      <c r="M49" s="109" t="s">
        <v>505</v>
      </c>
    </row>
    <row r="50" spans="2:13" ht="27.75" customHeight="1" x14ac:dyDescent="0.15">
      <c r="B50" s="1289" t="s">
        <v>40</v>
      </c>
      <c r="C50" s="1290"/>
      <c r="D50" s="112"/>
      <c r="E50" s="1284" t="s">
        <v>41</v>
      </c>
      <c r="F50" s="1284"/>
      <c r="G50" s="1284"/>
      <c r="H50" s="1285"/>
      <c r="I50" s="107">
        <v>2853</v>
      </c>
      <c r="J50" s="108">
        <v>2947</v>
      </c>
      <c r="K50" s="108">
        <v>3084</v>
      </c>
      <c r="L50" s="108">
        <v>3007</v>
      </c>
      <c r="M50" s="109">
        <v>2319</v>
      </c>
    </row>
    <row r="51" spans="2:13" ht="27.75" customHeight="1" x14ac:dyDescent="0.15">
      <c r="B51" s="1278"/>
      <c r="C51" s="1279"/>
      <c r="D51" s="106"/>
      <c r="E51" s="1284" t="s">
        <v>42</v>
      </c>
      <c r="F51" s="1284"/>
      <c r="G51" s="1284"/>
      <c r="H51" s="1285"/>
      <c r="I51" s="107">
        <v>223</v>
      </c>
      <c r="J51" s="108">
        <v>213</v>
      </c>
      <c r="K51" s="108">
        <v>191</v>
      </c>
      <c r="L51" s="108">
        <v>196</v>
      </c>
      <c r="M51" s="109">
        <v>182</v>
      </c>
    </row>
    <row r="52" spans="2:13" ht="27.75" customHeight="1" x14ac:dyDescent="0.15">
      <c r="B52" s="1280"/>
      <c r="C52" s="1281"/>
      <c r="D52" s="106"/>
      <c r="E52" s="1284" t="s">
        <v>43</v>
      </c>
      <c r="F52" s="1284"/>
      <c r="G52" s="1284"/>
      <c r="H52" s="1285"/>
      <c r="I52" s="107">
        <v>2617</v>
      </c>
      <c r="J52" s="108">
        <v>2566</v>
      </c>
      <c r="K52" s="108">
        <v>2491</v>
      </c>
      <c r="L52" s="108">
        <v>2459</v>
      </c>
      <c r="M52" s="109">
        <v>2679</v>
      </c>
    </row>
    <row r="53" spans="2:13" ht="27.75" customHeight="1" thickBot="1" x14ac:dyDescent="0.2">
      <c r="B53" s="1291" t="s">
        <v>44</v>
      </c>
      <c r="C53" s="1292"/>
      <c r="D53" s="113"/>
      <c r="E53" s="1293" t="s">
        <v>45</v>
      </c>
      <c r="F53" s="1293"/>
      <c r="G53" s="1293"/>
      <c r="H53" s="1294"/>
      <c r="I53" s="114">
        <v>-1616</v>
      </c>
      <c r="J53" s="115">
        <v>-1594</v>
      </c>
      <c r="K53" s="115">
        <v>-1698</v>
      </c>
      <c r="L53" s="115">
        <v>-1663</v>
      </c>
      <c r="M53" s="116">
        <v>-618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1oBvSzsZChsU9R+4KiR5trbtx2JefkdBUFpMTAHi3YASLbS4LBbxOEBTXwqgHdLgMVHuaXSplrauIZ46s8fPA==" saltValue="h0xuIm4uxa7pG3Puc64A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303" t="s">
        <v>48</v>
      </c>
      <c r="D55" s="1303"/>
      <c r="E55" s="1304"/>
      <c r="F55" s="128">
        <v>492</v>
      </c>
      <c r="G55" s="128">
        <v>440</v>
      </c>
      <c r="H55" s="129">
        <v>349</v>
      </c>
    </row>
    <row r="56" spans="2:8" ht="52.5" customHeight="1" x14ac:dyDescent="0.15">
      <c r="B56" s="130"/>
      <c r="C56" s="1305" t="s">
        <v>49</v>
      </c>
      <c r="D56" s="1305"/>
      <c r="E56" s="1306"/>
      <c r="F56" s="131">
        <v>481</v>
      </c>
      <c r="G56" s="131">
        <v>456</v>
      </c>
      <c r="H56" s="132">
        <v>388</v>
      </c>
    </row>
    <row r="57" spans="2:8" ht="53.25" customHeight="1" x14ac:dyDescent="0.15">
      <c r="B57" s="130"/>
      <c r="C57" s="1307" t="s">
        <v>50</v>
      </c>
      <c r="D57" s="1307"/>
      <c r="E57" s="1308"/>
      <c r="F57" s="133">
        <v>2061</v>
      </c>
      <c r="G57" s="133">
        <v>2057</v>
      </c>
      <c r="H57" s="134">
        <v>1521</v>
      </c>
    </row>
    <row r="58" spans="2:8" ht="45.75" customHeight="1" x14ac:dyDescent="0.15">
      <c r="B58" s="135"/>
      <c r="C58" s="1295" t="s">
        <v>581</v>
      </c>
      <c r="D58" s="1296"/>
      <c r="E58" s="1297"/>
      <c r="F58" s="136">
        <v>1128</v>
      </c>
      <c r="G58" s="136">
        <v>1064</v>
      </c>
      <c r="H58" s="137">
        <v>502</v>
      </c>
    </row>
    <row r="59" spans="2:8" ht="45.75" customHeight="1" x14ac:dyDescent="0.15">
      <c r="B59" s="135"/>
      <c r="C59" s="1295" t="s">
        <v>582</v>
      </c>
      <c r="D59" s="1296"/>
      <c r="E59" s="1297"/>
      <c r="F59" s="136">
        <v>395</v>
      </c>
      <c r="G59" s="136">
        <v>406</v>
      </c>
      <c r="H59" s="137">
        <v>430</v>
      </c>
    </row>
    <row r="60" spans="2:8" ht="45.75" customHeight="1" x14ac:dyDescent="0.15">
      <c r="B60" s="135"/>
      <c r="C60" s="1295" t="s">
        <v>583</v>
      </c>
      <c r="D60" s="1296"/>
      <c r="E60" s="1297"/>
      <c r="F60" s="136">
        <v>194</v>
      </c>
      <c r="G60" s="136">
        <v>231</v>
      </c>
      <c r="H60" s="137">
        <v>252</v>
      </c>
    </row>
    <row r="61" spans="2:8" ht="45.75" customHeight="1" x14ac:dyDescent="0.15">
      <c r="B61" s="135"/>
      <c r="C61" s="1295" t="s">
        <v>584</v>
      </c>
      <c r="D61" s="1296"/>
      <c r="E61" s="1297"/>
      <c r="F61" s="136">
        <v>164</v>
      </c>
      <c r="G61" s="136">
        <v>163</v>
      </c>
      <c r="H61" s="137">
        <v>163</v>
      </c>
    </row>
    <row r="62" spans="2:8" ht="45.75" customHeight="1" thickBot="1" x14ac:dyDescent="0.2">
      <c r="B62" s="138"/>
      <c r="C62" s="1298" t="s">
        <v>587</v>
      </c>
      <c r="D62" s="1299"/>
      <c r="E62" s="1300"/>
      <c r="F62" s="139">
        <v>51</v>
      </c>
      <c r="G62" s="139">
        <v>51</v>
      </c>
      <c r="H62" s="140">
        <v>51</v>
      </c>
    </row>
    <row r="63" spans="2:8" ht="52.5" customHeight="1" thickBot="1" x14ac:dyDescent="0.2">
      <c r="B63" s="141"/>
      <c r="C63" s="1301" t="s">
        <v>51</v>
      </c>
      <c r="D63" s="1301"/>
      <c r="E63" s="1302"/>
      <c r="F63" s="142">
        <v>3034</v>
      </c>
      <c r="G63" s="142">
        <v>2952</v>
      </c>
      <c r="H63" s="143">
        <v>2258</v>
      </c>
    </row>
    <row r="64" spans="2:8" ht="15" customHeight="1" x14ac:dyDescent="0.15"/>
  </sheetData>
  <sheetProtection algorithmName="SHA-512" hashValue="WPs6RDi5ZUq2SZHgZjot4Y39TwkjaXzn9M0wtJZDo0kojcm4qzeP2UB8q+PEBuHRWLUGdcmX7zzQUls+rE1ReA==" saltValue="et30ljdzrRXtUR54X52d7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F5FDF-FCFD-4D55-B624-B2EA644CDB62}">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598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591</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547</v>
      </c>
      <c r="BQ50" s="1315"/>
      <c r="BR50" s="1315"/>
      <c r="BS50" s="1315"/>
      <c r="BT50" s="1315"/>
      <c r="BU50" s="1315"/>
      <c r="BV50" s="1315"/>
      <c r="BW50" s="1315"/>
      <c r="BX50" s="1315" t="s">
        <v>548</v>
      </c>
      <c r="BY50" s="1315"/>
      <c r="BZ50" s="1315"/>
      <c r="CA50" s="1315"/>
      <c r="CB50" s="1315"/>
      <c r="CC50" s="1315"/>
      <c r="CD50" s="1315"/>
      <c r="CE50" s="1315"/>
      <c r="CF50" s="1315" t="s">
        <v>549</v>
      </c>
      <c r="CG50" s="1315"/>
      <c r="CH50" s="1315"/>
      <c r="CI50" s="1315"/>
      <c r="CJ50" s="1315"/>
      <c r="CK50" s="1315"/>
      <c r="CL50" s="1315"/>
      <c r="CM50" s="1315"/>
      <c r="CN50" s="1315" t="s">
        <v>550</v>
      </c>
      <c r="CO50" s="1315"/>
      <c r="CP50" s="1315"/>
      <c r="CQ50" s="1315"/>
      <c r="CR50" s="1315"/>
      <c r="CS50" s="1315"/>
      <c r="CT50" s="1315"/>
      <c r="CU50" s="1315"/>
      <c r="CV50" s="1315" t="s">
        <v>551</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592</v>
      </c>
      <c r="AO51" s="1314"/>
      <c r="AP51" s="1314"/>
      <c r="AQ51" s="1314"/>
      <c r="AR51" s="1314"/>
      <c r="AS51" s="1314"/>
      <c r="AT51" s="1314"/>
      <c r="AU51" s="1314"/>
      <c r="AV51" s="1314"/>
      <c r="AW51" s="1314"/>
      <c r="AX51" s="1314"/>
      <c r="AY51" s="1314"/>
      <c r="AZ51" s="1314"/>
      <c r="BA51" s="1314"/>
      <c r="BB51" s="1314" t="s">
        <v>593</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594</v>
      </c>
      <c r="BC53" s="1314"/>
      <c r="BD53" s="1314"/>
      <c r="BE53" s="1314"/>
      <c r="BF53" s="1314"/>
      <c r="BG53" s="1314"/>
      <c r="BH53" s="1314"/>
      <c r="BI53" s="1314"/>
      <c r="BJ53" s="1314"/>
      <c r="BK53" s="1314"/>
      <c r="BL53" s="1314"/>
      <c r="BM53" s="1314"/>
      <c r="BN53" s="1314"/>
      <c r="BO53" s="1314"/>
      <c r="BP53" s="1311">
        <v>48.9</v>
      </c>
      <c r="BQ53" s="1311"/>
      <c r="BR53" s="1311"/>
      <c r="BS53" s="1311"/>
      <c r="BT53" s="1311"/>
      <c r="BU53" s="1311"/>
      <c r="BV53" s="1311"/>
      <c r="BW53" s="1311"/>
      <c r="BX53" s="1311">
        <v>49.8</v>
      </c>
      <c r="BY53" s="1311"/>
      <c r="BZ53" s="1311"/>
      <c r="CA53" s="1311"/>
      <c r="CB53" s="1311"/>
      <c r="CC53" s="1311"/>
      <c r="CD53" s="1311"/>
      <c r="CE53" s="1311"/>
      <c r="CF53" s="1311">
        <v>51.6</v>
      </c>
      <c r="CG53" s="1311"/>
      <c r="CH53" s="1311"/>
      <c r="CI53" s="1311"/>
      <c r="CJ53" s="1311"/>
      <c r="CK53" s="1311"/>
      <c r="CL53" s="1311"/>
      <c r="CM53" s="1311"/>
      <c r="CN53" s="1311">
        <v>52.8</v>
      </c>
      <c r="CO53" s="1311"/>
      <c r="CP53" s="1311"/>
      <c r="CQ53" s="1311"/>
      <c r="CR53" s="1311"/>
      <c r="CS53" s="1311"/>
      <c r="CT53" s="1311"/>
      <c r="CU53" s="1311"/>
      <c r="CV53" s="1311">
        <v>54</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595</v>
      </c>
      <c r="AO55" s="1315"/>
      <c r="AP55" s="1315"/>
      <c r="AQ55" s="1315"/>
      <c r="AR55" s="1315"/>
      <c r="AS55" s="1315"/>
      <c r="AT55" s="1315"/>
      <c r="AU55" s="1315"/>
      <c r="AV55" s="1315"/>
      <c r="AW55" s="1315"/>
      <c r="AX55" s="1315"/>
      <c r="AY55" s="1315"/>
      <c r="AZ55" s="1315"/>
      <c r="BA55" s="1315"/>
      <c r="BB55" s="1314" t="s">
        <v>593</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594</v>
      </c>
      <c r="BC57" s="1314"/>
      <c r="BD57" s="1314"/>
      <c r="BE57" s="1314"/>
      <c r="BF57" s="1314"/>
      <c r="BG57" s="1314"/>
      <c r="BH57" s="1314"/>
      <c r="BI57" s="1314"/>
      <c r="BJ57" s="1314"/>
      <c r="BK57" s="1314"/>
      <c r="BL57" s="1314"/>
      <c r="BM57" s="1314"/>
      <c r="BN57" s="1314"/>
      <c r="BO57" s="1314"/>
      <c r="BP57" s="1311">
        <v>54.2</v>
      </c>
      <c r="BQ57" s="1311"/>
      <c r="BR57" s="1311"/>
      <c r="BS57" s="1311"/>
      <c r="BT57" s="1311"/>
      <c r="BU57" s="1311"/>
      <c r="BV57" s="1311"/>
      <c r="BW57" s="1311"/>
      <c r="BX57" s="1311">
        <v>56.3</v>
      </c>
      <c r="BY57" s="1311"/>
      <c r="BZ57" s="1311"/>
      <c r="CA57" s="1311"/>
      <c r="CB57" s="1311"/>
      <c r="CC57" s="1311"/>
      <c r="CD57" s="1311"/>
      <c r="CE57" s="1311"/>
      <c r="CF57" s="1311">
        <v>57.6</v>
      </c>
      <c r="CG57" s="1311"/>
      <c r="CH57" s="1311"/>
      <c r="CI57" s="1311"/>
      <c r="CJ57" s="1311"/>
      <c r="CK57" s="1311"/>
      <c r="CL57" s="1311"/>
      <c r="CM57" s="1311"/>
      <c r="CN57" s="1311">
        <v>58.8</v>
      </c>
      <c r="CO57" s="1311"/>
      <c r="CP57" s="1311"/>
      <c r="CQ57" s="1311"/>
      <c r="CR57" s="1311"/>
      <c r="CS57" s="1311"/>
      <c r="CT57" s="1311"/>
      <c r="CU57" s="1311"/>
      <c r="CV57" s="1311">
        <v>59.5</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596</v>
      </c>
    </row>
    <row r="64" spans="1:109" x14ac:dyDescent="0.15">
      <c r="B64" s="395"/>
      <c r="G64" s="402"/>
      <c r="I64" s="415"/>
      <c r="J64" s="415"/>
      <c r="K64" s="415"/>
      <c r="L64" s="415"/>
      <c r="M64" s="415"/>
      <c r="N64" s="416"/>
      <c r="AM64" s="402"/>
      <c r="AN64" s="402" t="s">
        <v>590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599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591</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547</v>
      </c>
      <c r="BQ72" s="1315"/>
      <c r="BR72" s="1315"/>
      <c r="BS72" s="1315"/>
      <c r="BT72" s="1315"/>
      <c r="BU72" s="1315"/>
      <c r="BV72" s="1315"/>
      <c r="BW72" s="1315"/>
      <c r="BX72" s="1315" t="s">
        <v>548</v>
      </c>
      <c r="BY72" s="1315"/>
      <c r="BZ72" s="1315"/>
      <c r="CA72" s="1315"/>
      <c r="CB72" s="1315"/>
      <c r="CC72" s="1315"/>
      <c r="CD72" s="1315"/>
      <c r="CE72" s="1315"/>
      <c r="CF72" s="1315" t="s">
        <v>549</v>
      </c>
      <c r="CG72" s="1315"/>
      <c r="CH72" s="1315"/>
      <c r="CI72" s="1315"/>
      <c r="CJ72" s="1315"/>
      <c r="CK72" s="1315"/>
      <c r="CL72" s="1315"/>
      <c r="CM72" s="1315"/>
      <c r="CN72" s="1315" t="s">
        <v>550</v>
      </c>
      <c r="CO72" s="1315"/>
      <c r="CP72" s="1315"/>
      <c r="CQ72" s="1315"/>
      <c r="CR72" s="1315"/>
      <c r="CS72" s="1315"/>
      <c r="CT72" s="1315"/>
      <c r="CU72" s="1315"/>
      <c r="CV72" s="1315" t="s">
        <v>551</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592</v>
      </c>
      <c r="AO73" s="1314"/>
      <c r="AP73" s="1314"/>
      <c r="AQ73" s="1314"/>
      <c r="AR73" s="1314"/>
      <c r="AS73" s="1314"/>
      <c r="AT73" s="1314"/>
      <c r="AU73" s="1314"/>
      <c r="AV73" s="1314"/>
      <c r="AW73" s="1314"/>
      <c r="AX73" s="1314"/>
      <c r="AY73" s="1314"/>
      <c r="AZ73" s="1314"/>
      <c r="BA73" s="1314"/>
      <c r="BB73" s="1314" t="s">
        <v>593</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597</v>
      </c>
      <c r="BC75" s="1314"/>
      <c r="BD75" s="1314"/>
      <c r="BE75" s="1314"/>
      <c r="BF75" s="1314"/>
      <c r="BG75" s="1314"/>
      <c r="BH75" s="1314"/>
      <c r="BI75" s="1314"/>
      <c r="BJ75" s="1314"/>
      <c r="BK75" s="1314"/>
      <c r="BL75" s="1314"/>
      <c r="BM75" s="1314"/>
      <c r="BN75" s="1314"/>
      <c r="BO75" s="1314"/>
      <c r="BP75" s="1311">
        <v>4.2</v>
      </c>
      <c r="BQ75" s="1311"/>
      <c r="BR75" s="1311"/>
      <c r="BS75" s="1311"/>
      <c r="BT75" s="1311"/>
      <c r="BU75" s="1311"/>
      <c r="BV75" s="1311"/>
      <c r="BW75" s="1311"/>
      <c r="BX75" s="1311">
        <v>3.1</v>
      </c>
      <c r="BY75" s="1311"/>
      <c r="BZ75" s="1311"/>
      <c r="CA75" s="1311"/>
      <c r="CB75" s="1311"/>
      <c r="CC75" s="1311"/>
      <c r="CD75" s="1311"/>
      <c r="CE75" s="1311"/>
      <c r="CF75" s="1311">
        <v>3.5</v>
      </c>
      <c r="CG75" s="1311"/>
      <c r="CH75" s="1311"/>
      <c r="CI75" s="1311"/>
      <c r="CJ75" s="1311"/>
      <c r="CK75" s="1311"/>
      <c r="CL75" s="1311"/>
      <c r="CM75" s="1311"/>
      <c r="CN75" s="1311">
        <v>4.3</v>
      </c>
      <c r="CO75" s="1311"/>
      <c r="CP75" s="1311"/>
      <c r="CQ75" s="1311"/>
      <c r="CR75" s="1311"/>
      <c r="CS75" s="1311"/>
      <c r="CT75" s="1311"/>
      <c r="CU75" s="1311"/>
      <c r="CV75" s="1311">
        <v>5.7</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595</v>
      </c>
      <c r="AO77" s="1315"/>
      <c r="AP77" s="1315"/>
      <c r="AQ77" s="1315"/>
      <c r="AR77" s="1315"/>
      <c r="AS77" s="1315"/>
      <c r="AT77" s="1315"/>
      <c r="AU77" s="1315"/>
      <c r="AV77" s="1315"/>
      <c r="AW77" s="1315"/>
      <c r="AX77" s="1315"/>
      <c r="AY77" s="1315"/>
      <c r="AZ77" s="1315"/>
      <c r="BA77" s="1315"/>
      <c r="BB77" s="1314" t="s">
        <v>593</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597</v>
      </c>
      <c r="BC79" s="1314"/>
      <c r="BD79" s="1314"/>
      <c r="BE79" s="1314"/>
      <c r="BF79" s="1314"/>
      <c r="BG79" s="1314"/>
      <c r="BH79" s="1314"/>
      <c r="BI79" s="1314"/>
      <c r="BJ79" s="1314"/>
      <c r="BK79" s="1314"/>
      <c r="BL79" s="1314"/>
      <c r="BM79" s="1314"/>
      <c r="BN79" s="1314"/>
      <c r="BO79" s="1314"/>
      <c r="BP79" s="1311">
        <v>7.8</v>
      </c>
      <c r="BQ79" s="1311"/>
      <c r="BR79" s="1311"/>
      <c r="BS79" s="1311"/>
      <c r="BT79" s="1311"/>
      <c r="BU79" s="1311"/>
      <c r="BV79" s="1311"/>
      <c r="BW79" s="1311"/>
      <c r="BX79" s="1311">
        <v>7.4</v>
      </c>
      <c r="BY79" s="1311"/>
      <c r="BZ79" s="1311"/>
      <c r="CA79" s="1311"/>
      <c r="CB79" s="1311"/>
      <c r="CC79" s="1311"/>
      <c r="CD79" s="1311"/>
      <c r="CE79" s="1311"/>
      <c r="CF79" s="1311">
        <v>7.1</v>
      </c>
      <c r="CG79" s="1311"/>
      <c r="CH79" s="1311"/>
      <c r="CI79" s="1311"/>
      <c r="CJ79" s="1311"/>
      <c r="CK79" s="1311"/>
      <c r="CL79" s="1311"/>
      <c r="CM79" s="1311"/>
      <c r="CN79" s="1311">
        <v>7.1</v>
      </c>
      <c r="CO79" s="1311"/>
      <c r="CP79" s="1311"/>
      <c r="CQ79" s="1311"/>
      <c r="CR79" s="1311"/>
      <c r="CS79" s="1311"/>
      <c r="CT79" s="1311"/>
      <c r="CU79" s="1311"/>
      <c r="CV79" s="1311">
        <v>7.3</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6o7Tf4VaKggVFk/IY1r5HAsbY4LgKYRBdbFv/58lULHkF5lp0ySEzON6DKf53aRB4WSsOuuiru6tpElvhfgV3w==" saltValue="ezJPbAblQStOrTi3lPRZU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6FCF3-43FE-477E-B6B1-EE147788605E}">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493</v>
      </c>
    </row>
  </sheetData>
  <sheetProtection algorithmName="SHA-512" hashValue="s4BP1qdfFrU9WH7ySGLLxDf9IVr981dX6vNVslOqwLdtTGTfchqh5Z0tqZLK7C99KpajTgPR386ilRpJRmMwjg==" saltValue="tQNTsB6Ci+4c5NKylXak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74A07-51EF-46AE-BE1A-445292443B75}">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493</v>
      </c>
    </row>
  </sheetData>
  <sheetProtection algorithmName="SHA-512" hashValue="Wl/WaB7Uv2sGJ61auh14X5mL7eaVf/hOLixOuLlBD/mN5ZyIJzWk8s4qEkttphHnsncc6HMeD1tm/CfGsqqyJg==" saltValue="haY6fkqaJQiwOrWqSaEyI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544</v>
      </c>
      <c r="G2" s="157"/>
      <c r="H2" s="158"/>
    </row>
    <row r="3" spans="1:8" x14ac:dyDescent="0.15">
      <c r="A3" s="154" t="s">
        <v>537</v>
      </c>
      <c r="B3" s="159"/>
      <c r="C3" s="160"/>
      <c r="D3" s="161">
        <v>375675</v>
      </c>
      <c r="E3" s="162"/>
      <c r="F3" s="163">
        <v>280458</v>
      </c>
      <c r="G3" s="164"/>
      <c r="H3" s="165"/>
    </row>
    <row r="4" spans="1:8" x14ac:dyDescent="0.15">
      <c r="A4" s="166"/>
      <c r="B4" s="167"/>
      <c r="C4" s="168"/>
      <c r="D4" s="169">
        <v>59609</v>
      </c>
      <c r="E4" s="170"/>
      <c r="F4" s="171">
        <v>127286</v>
      </c>
      <c r="G4" s="172"/>
      <c r="H4" s="173"/>
    </row>
    <row r="5" spans="1:8" x14ac:dyDescent="0.15">
      <c r="A5" s="154" t="s">
        <v>539</v>
      </c>
      <c r="B5" s="159"/>
      <c r="C5" s="160"/>
      <c r="D5" s="161">
        <v>235214</v>
      </c>
      <c r="E5" s="162"/>
      <c r="F5" s="163">
        <v>291945</v>
      </c>
      <c r="G5" s="164"/>
      <c r="H5" s="165"/>
    </row>
    <row r="6" spans="1:8" x14ac:dyDescent="0.15">
      <c r="A6" s="166"/>
      <c r="B6" s="167"/>
      <c r="C6" s="168"/>
      <c r="D6" s="169">
        <v>145538</v>
      </c>
      <c r="E6" s="170"/>
      <c r="F6" s="171">
        <v>127651</v>
      </c>
      <c r="G6" s="172"/>
      <c r="H6" s="173"/>
    </row>
    <row r="7" spans="1:8" x14ac:dyDescent="0.15">
      <c r="A7" s="154" t="s">
        <v>540</v>
      </c>
      <c r="B7" s="159"/>
      <c r="C7" s="160"/>
      <c r="D7" s="161">
        <v>154294</v>
      </c>
      <c r="E7" s="162"/>
      <c r="F7" s="163">
        <v>291173</v>
      </c>
      <c r="G7" s="164"/>
      <c r="H7" s="165"/>
    </row>
    <row r="8" spans="1:8" x14ac:dyDescent="0.15">
      <c r="A8" s="166"/>
      <c r="B8" s="167"/>
      <c r="C8" s="168"/>
      <c r="D8" s="169">
        <v>63496</v>
      </c>
      <c r="E8" s="170"/>
      <c r="F8" s="171">
        <v>119071</v>
      </c>
      <c r="G8" s="172"/>
      <c r="H8" s="173"/>
    </row>
    <row r="9" spans="1:8" x14ac:dyDescent="0.15">
      <c r="A9" s="154" t="s">
        <v>541</v>
      </c>
      <c r="B9" s="159"/>
      <c r="C9" s="160"/>
      <c r="D9" s="161">
        <v>186419</v>
      </c>
      <c r="E9" s="162"/>
      <c r="F9" s="163">
        <v>271581</v>
      </c>
      <c r="G9" s="164"/>
      <c r="H9" s="165"/>
    </row>
    <row r="10" spans="1:8" x14ac:dyDescent="0.15">
      <c r="A10" s="166"/>
      <c r="B10" s="167"/>
      <c r="C10" s="168"/>
      <c r="D10" s="169">
        <v>114009</v>
      </c>
      <c r="E10" s="170"/>
      <c r="F10" s="171">
        <v>117844</v>
      </c>
      <c r="G10" s="172"/>
      <c r="H10" s="173"/>
    </row>
    <row r="11" spans="1:8" x14ac:dyDescent="0.15">
      <c r="A11" s="154" t="s">
        <v>542</v>
      </c>
      <c r="B11" s="159"/>
      <c r="C11" s="160"/>
      <c r="D11" s="161">
        <v>651336</v>
      </c>
      <c r="E11" s="162"/>
      <c r="F11" s="163">
        <v>268375</v>
      </c>
      <c r="G11" s="164"/>
      <c r="H11" s="165"/>
    </row>
    <row r="12" spans="1:8" x14ac:dyDescent="0.15">
      <c r="A12" s="166"/>
      <c r="B12" s="167"/>
      <c r="C12" s="174"/>
      <c r="D12" s="169">
        <v>520703</v>
      </c>
      <c r="E12" s="170"/>
      <c r="F12" s="171">
        <v>119602</v>
      </c>
      <c r="G12" s="172"/>
      <c r="H12" s="173"/>
    </row>
    <row r="13" spans="1:8" x14ac:dyDescent="0.15">
      <c r="A13" s="154"/>
      <c r="B13" s="159"/>
      <c r="C13" s="175"/>
      <c r="D13" s="176">
        <v>320588</v>
      </c>
      <c r="E13" s="177"/>
      <c r="F13" s="178">
        <v>280706</v>
      </c>
      <c r="G13" s="179"/>
      <c r="H13" s="165"/>
    </row>
    <row r="14" spans="1:8" x14ac:dyDescent="0.15">
      <c r="A14" s="166"/>
      <c r="B14" s="167"/>
      <c r="C14" s="168"/>
      <c r="D14" s="169">
        <v>180671</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3.9</v>
      </c>
      <c r="C19" s="180">
        <f>ROUND(VALUE(SUBSTITUTE(実質収支比率等に係る経年分析!G$48,"▲","-")),2)</f>
        <v>4.97</v>
      </c>
      <c r="D19" s="180">
        <f>ROUND(VALUE(SUBSTITUTE(実質収支比率等に係る経年分析!H$48,"▲","-")),2)</f>
        <v>2.02</v>
      </c>
      <c r="E19" s="180">
        <f>ROUND(VALUE(SUBSTITUTE(実質収支比率等に係る経年分析!I$48,"▲","-")),2)</f>
        <v>2.85</v>
      </c>
      <c r="F19" s="180">
        <f>ROUND(VALUE(SUBSTITUTE(実質収支比率等に係る経年分析!J$48,"▲","-")),2)</f>
        <v>2.86</v>
      </c>
    </row>
    <row r="20" spans="1:11" x14ac:dyDescent="0.15">
      <c r="A20" s="180" t="s">
        <v>55</v>
      </c>
      <c r="B20" s="180">
        <f>ROUND(VALUE(SUBSTITUTE(実質収支比率等に係る経年分析!F$47,"▲","-")),2)</f>
        <v>33.880000000000003</v>
      </c>
      <c r="C20" s="180">
        <f>ROUND(VALUE(SUBSTITUTE(実質収支比率等に係る経年分析!G$47,"▲","-")),2)</f>
        <v>33.619999999999997</v>
      </c>
      <c r="D20" s="180">
        <f>ROUND(VALUE(SUBSTITUTE(実質収支比率等に係る経年分析!H$47,"▲","-")),2)</f>
        <v>32.18</v>
      </c>
      <c r="E20" s="180">
        <f>ROUND(VALUE(SUBSTITUTE(実質収支比率等に係る経年分析!I$47,"▲","-")),2)</f>
        <v>28.93</v>
      </c>
      <c r="F20" s="180">
        <f>ROUND(VALUE(SUBSTITUTE(実質収支比率等に係る経年分析!J$47,"▲","-")),2)</f>
        <v>22.53</v>
      </c>
    </row>
    <row r="21" spans="1:11" x14ac:dyDescent="0.15">
      <c r="A21" s="180" t="s">
        <v>56</v>
      </c>
      <c r="B21" s="180">
        <f>IF(ISNUMBER(VALUE(SUBSTITUTE(実質収支比率等に係る経年分析!F$49,"▲","-"))),ROUND(VALUE(SUBSTITUTE(実質収支比率等に係る経年分析!F$49,"▲","-")),2),NA())</f>
        <v>3.57</v>
      </c>
      <c r="C21" s="180">
        <f>IF(ISNUMBER(VALUE(SUBSTITUTE(実質収支比率等に係る経年分析!G$49,"▲","-"))),ROUND(VALUE(SUBSTITUTE(実質収支比率等に係る経年分析!G$49,"▲","-")),2),NA())</f>
        <v>0.37</v>
      </c>
      <c r="D21" s="180">
        <f>IF(ISNUMBER(VALUE(SUBSTITUTE(実質収支比率等に係る経年分析!H$49,"▲","-"))),ROUND(VALUE(SUBSTITUTE(実質収支比率等に係る経年分析!H$49,"▲","-")),2),NA())</f>
        <v>-4.97</v>
      </c>
      <c r="E21" s="180">
        <f>IF(ISNUMBER(VALUE(SUBSTITUTE(実質収支比率等に係る経年分析!I$49,"▲","-"))),ROUND(VALUE(SUBSTITUTE(実質収支比率等に係る経年分析!I$49,"▲","-")),2),NA())</f>
        <v>-2.64</v>
      </c>
      <c r="F21" s="180">
        <f>IF(ISNUMBER(VALUE(SUBSTITUTE(実質収支比率等に係る経年分析!J$49,"▲","-"))),ROUND(VALUE(SUBSTITUTE(実質収支比率等に係る経年分析!J$49,"▲","-")),2),NA())</f>
        <v>-5.82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0.56999999999999995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0.02</v>
      </c>
    </row>
    <row r="35" spans="1:16" x14ac:dyDescent="0.15">
      <c r="A35" s="181" t="str">
        <f>IF(連結実質赤字比率に係る赤字・黒字の構成分析!C$35="",NA(),連結実質赤字比率に係る赤字・黒字の構成分析!C$35)</f>
        <v>土地開発事業特別会計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0.05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2.0099999999999998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304</v>
      </c>
      <c r="E42" s="182"/>
      <c r="F42" s="182"/>
      <c r="G42" s="182">
        <f>'実質公債費比率（分子）の構造'!L$52</f>
        <v>292</v>
      </c>
      <c r="H42" s="182"/>
      <c r="I42" s="182"/>
      <c r="J42" s="182">
        <f>'実質公債費比率（分子）の構造'!M$52</f>
        <v>291</v>
      </c>
      <c r="K42" s="182"/>
      <c r="L42" s="182"/>
      <c r="M42" s="182">
        <f>'実質公債費比率（分子）の構造'!N$52</f>
        <v>299</v>
      </c>
      <c r="N42" s="182"/>
      <c r="O42" s="182"/>
      <c r="P42" s="182">
        <f>'実質公債費比率（分子）の構造'!O$52</f>
        <v>321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32</v>
      </c>
      <c r="C45" s="182"/>
      <c r="D45" s="182"/>
      <c r="E45" s="182">
        <f>'実質公債費比率（分子）の構造'!L$49</f>
        <v>27</v>
      </c>
      <c r="F45" s="182"/>
      <c r="G45" s="182"/>
      <c r="H45" s="182">
        <f>'実質公債費比率（分子）の構造'!M$49</f>
        <v>30</v>
      </c>
      <c r="I45" s="182"/>
      <c r="J45" s="182"/>
      <c r="K45" s="182">
        <f>'実質公債費比率（分子）の構造'!N$49</f>
        <v>30</v>
      </c>
      <c r="L45" s="182"/>
      <c r="M45" s="182"/>
      <c r="N45" s="182">
        <f>'実質公債費比率（分子）の構造'!O$49</f>
        <v>27</v>
      </c>
      <c r="O45" s="182"/>
      <c r="P45" s="182"/>
    </row>
    <row r="46" spans="1:16" x14ac:dyDescent="0.15">
      <c r="A46" s="182" t="s">
        <v>67</v>
      </c>
      <c r="B46" s="182">
        <f>'実質公債費比率（分子）の構造'!K$48</f>
        <v>18</v>
      </c>
      <c r="C46" s="182"/>
      <c r="D46" s="182"/>
      <c r="E46" s="182">
        <f>'実質公債費比率（分子）の構造'!L$48</f>
        <v>18</v>
      </c>
      <c r="F46" s="182"/>
      <c r="G46" s="182"/>
      <c r="H46" s="182">
        <f>'実質公債費比率（分子）の構造'!M$48</f>
        <v>19</v>
      </c>
      <c r="I46" s="182"/>
      <c r="J46" s="182"/>
      <c r="K46" s="182">
        <f>'実質公債費比率（分子）の構造'!N$48</f>
        <v>20</v>
      </c>
      <c r="L46" s="182"/>
      <c r="M46" s="182"/>
      <c r="N46" s="182">
        <f>'実質公債費比率（分子）の構造'!O$48</f>
        <v>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288</v>
      </c>
      <c r="C49" s="182"/>
      <c r="D49" s="182"/>
      <c r="E49" s="182">
        <f>'実質公債費比率（分子）の構造'!L$45</f>
        <v>278</v>
      </c>
      <c r="F49" s="182"/>
      <c r="G49" s="182"/>
      <c r="H49" s="182">
        <f>'実質公債費比率（分子）の構造'!M$45</f>
        <v>307</v>
      </c>
      <c r="I49" s="182"/>
      <c r="J49" s="182"/>
      <c r="K49" s="182">
        <f>'実質公債費比率（分子）の構造'!N$45</f>
        <v>314</v>
      </c>
      <c r="L49" s="182"/>
      <c r="M49" s="182"/>
      <c r="N49" s="182">
        <f>'実質公債費比率（分子）の構造'!O$45</f>
        <v>361</v>
      </c>
      <c r="O49" s="182"/>
      <c r="P49" s="182"/>
    </row>
    <row r="50" spans="1:16" x14ac:dyDescent="0.15">
      <c r="A50" s="182" t="s">
        <v>71</v>
      </c>
      <c r="B50" s="182" t="e">
        <f>NA()</f>
        <v>#N/A</v>
      </c>
      <c r="C50" s="182">
        <f>IF(ISNUMBER('実質公債費比率（分子）の構造'!K$53),'実質公債費比率（分子）の構造'!K$53,NA())</f>
        <v>34</v>
      </c>
      <c r="D50" s="182" t="e">
        <f>NA()</f>
        <v>#N/A</v>
      </c>
      <c r="E50" s="182" t="e">
        <f>NA()</f>
        <v>#N/A</v>
      </c>
      <c r="F50" s="182">
        <f>IF(ISNUMBER('実質公債費比率（分子）の構造'!L$53),'実質公債費比率（分子）の構造'!L$53,NA())</f>
        <v>31</v>
      </c>
      <c r="G50" s="182" t="e">
        <f>NA()</f>
        <v>#N/A</v>
      </c>
      <c r="H50" s="182" t="e">
        <f>NA()</f>
        <v>#N/A</v>
      </c>
      <c r="I50" s="182">
        <f>IF(ISNUMBER('実質公債費比率（分子）の構造'!M$53),'実質公債費比率（分子）の構造'!M$53,NA())</f>
        <v>65</v>
      </c>
      <c r="J50" s="182" t="e">
        <f>NA()</f>
        <v>#N/A</v>
      </c>
      <c r="K50" s="182" t="e">
        <f>NA()</f>
        <v>#N/A</v>
      </c>
      <c r="L50" s="182">
        <f>IF(ISNUMBER('実質公債費比率（分子）の構造'!N$53),'実質公債費比率（分子）の構造'!N$53,NA())</f>
        <v>65</v>
      </c>
      <c r="M50" s="182" t="e">
        <f>NA()</f>
        <v>#N/A</v>
      </c>
      <c r="N50" s="182" t="e">
        <f>NA()</f>
        <v>#N/A</v>
      </c>
      <c r="O50" s="182">
        <f>IF(ISNUMBER('実質公債費比率（分子）の構造'!O$53),'実質公債費比率（分子）の構造'!O$53,NA())</f>
        <v>90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2617</v>
      </c>
      <c r="E56" s="181"/>
      <c r="F56" s="181"/>
      <c r="G56" s="181">
        <f>'将来負担比率（分子）の構造'!J$52</f>
        <v>2566</v>
      </c>
      <c r="H56" s="181"/>
      <c r="I56" s="181"/>
      <c r="J56" s="181">
        <f>'将来負担比率（分子）の構造'!K$52</f>
        <v>2491</v>
      </c>
      <c r="K56" s="181"/>
      <c r="L56" s="181"/>
      <c r="M56" s="181">
        <f>'将来負担比率（分子）の構造'!L$52</f>
        <v>2459</v>
      </c>
      <c r="N56" s="181"/>
      <c r="O56" s="181"/>
      <c r="P56" s="181">
        <f>'将来負担比率（分子）の構造'!M$52</f>
        <v>2679</v>
      </c>
    </row>
    <row r="57" spans="1:16" x14ac:dyDescent="0.15">
      <c r="A57" s="181" t="s">
        <v>42</v>
      </c>
      <c r="B57" s="181"/>
      <c r="C57" s="181"/>
      <c r="D57" s="181">
        <f>'将来負担比率（分子）の構造'!I$51</f>
        <v>223</v>
      </c>
      <c r="E57" s="181"/>
      <c r="F57" s="181"/>
      <c r="G57" s="181">
        <f>'将来負担比率（分子）の構造'!J$51</f>
        <v>213</v>
      </c>
      <c r="H57" s="181"/>
      <c r="I57" s="181"/>
      <c r="J57" s="181">
        <f>'将来負担比率（分子）の構造'!K$51</f>
        <v>191</v>
      </c>
      <c r="K57" s="181"/>
      <c r="L57" s="181"/>
      <c r="M57" s="181">
        <f>'将来負担比率（分子）の構造'!L$51</f>
        <v>196</v>
      </c>
      <c r="N57" s="181"/>
      <c r="O57" s="181"/>
      <c r="P57" s="181">
        <f>'将来負担比率（分子）の構造'!M$51</f>
        <v>182</v>
      </c>
    </row>
    <row r="58" spans="1:16" x14ac:dyDescent="0.15">
      <c r="A58" s="181" t="s">
        <v>41</v>
      </c>
      <c r="B58" s="181"/>
      <c r="C58" s="181"/>
      <c r="D58" s="181">
        <f>'将来負担比率（分子）の構造'!I$50</f>
        <v>2853</v>
      </c>
      <c r="E58" s="181"/>
      <c r="F58" s="181"/>
      <c r="G58" s="181">
        <f>'将来負担比率（分子）の構造'!J$50</f>
        <v>2947</v>
      </c>
      <c r="H58" s="181"/>
      <c r="I58" s="181"/>
      <c r="J58" s="181">
        <f>'将来負担比率（分子）の構造'!K$50</f>
        <v>3084</v>
      </c>
      <c r="K58" s="181"/>
      <c r="L58" s="181"/>
      <c r="M58" s="181">
        <f>'将来負担比率（分子）の構造'!L$50</f>
        <v>3007</v>
      </c>
      <c r="N58" s="181"/>
      <c r="O58" s="181"/>
      <c r="P58" s="181">
        <f>'将来負担比率（分子）の構造'!M$50</f>
        <v>2319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476</v>
      </c>
      <c r="C62" s="181"/>
      <c r="D62" s="181"/>
      <c r="E62" s="181">
        <f>'将来負担比率（分子）の構造'!J$45</f>
        <v>434</v>
      </c>
      <c r="F62" s="181"/>
      <c r="G62" s="181"/>
      <c r="H62" s="181">
        <f>'将来負担比率（分子）の構造'!K$45</f>
        <v>425</v>
      </c>
      <c r="I62" s="181"/>
      <c r="J62" s="181"/>
      <c r="K62" s="181">
        <f>'将来負担比率（分子）の構造'!L$45</f>
        <v>413</v>
      </c>
      <c r="L62" s="181"/>
      <c r="M62" s="181"/>
      <c r="N62" s="181">
        <f>'将来負担比率（分子）の構造'!M$45</f>
        <v>394</v>
      </c>
      <c r="O62" s="181"/>
      <c r="P62" s="181"/>
    </row>
    <row r="63" spans="1:16" x14ac:dyDescent="0.15">
      <c r="A63" s="181" t="s">
        <v>34</v>
      </c>
      <c r="B63" s="181">
        <f>'将来負担比率（分子）の構造'!I$44</f>
        <v>137</v>
      </c>
      <c r="C63" s="181"/>
      <c r="D63" s="181"/>
      <c r="E63" s="181">
        <f>'将来負担比率（分子）の構造'!J$44</f>
        <v>109</v>
      </c>
      <c r="F63" s="181"/>
      <c r="G63" s="181"/>
      <c r="H63" s="181">
        <f>'将来負担比率（分子）の構造'!K$44</f>
        <v>81</v>
      </c>
      <c r="I63" s="181"/>
      <c r="J63" s="181"/>
      <c r="K63" s="181">
        <f>'将来負担比率（分子）の構造'!L$44</f>
        <v>52</v>
      </c>
      <c r="L63" s="181"/>
      <c r="M63" s="181"/>
      <c r="N63" s="181">
        <f>'将来負担比率（分子）の構造'!M$44</f>
        <v>26</v>
      </c>
      <c r="O63" s="181"/>
      <c r="P63" s="181"/>
    </row>
    <row r="64" spans="1:16" x14ac:dyDescent="0.15">
      <c r="A64" s="181" t="s">
        <v>33</v>
      </c>
      <c r="B64" s="181">
        <f>'将来負担比率（分子）の構造'!I$43</f>
        <v>219</v>
      </c>
      <c r="C64" s="181"/>
      <c r="D64" s="181"/>
      <c r="E64" s="181">
        <f>'将来負担比率（分子）の構造'!J$43</f>
        <v>242</v>
      </c>
      <c r="F64" s="181"/>
      <c r="G64" s="181"/>
      <c r="H64" s="181">
        <f>'将来負担比率（分子）の構造'!K$43</f>
        <v>289</v>
      </c>
      <c r="I64" s="181"/>
      <c r="J64" s="181"/>
      <c r="K64" s="181">
        <f>'将来負担比率（分子）の構造'!L$43</f>
        <v>309</v>
      </c>
      <c r="L64" s="181"/>
      <c r="M64" s="181"/>
      <c r="N64" s="181">
        <f>'将来負担比率（分子）の構造'!M$43</f>
        <v>361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3244</v>
      </c>
      <c r="C66" s="181"/>
      <c r="D66" s="181"/>
      <c r="E66" s="181">
        <f>'将来負担比率（分子）の構造'!J$41</f>
        <v>3348</v>
      </c>
      <c r="F66" s="181"/>
      <c r="G66" s="181"/>
      <c r="H66" s="181">
        <f>'将来負担比率（分子）の構造'!K$41</f>
        <v>3273</v>
      </c>
      <c r="I66" s="181"/>
      <c r="J66" s="181"/>
      <c r="K66" s="181">
        <f>'将来負担比率（分子）の構造'!L$41</f>
        <v>3224</v>
      </c>
      <c r="L66" s="181"/>
      <c r="M66" s="181"/>
      <c r="N66" s="181">
        <f>'将来負担比率（分子）の構造'!M$41</f>
        <v>3782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492</v>
      </c>
      <c r="C72" s="185">
        <f>基金残高に係る経年分析!G55</f>
        <v>440</v>
      </c>
      <c r="D72" s="185">
        <f>基金残高に係る経年分析!H55</f>
        <v>349</v>
      </c>
    </row>
    <row r="73" spans="1:16" x14ac:dyDescent="0.15">
      <c r="A73" s="184" t="s">
        <v>78</v>
      </c>
      <c r="B73" s="185">
        <f>基金残高に係る経年分析!F56</f>
        <v>481</v>
      </c>
      <c r="C73" s="185">
        <f>基金残高に係る経年分析!G56</f>
        <v>456</v>
      </c>
      <c r="D73" s="185">
        <f>基金残高に係る経年分析!H56</f>
        <v>388</v>
      </c>
    </row>
    <row r="74" spans="1:16" x14ac:dyDescent="0.15">
      <c r="A74" s="184" t="s">
        <v>79</v>
      </c>
      <c r="B74" s="185">
        <f>基金残高に係る経年分析!F57</f>
        <v>2061</v>
      </c>
      <c r="C74" s="185">
        <f>基金残高に係る経年分析!G57</f>
        <v>2057</v>
      </c>
      <c r="D74" s="185">
        <f>基金残高に係る経年分析!H57</f>
        <v>1521</v>
      </c>
    </row>
  </sheetData>
  <sheetProtection algorithmName="SHA-512" hashValue="eu7sFv8wsKACtMr1Z7zYof0+Zz7u6pxvNMF55tsSmDK00XiR0x+6DmHBXITkyRPHO/5VtMv48SUp1GPKhq+DSw==" saltValue="FD5JMiOc0mmMeB6dO2jH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230</v>
      </c>
      <c r="C5" s="670"/>
      <c r="D5" s="670"/>
      <c r="E5" s="670"/>
      <c r="F5" s="670"/>
      <c r="G5" s="670"/>
      <c r="H5" s="670"/>
      <c r="I5" s="670"/>
      <c r="J5" s="670"/>
      <c r="K5" s="670"/>
      <c r="L5" s="670"/>
      <c r="M5" s="670"/>
      <c r="N5" s="670"/>
      <c r="O5" s="670"/>
      <c r="P5" s="670"/>
      <c r="Q5" s="671"/>
      <c r="R5" s="672">
        <v>208679</v>
      </c>
      <c r="S5" s="673"/>
      <c r="T5" s="673"/>
      <c r="U5" s="673"/>
      <c r="V5" s="673"/>
      <c r="W5" s="673"/>
      <c r="X5" s="673"/>
      <c r="Y5" s="674"/>
      <c r="Z5" s="675">
        <v>4.8</v>
      </c>
      <c r="AA5" s="675"/>
      <c r="AB5" s="675"/>
      <c r="AC5" s="675"/>
      <c r="AD5" s="676">
        <v>208679</v>
      </c>
      <c r="AE5" s="676"/>
      <c r="AF5" s="676"/>
      <c r="AG5" s="676"/>
      <c r="AH5" s="676"/>
      <c r="AI5" s="676"/>
      <c r="AJ5" s="676"/>
      <c r="AK5" s="676"/>
      <c r="AL5" s="677">
        <v>13.8</v>
      </c>
      <c r="AM5" s="678"/>
      <c r="AN5" s="678"/>
      <c r="AO5" s="679"/>
      <c r="AP5" s="669" t="s">
        <v>231</v>
      </c>
      <c r="AQ5" s="670"/>
      <c r="AR5" s="670"/>
      <c r="AS5" s="670"/>
      <c r="AT5" s="670"/>
      <c r="AU5" s="670"/>
      <c r="AV5" s="670"/>
      <c r="AW5" s="670"/>
      <c r="AX5" s="670"/>
      <c r="AY5" s="670"/>
      <c r="AZ5" s="670"/>
      <c r="BA5" s="670"/>
      <c r="BB5" s="670"/>
      <c r="BC5" s="670"/>
      <c r="BD5" s="670"/>
      <c r="BE5" s="670"/>
      <c r="BF5" s="671"/>
      <c r="BG5" s="683">
        <v>208679</v>
      </c>
      <c r="BH5" s="684"/>
      <c r="BI5" s="684"/>
      <c r="BJ5" s="684"/>
      <c r="BK5" s="684"/>
      <c r="BL5" s="684"/>
      <c r="BM5" s="684"/>
      <c r="BN5" s="685"/>
      <c r="BO5" s="686">
        <v>100</v>
      </c>
      <c r="BP5" s="686"/>
      <c r="BQ5" s="686"/>
      <c r="BR5" s="686"/>
      <c r="BS5" s="687" t="s">
        <v>149</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15">
      <c r="B6" s="680" t="s">
        <v>235</v>
      </c>
      <c r="C6" s="681"/>
      <c r="D6" s="681"/>
      <c r="E6" s="681"/>
      <c r="F6" s="681"/>
      <c r="G6" s="681"/>
      <c r="H6" s="681"/>
      <c r="I6" s="681"/>
      <c r="J6" s="681"/>
      <c r="K6" s="681"/>
      <c r="L6" s="681"/>
      <c r="M6" s="681"/>
      <c r="N6" s="681"/>
      <c r="O6" s="681"/>
      <c r="P6" s="681"/>
      <c r="Q6" s="682"/>
      <c r="R6" s="683">
        <v>26299</v>
      </c>
      <c r="S6" s="684"/>
      <c r="T6" s="684"/>
      <c r="U6" s="684"/>
      <c r="V6" s="684"/>
      <c r="W6" s="684"/>
      <c r="X6" s="684"/>
      <c r="Y6" s="685"/>
      <c r="Z6" s="686">
        <v>0.6</v>
      </c>
      <c r="AA6" s="686"/>
      <c r="AB6" s="686"/>
      <c r="AC6" s="686"/>
      <c r="AD6" s="687">
        <v>26299</v>
      </c>
      <c r="AE6" s="687"/>
      <c r="AF6" s="687"/>
      <c r="AG6" s="687"/>
      <c r="AH6" s="687"/>
      <c r="AI6" s="687"/>
      <c r="AJ6" s="687"/>
      <c r="AK6" s="687"/>
      <c r="AL6" s="688">
        <v>1.7</v>
      </c>
      <c r="AM6" s="689"/>
      <c r="AN6" s="689"/>
      <c r="AO6" s="690"/>
      <c r="AP6" s="680" t="s">
        <v>236</v>
      </c>
      <c r="AQ6" s="681"/>
      <c r="AR6" s="681"/>
      <c r="AS6" s="681"/>
      <c r="AT6" s="681"/>
      <c r="AU6" s="681"/>
      <c r="AV6" s="681"/>
      <c r="AW6" s="681"/>
      <c r="AX6" s="681"/>
      <c r="AY6" s="681"/>
      <c r="AZ6" s="681"/>
      <c r="BA6" s="681"/>
      <c r="BB6" s="681"/>
      <c r="BC6" s="681"/>
      <c r="BD6" s="681"/>
      <c r="BE6" s="681"/>
      <c r="BF6" s="682"/>
      <c r="BG6" s="683">
        <v>208679</v>
      </c>
      <c r="BH6" s="684"/>
      <c r="BI6" s="684"/>
      <c r="BJ6" s="684"/>
      <c r="BK6" s="684"/>
      <c r="BL6" s="684"/>
      <c r="BM6" s="684"/>
      <c r="BN6" s="685"/>
      <c r="BO6" s="686">
        <v>100</v>
      </c>
      <c r="BP6" s="686"/>
      <c r="BQ6" s="686"/>
      <c r="BR6" s="686"/>
      <c r="BS6" s="687" t="s">
        <v>149</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48587</v>
      </c>
      <c r="CS6" s="684"/>
      <c r="CT6" s="684"/>
      <c r="CU6" s="684"/>
      <c r="CV6" s="684"/>
      <c r="CW6" s="684"/>
      <c r="CX6" s="684"/>
      <c r="CY6" s="685"/>
      <c r="CZ6" s="677">
        <v>1.1000000000000001</v>
      </c>
      <c r="DA6" s="678"/>
      <c r="DB6" s="678"/>
      <c r="DC6" s="697"/>
      <c r="DD6" s="692" t="s">
        <v>149</v>
      </c>
      <c r="DE6" s="684"/>
      <c r="DF6" s="684"/>
      <c r="DG6" s="684"/>
      <c r="DH6" s="684"/>
      <c r="DI6" s="684"/>
      <c r="DJ6" s="684"/>
      <c r="DK6" s="684"/>
      <c r="DL6" s="684"/>
      <c r="DM6" s="684"/>
      <c r="DN6" s="684"/>
      <c r="DO6" s="684"/>
      <c r="DP6" s="685"/>
      <c r="DQ6" s="692">
        <v>48587</v>
      </c>
      <c r="DR6" s="684"/>
      <c r="DS6" s="684"/>
      <c r="DT6" s="684"/>
      <c r="DU6" s="684"/>
      <c r="DV6" s="684"/>
      <c r="DW6" s="684"/>
      <c r="DX6" s="684"/>
      <c r="DY6" s="684"/>
      <c r="DZ6" s="684"/>
      <c r="EA6" s="684"/>
      <c r="EB6" s="684"/>
      <c r="EC6" s="693"/>
    </row>
    <row r="7" spans="2:143" ht="11.25" customHeight="1" x14ac:dyDescent="0.15">
      <c r="B7" s="680" t="s">
        <v>238</v>
      </c>
      <c r="C7" s="681"/>
      <c r="D7" s="681"/>
      <c r="E7" s="681"/>
      <c r="F7" s="681"/>
      <c r="G7" s="681"/>
      <c r="H7" s="681"/>
      <c r="I7" s="681"/>
      <c r="J7" s="681"/>
      <c r="K7" s="681"/>
      <c r="L7" s="681"/>
      <c r="M7" s="681"/>
      <c r="N7" s="681"/>
      <c r="O7" s="681"/>
      <c r="P7" s="681"/>
      <c r="Q7" s="682"/>
      <c r="R7" s="683">
        <v>340</v>
      </c>
      <c r="S7" s="684"/>
      <c r="T7" s="684"/>
      <c r="U7" s="684"/>
      <c r="V7" s="684"/>
      <c r="W7" s="684"/>
      <c r="X7" s="684"/>
      <c r="Y7" s="685"/>
      <c r="Z7" s="686">
        <v>0</v>
      </c>
      <c r="AA7" s="686"/>
      <c r="AB7" s="686"/>
      <c r="AC7" s="686"/>
      <c r="AD7" s="687">
        <v>340</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80802</v>
      </c>
      <c r="BH7" s="684"/>
      <c r="BI7" s="684"/>
      <c r="BJ7" s="684"/>
      <c r="BK7" s="684"/>
      <c r="BL7" s="684"/>
      <c r="BM7" s="684"/>
      <c r="BN7" s="685"/>
      <c r="BO7" s="686">
        <v>38.700000000000003</v>
      </c>
      <c r="BP7" s="686"/>
      <c r="BQ7" s="686"/>
      <c r="BR7" s="686"/>
      <c r="BS7" s="687" t="s">
        <v>240</v>
      </c>
      <c r="BT7" s="687"/>
      <c r="BU7" s="687"/>
      <c r="BV7" s="687"/>
      <c r="BW7" s="687"/>
      <c r="BX7" s="687"/>
      <c r="BY7" s="687"/>
      <c r="BZ7" s="687"/>
      <c r="CA7" s="687"/>
      <c r="CB7" s="691"/>
      <c r="CD7" s="698" t="s">
        <v>241</v>
      </c>
      <c r="CE7" s="699"/>
      <c r="CF7" s="699"/>
      <c r="CG7" s="699"/>
      <c r="CH7" s="699"/>
      <c r="CI7" s="699"/>
      <c r="CJ7" s="699"/>
      <c r="CK7" s="699"/>
      <c r="CL7" s="699"/>
      <c r="CM7" s="699"/>
      <c r="CN7" s="699"/>
      <c r="CO7" s="699"/>
      <c r="CP7" s="699"/>
      <c r="CQ7" s="700"/>
      <c r="CR7" s="683">
        <v>1652766</v>
      </c>
      <c r="CS7" s="684"/>
      <c r="CT7" s="684"/>
      <c r="CU7" s="684"/>
      <c r="CV7" s="684"/>
      <c r="CW7" s="684"/>
      <c r="CX7" s="684"/>
      <c r="CY7" s="685"/>
      <c r="CZ7" s="686">
        <v>38.6</v>
      </c>
      <c r="DA7" s="686"/>
      <c r="DB7" s="686"/>
      <c r="DC7" s="686"/>
      <c r="DD7" s="692">
        <v>923042</v>
      </c>
      <c r="DE7" s="684"/>
      <c r="DF7" s="684"/>
      <c r="DG7" s="684"/>
      <c r="DH7" s="684"/>
      <c r="DI7" s="684"/>
      <c r="DJ7" s="684"/>
      <c r="DK7" s="684"/>
      <c r="DL7" s="684"/>
      <c r="DM7" s="684"/>
      <c r="DN7" s="684"/>
      <c r="DO7" s="684"/>
      <c r="DP7" s="685"/>
      <c r="DQ7" s="692">
        <v>477525</v>
      </c>
      <c r="DR7" s="684"/>
      <c r="DS7" s="684"/>
      <c r="DT7" s="684"/>
      <c r="DU7" s="684"/>
      <c r="DV7" s="684"/>
      <c r="DW7" s="684"/>
      <c r="DX7" s="684"/>
      <c r="DY7" s="684"/>
      <c r="DZ7" s="684"/>
      <c r="EA7" s="684"/>
      <c r="EB7" s="684"/>
      <c r="EC7" s="693"/>
    </row>
    <row r="8" spans="2:143" ht="11.25" customHeight="1" x14ac:dyDescent="0.15">
      <c r="B8" s="680" t="s">
        <v>242</v>
      </c>
      <c r="C8" s="681"/>
      <c r="D8" s="681"/>
      <c r="E8" s="681"/>
      <c r="F8" s="681"/>
      <c r="G8" s="681"/>
      <c r="H8" s="681"/>
      <c r="I8" s="681"/>
      <c r="J8" s="681"/>
      <c r="K8" s="681"/>
      <c r="L8" s="681"/>
      <c r="M8" s="681"/>
      <c r="N8" s="681"/>
      <c r="O8" s="681"/>
      <c r="P8" s="681"/>
      <c r="Q8" s="682"/>
      <c r="R8" s="683">
        <v>768</v>
      </c>
      <c r="S8" s="684"/>
      <c r="T8" s="684"/>
      <c r="U8" s="684"/>
      <c r="V8" s="684"/>
      <c r="W8" s="684"/>
      <c r="X8" s="684"/>
      <c r="Y8" s="685"/>
      <c r="Z8" s="686">
        <v>0</v>
      </c>
      <c r="AA8" s="686"/>
      <c r="AB8" s="686"/>
      <c r="AC8" s="686"/>
      <c r="AD8" s="687">
        <v>768</v>
      </c>
      <c r="AE8" s="687"/>
      <c r="AF8" s="687"/>
      <c r="AG8" s="687"/>
      <c r="AH8" s="687"/>
      <c r="AI8" s="687"/>
      <c r="AJ8" s="687"/>
      <c r="AK8" s="687"/>
      <c r="AL8" s="688">
        <v>0.1</v>
      </c>
      <c r="AM8" s="689"/>
      <c r="AN8" s="689"/>
      <c r="AO8" s="690"/>
      <c r="AP8" s="680" t="s">
        <v>243</v>
      </c>
      <c r="AQ8" s="681"/>
      <c r="AR8" s="681"/>
      <c r="AS8" s="681"/>
      <c r="AT8" s="681"/>
      <c r="AU8" s="681"/>
      <c r="AV8" s="681"/>
      <c r="AW8" s="681"/>
      <c r="AX8" s="681"/>
      <c r="AY8" s="681"/>
      <c r="AZ8" s="681"/>
      <c r="BA8" s="681"/>
      <c r="BB8" s="681"/>
      <c r="BC8" s="681"/>
      <c r="BD8" s="681"/>
      <c r="BE8" s="681"/>
      <c r="BF8" s="682"/>
      <c r="BG8" s="683">
        <v>4133</v>
      </c>
      <c r="BH8" s="684"/>
      <c r="BI8" s="684"/>
      <c r="BJ8" s="684"/>
      <c r="BK8" s="684"/>
      <c r="BL8" s="684"/>
      <c r="BM8" s="684"/>
      <c r="BN8" s="685"/>
      <c r="BO8" s="686">
        <v>2</v>
      </c>
      <c r="BP8" s="686"/>
      <c r="BQ8" s="686"/>
      <c r="BR8" s="686"/>
      <c r="BS8" s="692" t="s">
        <v>149</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426306</v>
      </c>
      <c r="CS8" s="684"/>
      <c r="CT8" s="684"/>
      <c r="CU8" s="684"/>
      <c r="CV8" s="684"/>
      <c r="CW8" s="684"/>
      <c r="CX8" s="684"/>
      <c r="CY8" s="685"/>
      <c r="CZ8" s="686">
        <v>10</v>
      </c>
      <c r="DA8" s="686"/>
      <c r="DB8" s="686"/>
      <c r="DC8" s="686"/>
      <c r="DD8" s="692">
        <v>1926</v>
      </c>
      <c r="DE8" s="684"/>
      <c r="DF8" s="684"/>
      <c r="DG8" s="684"/>
      <c r="DH8" s="684"/>
      <c r="DI8" s="684"/>
      <c r="DJ8" s="684"/>
      <c r="DK8" s="684"/>
      <c r="DL8" s="684"/>
      <c r="DM8" s="684"/>
      <c r="DN8" s="684"/>
      <c r="DO8" s="684"/>
      <c r="DP8" s="685"/>
      <c r="DQ8" s="692">
        <v>322734</v>
      </c>
      <c r="DR8" s="684"/>
      <c r="DS8" s="684"/>
      <c r="DT8" s="684"/>
      <c r="DU8" s="684"/>
      <c r="DV8" s="684"/>
      <c r="DW8" s="684"/>
      <c r="DX8" s="684"/>
      <c r="DY8" s="684"/>
      <c r="DZ8" s="684"/>
      <c r="EA8" s="684"/>
      <c r="EB8" s="684"/>
      <c r="EC8" s="693"/>
    </row>
    <row r="9" spans="2:143" ht="11.25" customHeight="1" x14ac:dyDescent="0.15">
      <c r="B9" s="680" t="s">
        <v>245</v>
      </c>
      <c r="C9" s="681"/>
      <c r="D9" s="681"/>
      <c r="E9" s="681"/>
      <c r="F9" s="681"/>
      <c r="G9" s="681"/>
      <c r="H9" s="681"/>
      <c r="I9" s="681"/>
      <c r="J9" s="681"/>
      <c r="K9" s="681"/>
      <c r="L9" s="681"/>
      <c r="M9" s="681"/>
      <c r="N9" s="681"/>
      <c r="O9" s="681"/>
      <c r="P9" s="681"/>
      <c r="Q9" s="682"/>
      <c r="R9" s="683">
        <v>424</v>
      </c>
      <c r="S9" s="684"/>
      <c r="T9" s="684"/>
      <c r="U9" s="684"/>
      <c r="V9" s="684"/>
      <c r="W9" s="684"/>
      <c r="X9" s="684"/>
      <c r="Y9" s="685"/>
      <c r="Z9" s="686">
        <v>0</v>
      </c>
      <c r="AA9" s="686"/>
      <c r="AB9" s="686"/>
      <c r="AC9" s="686"/>
      <c r="AD9" s="687">
        <v>424</v>
      </c>
      <c r="AE9" s="687"/>
      <c r="AF9" s="687"/>
      <c r="AG9" s="687"/>
      <c r="AH9" s="687"/>
      <c r="AI9" s="687"/>
      <c r="AJ9" s="687"/>
      <c r="AK9" s="687"/>
      <c r="AL9" s="688">
        <v>0</v>
      </c>
      <c r="AM9" s="689"/>
      <c r="AN9" s="689"/>
      <c r="AO9" s="690"/>
      <c r="AP9" s="680" t="s">
        <v>246</v>
      </c>
      <c r="AQ9" s="681"/>
      <c r="AR9" s="681"/>
      <c r="AS9" s="681"/>
      <c r="AT9" s="681"/>
      <c r="AU9" s="681"/>
      <c r="AV9" s="681"/>
      <c r="AW9" s="681"/>
      <c r="AX9" s="681"/>
      <c r="AY9" s="681"/>
      <c r="AZ9" s="681"/>
      <c r="BA9" s="681"/>
      <c r="BB9" s="681"/>
      <c r="BC9" s="681"/>
      <c r="BD9" s="681"/>
      <c r="BE9" s="681"/>
      <c r="BF9" s="682"/>
      <c r="BG9" s="683">
        <v>69753</v>
      </c>
      <c r="BH9" s="684"/>
      <c r="BI9" s="684"/>
      <c r="BJ9" s="684"/>
      <c r="BK9" s="684"/>
      <c r="BL9" s="684"/>
      <c r="BM9" s="684"/>
      <c r="BN9" s="685"/>
      <c r="BO9" s="686">
        <v>33.4</v>
      </c>
      <c r="BP9" s="686"/>
      <c r="BQ9" s="686"/>
      <c r="BR9" s="686"/>
      <c r="BS9" s="692" t="s">
        <v>240</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251293</v>
      </c>
      <c r="CS9" s="684"/>
      <c r="CT9" s="684"/>
      <c r="CU9" s="684"/>
      <c r="CV9" s="684"/>
      <c r="CW9" s="684"/>
      <c r="CX9" s="684"/>
      <c r="CY9" s="685"/>
      <c r="CZ9" s="686">
        <v>5.9</v>
      </c>
      <c r="DA9" s="686"/>
      <c r="DB9" s="686"/>
      <c r="DC9" s="686"/>
      <c r="DD9" s="692">
        <v>1742</v>
      </c>
      <c r="DE9" s="684"/>
      <c r="DF9" s="684"/>
      <c r="DG9" s="684"/>
      <c r="DH9" s="684"/>
      <c r="DI9" s="684"/>
      <c r="DJ9" s="684"/>
      <c r="DK9" s="684"/>
      <c r="DL9" s="684"/>
      <c r="DM9" s="684"/>
      <c r="DN9" s="684"/>
      <c r="DO9" s="684"/>
      <c r="DP9" s="685"/>
      <c r="DQ9" s="692">
        <v>210012</v>
      </c>
      <c r="DR9" s="684"/>
      <c r="DS9" s="684"/>
      <c r="DT9" s="684"/>
      <c r="DU9" s="684"/>
      <c r="DV9" s="684"/>
      <c r="DW9" s="684"/>
      <c r="DX9" s="684"/>
      <c r="DY9" s="684"/>
      <c r="DZ9" s="684"/>
      <c r="EA9" s="684"/>
      <c r="EB9" s="684"/>
      <c r="EC9" s="693"/>
    </row>
    <row r="10" spans="2:143" ht="11.25" customHeight="1" x14ac:dyDescent="0.15">
      <c r="B10" s="680" t="s">
        <v>248</v>
      </c>
      <c r="C10" s="681"/>
      <c r="D10" s="681"/>
      <c r="E10" s="681"/>
      <c r="F10" s="681"/>
      <c r="G10" s="681"/>
      <c r="H10" s="681"/>
      <c r="I10" s="681"/>
      <c r="J10" s="681"/>
      <c r="K10" s="681"/>
      <c r="L10" s="681"/>
      <c r="M10" s="681"/>
      <c r="N10" s="681"/>
      <c r="O10" s="681"/>
      <c r="P10" s="681"/>
      <c r="Q10" s="682"/>
      <c r="R10" s="683" t="s">
        <v>149</v>
      </c>
      <c r="S10" s="684"/>
      <c r="T10" s="684"/>
      <c r="U10" s="684"/>
      <c r="V10" s="684"/>
      <c r="W10" s="684"/>
      <c r="X10" s="684"/>
      <c r="Y10" s="685"/>
      <c r="Z10" s="686" t="s">
        <v>149</v>
      </c>
      <c r="AA10" s="686"/>
      <c r="AB10" s="686"/>
      <c r="AC10" s="686"/>
      <c r="AD10" s="687" t="s">
        <v>149</v>
      </c>
      <c r="AE10" s="687"/>
      <c r="AF10" s="687"/>
      <c r="AG10" s="687"/>
      <c r="AH10" s="687"/>
      <c r="AI10" s="687"/>
      <c r="AJ10" s="687"/>
      <c r="AK10" s="687"/>
      <c r="AL10" s="688" t="s">
        <v>149</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5162</v>
      </c>
      <c r="BH10" s="684"/>
      <c r="BI10" s="684"/>
      <c r="BJ10" s="684"/>
      <c r="BK10" s="684"/>
      <c r="BL10" s="684"/>
      <c r="BM10" s="684"/>
      <c r="BN10" s="685"/>
      <c r="BO10" s="686">
        <v>2.5</v>
      </c>
      <c r="BP10" s="686"/>
      <c r="BQ10" s="686"/>
      <c r="BR10" s="686"/>
      <c r="BS10" s="692" t="s">
        <v>149</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t="s">
        <v>149</v>
      </c>
      <c r="CS10" s="684"/>
      <c r="CT10" s="684"/>
      <c r="CU10" s="684"/>
      <c r="CV10" s="684"/>
      <c r="CW10" s="684"/>
      <c r="CX10" s="684"/>
      <c r="CY10" s="685"/>
      <c r="CZ10" s="686" t="s">
        <v>149</v>
      </c>
      <c r="DA10" s="686"/>
      <c r="DB10" s="686"/>
      <c r="DC10" s="686"/>
      <c r="DD10" s="692" t="s">
        <v>149</v>
      </c>
      <c r="DE10" s="684"/>
      <c r="DF10" s="684"/>
      <c r="DG10" s="684"/>
      <c r="DH10" s="684"/>
      <c r="DI10" s="684"/>
      <c r="DJ10" s="684"/>
      <c r="DK10" s="684"/>
      <c r="DL10" s="684"/>
      <c r="DM10" s="684"/>
      <c r="DN10" s="684"/>
      <c r="DO10" s="684"/>
      <c r="DP10" s="685"/>
      <c r="DQ10" s="692" t="s">
        <v>149</v>
      </c>
      <c r="DR10" s="684"/>
      <c r="DS10" s="684"/>
      <c r="DT10" s="684"/>
      <c r="DU10" s="684"/>
      <c r="DV10" s="684"/>
      <c r="DW10" s="684"/>
      <c r="DX10" s="684"/>
      <c r="DY10" s="684"/>
      <c r="DZ10" s="684"/>
      <c r="EA10" s="684"/>
      <c r="EB10" s="684"/>
      <c r="EC10" s="693"/>
    </row>
    <row r="11" spans="2:143" ht="11.25" customHeight="1" x14ac:dyDescent="0.15">
      <c r="B11" s="680" t="s">
        <v>251</v>
      </c>
      <c r="C11" s="681"/>
      <c r="D11" s="681"/>
      <c r="E11" s="681"/>
      <c r="F11" s="681"/>
      <c r="G11" s="681"/>
      <c r="H11" s="681"/>
      <c r="I11" s="681"/>
      <c r="J11" s="681"/>
      <c r="K11" s="681"/>
      <c r="L11" s="681"/>
      <c r="M11" s="681"/>
      <c r="N11" s="681"/>
      <c r="O11" s="681"/>
      <c r="P11" s="681"/>
      <c r="Q11" s="682"/>
      <c r="R11" s="683">
        <v>42866</v>
      </c>
      <c r="S11" s="684"/>
      <c r="T11" s="684"/>
      <c r="U11" s="684"/>
      <c r="V11" s="684"/>
      <c r="W11" s="684"/>
      <c r="X11" s="684"/>
      <c r="Y11" s="685"/>
      <c r="Z11" s="688">
        <v>1</v>
      </c>
      <c r="AA11" s="689"/>
      <c r="AB11" s="689"/>
      <c r="AC11" s="701"/>
      <c r="AD11" s="692">
        <v>42866</v>
      </c>
      <c r="AE11" s="684"/>
      <c r="AF11" s="684"/>
      <c r="AG11" s="684"/>
      <c r="AH11" s="684"/>
      <c r="AI11" s="684"/>
      <c r="AJ11" s="684"/>
      <c r="AK11" s="685"/>
      <c r="AL11" s="688">
        <v>2.8</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1754</v>
      </c>
      <c r="BH11" s="684"/>
      <c r="BI11" s="684"/>
      <c r="BJ11" s="684"/>
      <c r="BK11" s="684"/>
      <c r="BL11" s="684"/>
      <c r="BM11" s="684"/>
      <c r="BN11" s="685"/>
      <c r="BO11" s="686">
        <v>0.8</v>
      </c>
      <c r="BP11" s="686"/>
      <c r="BQ11" s="686"/>
      <c r="BR11" s="686"/>
      <c r="BS11" s="692" t="s">
        <v>149</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457188</v>
      </c>
      <c r="CS11" s="684"/>
      <c r="CT11" s="684"/>
      <c r="CU11" s="684"/>
      <c r="CV11" s="684"/>
      <c r="CW11" s="684"/>
      <c r="CX11" s="684"/>
      <c r="CY11" s="685"/>
      <c r="CZ11" s="686">
        <v>10.7</v>
      </c>
      <c r="DA11" s="686"/>
      <c r="DB11" s="686"/>
      <c r="DC11" s="686"/>
      <c r="DD11" s="692">
        <v>249367</v>
      </c>
      <c r="DE11" s="684"/>
      <c r="DF11" s="684"/>
      <c r="DG11" s="684"/>
      <c r="DH11" s="684"/>
      <c r="DI11" s="684"/>
      <c r="DJ11" s="684"/>
      <c r="DK11" s="684"/>
      <c r="DL11" s="684"/>
      <c r="DM11" s="684"/>
      <c r="DN11" s="684"/>
      <c r="DO11" s="684"/>
      <c r="DP11" s="685"/>
      <c r="DQ11" s="692">
        <v>114320</v>
      </c>
      <c r="DR11" s="684"/>
      <c r="DS11" s="684"/>
      <c r="DT11" s="684"/>
      <c r="DU11" s="684"/>
      <c r="DV11" s="684"/>
      <c r="DW11" s="684"/>
      <c r="DX11" s="684"/>
      <c r="DY11" s="684"/>
      <c r="DZ11" s="684"/>
      <c r="EA11" s="684"/>
      <c r="EB11" s="684"/>
      <c r="EC11" s="693"/>
    </row>
    <row r="12" spans="2:143" ht="11.25" customHeight="1" x14ac:dyDescent="0.15">
      <c r="B12" s="680" t="s">
        <v>254</v>
      </c>
      <c r="C12" s="681"/>
      <c r="D12" s="681"/>
      <c r="E12" s="681"/>
      <c r="F12" s="681"/>
      <c r="G12" s="681"/>
      <c r="H12" s="681"/>
      <c r="I12" s="681"/>
      <c r="J12" s="681"/>
      <c r="K12" s="681"/>
      <c r="L12" s="681"/>
      <c r="M12" s="681"/>
      <c r="N12" s="681"/>
      <c r="O12" s="681"/>
      <c r="P12" s="681"/>
      <c r="Q12" s="682"/>
      <c r="R12" s="683" t="s">
        <v>149</v>
      </c>
      <c r="S12" s="684"/>
      <c r="T12" s="684"/>
      <c r="U12" s="684"/>
      <c r="V12" s="684"/>
      <c r="W12" s="684"/>
      <c r="X12" s="684"/>
      <c r="Y12" s="685"/>
      <c r="Z12" s="686" t="s">
        <v>149</v>
      </c>
      <c r="AA12" s="686"/>
      <c r="AB12" s="686"/>
      <c r="AC12" s="686"/>
      <c r="AD12" s="687" t="s">
        <v>139</v>
      </c>
      <c r="AE12" s="687"/>
      <c r="AF12" s="687"/>
      <c r="AG12" s="687"/>
      <c r="AH12" s="687"/>
      <c r="AI12" s="687"/>
      <c r="AJ12" s="687"/>
      <c r="AK12" s="687"/>
      <c r="AL12" s="688" t="s">
        <v>139</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100239</v>
      </c>
      <c r="BH12" s="684"/>
      <c r="BI12" s="684"/>
      <c r="BJ12" s="684"/>
      <c r="BK12" s="684"/>
      <c r="BL12" s="684"/>
      <c r="BM12" s="684"/>
      <c r="BN12" s="685"/>
      <c r="BO12" s="686">
        <v>48</v>
      </c>
      <c r="BP12" s="686"/>
      <c r="BQ12" s="686"/>
      <c r="BR12" s="686"/>
      <c r="BS12" s="692" t="s">
        <v>149</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62306</v>
      </c>
      <c r="CS12" s="684"/>
      <c r="CT12" s="684"/>
      <c r="CU12" s="684"/>
      <c r="CV12" s="684"/>
      <c r="CW12" s="684"/>
      <c r="CX12" s="684"/>
      <c r="CY12" s="685"/>
      <c r="CZ12" s="686">
        <v>1.5</v>
      </c>
      <c r="DA12" s="686"/>
      <c r="DB12" s="686"/>
      <c r="DC12" s="686"/>
      <c r="DD12" s="692">
        <v>15923</v>
      </c>
      <c r="DE12" s="684"/>
      <c r="DF12" s="684"/>
      <c r="DG12" s="684"/>
      <c r="DH12" s="684"/>
      <c r="DI12" s="684"/>
      <c r="DJ12" s="684"/>
      <c r="DK12" s="684"/>
      <c r="DL12" s="684"/>
      <c r="DM12" s="684"/>
      <c r="DN12" s="684"/>
      <c r="DO12" s="684"/>
      <c r="DP12" s="685"/>
      <c r="DQ12" s="692">
        <v>23901</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149</v>
      </c>
      <c r="S13" s="684"/>
      <c r="T13" s="684"/>
      <c r="U13" s="684"/>
      <c r="V13" s="684"/>
      <c r="W13" s="684"/>
      <c r="X13" s="684"/>
      <c r="Y13" s="685"/>
      <c r="Z13" s="686" t="s">
        <v>149</v>
      </c>
      <c r="AA13" s="686"/>
      <c r="AB13" s="686"/>
      <c r="AC13" s="686"/>
      <c r="AD13" s="687" t="s">
        <v>149</v>
      </c>
      <c r="AE13" s="687"/>
      <c r="AF13" s="687"/>
      <c r="AG13" s="687"/>
      <c r="AH13" s="687"/>
      <c r="AI13" s="687"/>
      <c r="AJ13" s="687"/>
      <c r="AK13" s="687"/>
      <c r="AL13" s="688" t="s">
        <v>149</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100186</v>
      </c>
      <c r="BH13" s="684"/>
      <c r="BI13" s="684"/>
      <c r="BJ13" s="684"/>
      <c r="BK13" s="684"/>
      <c r="BL13" s="684"/>
      <c r="BM13" s="684"/>
      <c r="BN13" s="685"/>
      <c r="BO13" s="686">
        <v>48</v>
      </c>
      <c r="BP13" s="686"/>
      <c r="BQ13" s="686"/>
      <c r="BR13" s="686"/>
      <c r="BS13" s="692" t="s">
        <v>149</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271971</v>
      </c>
      <c r="CS13" s="684"/>
      <c r="CT13" s="684"/>
      <c r="CU13" s="684"/>
      <c r="CV13" s="684"/>
      <c r="CW13" s="684"/>
      <c r="CX13" s="684"/>
      <c r="CY13" s="685"/>
      <c r="CZ13" s="686">
        <v>6.4</v>
      </c>
      <c r="DA13" s="686"/>
      <c r="DB13" s="686"/>
      <c r="DC13" s="686"/>
      <c r="DD13" s="692">
        <v>202061</v>
      </c>
      <c r="DE13" s="684"/>
      <c r="DF13" s="684"/>
      <c r="DG13" s="684"/>
      <c r="DH13" s="684"/>
      <c r="DI13" s="684"/>
      <c r="DJ13" s="684"/>
      <c r="DK13" s="684"/>
      <c r="DL13" s="684"/>
      <c r="DM13" s="684"/>
      <c r="DN13" s="684"/>
      <c r="DO13" s="684"/>
      <c r="DP13" s="685"/>
      <c r="DQ13" s="692">
        <v>68134</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2414</v>
      </c>
      <c r="S14" s="684"/>
      <c r="T14" s="684"/>
      <c r="U14" s="684"/>
      <c r="V14" s="684"/>
      <c r="W14" s="684"/>
      <c r="X14" s="684"/>
      <c r="Y14" s="685"/>
      <c r="Z14" s="686">
        <v>0.1</v>
      </c>
      <c r="AA14" s="686"/>
      <c r="AB14" s="686"/>
      <c r="AC14" s="686"/>
      <c r="AD14" s="687">
        <v>2414</v>
      </c>
      <c r="AE14" s="687"/>
      <c r="AF14" s="687"/>
      <c r="AG14" s="687"/>
      <c r="AH14" s="687"/>
      <c r="AI14" s="687"/>
      <c r="AJ14" s="687"/>
      <c r="AK14" s="687"/>
      <c r="AL14" s="688">
        <v>0.2</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12892</v>
      </c>
      <c r="BH14" s="684"/>
      <c r="BI14" s="684"/>
      <c r="BJ14" s="684"/>
      <c r="BK14" s="684"/>
      <c r="BL14" s="684"/>
      <c r="BM14" s="684"/>
      <c r="BN14" s="685"/>
      <c r="BO14" s="686">
        <v>6.2</v>
      </c>
      <c r="BP14" s="686"/>
      <c r="BQ14" s="686"/>
      <c r="BR14" s="686"/>
      <c r="BS14" s="692" t="s">
        <v>149</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339710</v>
      </c>
      <c r="CS14" s="684"/>
      <c r="CT14" s="684"/>
      <c r="CU14" s="684"/>
      <c r="CV14" s="684"/>
      <c r="CW14" s="684"/>
      <c r="CX14" s="684"/>
      <c r="CY14" s="685"/>
      <c r="CZ14" s="686">
        <v>7.9</v>
      </c>
      <c r="DA14" s="686"/>
      <c r="DB14" s="686"/>
      <c r="DC14" s="686"/>
      <c r="DD14" s="692">
        <v>249056</v>
      </c>
      <c r="DE14" s="684"/>
      <c r="DF14" s="684"/>
      <c r="DG14" s="684"/>
      <c r="DH14" s="684"/>
      <c r="DI14" s="684"/>
      <c r="DJ14" s="684"/>
      <c r="DK14" s="684"/>
      <c r="DL14" s="684"/>
      <c r="DM14" s="684"/>
      <c r="DN14" s="684"/>
      <c r="DO14" s="684"/>
      <c r="DP14" s="685"/>
      <c r="DQ14" s="692">
        <v>92273</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139</v>
      </c>
      <c r="S15" s="684"/>
      <c r="T15" s="684"/>
      <c r="U15" s="684"/>
      <c r="V15" s="684"/>
      <c r="W15" s="684"/>
      <c r="X15" s="684"/>
      <c r="Y15" s="685"/>
      <c r="Z15" s="686" t="s">
        <v>149</v>
      </c>
      <c r="AA15" s="686"/>
      <c r="AB15" s="686"/>
      <c r="AC15" s="686"/>
      <c r="AD15" s="687" t="s">
        <v>149</v>
      </c>
      <c r="AE15" s="687"/>
      <c r="AF15" s="687"/>
      <c r="AG15" s="687"/>
      <c r="AH15" s="687"/>
      <c r="AI15" s="687"/>
      <c r="AJ15" s="687"/>
      <c r="AK15" s="687"/>
      <c r="AL15" s="688" t="s">
        <v>149</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14746</v>
      </c>
      <c r="BH15" s="684"/>
      <c r="BI15" s="684"/>
      <c r="BJ15" s="684"/>
      <c r="BK15" s="684"/>
      <c r="BL15" s="684"/>
      <c r="BM15" s="684"/>
      <c r="BN15" s="685"/>
      <c r="BO15" s="686">
        <v>7.1</v>
      </c>
      <c r="BP15" s="686"/>
      <c r="BQ15" s="686"/>
      <c r="BR15" s="686"/>
      <c r="BS15" s="692" t="s">
        <v>149</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282099</v>
      </c>
      <c r="CS15" s="684"/>
      <c r="CT15" s="684"/>
      <c r="CU15" s="684"/>
      <c r="CV15" s="684"/>
      <c r="CW15" s="684"/>
      <c r="CX15" s="684"/>
      <c r="CY15" s="685"/>
      <c r="CZ15" s="686">
        <v>6.6</v>
      </c>
      <c r="DA15" s="686"/>
      <c r="DB15" s="686"/>
      <c r="DC15" s="686"/>
      <c r="DD15" s="692">
        <v>77865</v>
      </c>
      <c r="DE15" s="684"/>
      <c r="DF15" s="684"/>
      <c r="DG15" s="684"/>
      <c r="DH15" s="684"/>
      <c r="DI15" s="684"/>
      <c r="DJ15" s="684"/>
      <c r="DK15" s="684"/>
      <c r="DL15" s="684"/>
      <c r="DM15" s="684"/>
      <c r="DN15" s="684"/>
      <c r="DO15" s="684"/>
      <c r="DP15" s="685"/>
      <c r="DQ15" s="692">
        <v>184752</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588</v>
      </c>
      <c r="S16" s="684"/>
      <c r="T16" s="684"/>
      <c r="U16" s="684"/>
      <c r="V16" s="684"/>
      <c r="W16" s="684"/>
      <c r="X16" s="684"/>
      <c r="Y16" s="685"/>
      <c r="Z16" s="686">
        <v>0</v>
      </c>
      <c r="AA16" s="686"/>
      <c r="AB16" s="686"/>
      <c r="AC16" s="686"/>
      <c r="AD16" s="687">
        <v>588</v>
      </c>
      <c r="AE16" s="687"/>
      <c r="AF16" s="687"/>
      <c r="AG16" s="687"/>
      <c r="AH16" s="687"/>
      <c r="AI16" s="687"/>
      <c r="AJ16" s="687"/>
      <c r="AK16" s="687"/>
      <c r="AL16" s="688">
        <v>0</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149</v>
      </c>
      <c r="BH16" s="684"/>
      <c r="BI16" s="684"/>
      <c r="BJ16" s="684"/>
      <c r="BK16" s="684"/>
      <c r="BL16" s="684"/>
      <c r="BM16" s="684"/>
      <c r="BN16" s="685"/>
      <c r="BO16" s="686" t="s">
        <v>240</v>
      </c>
      <c r="BP16" s="686"/>
      <c r="BQ16" s="686"/>
      <c r="BR16" s="686"/>
      <c r="BS16" s="692" t="s">
        <v>149</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119743</v>
      </c>
      <c r="CS16" s="684"/>
      <c r="CT16" s="684"/>
      <c r="CU16" s="684"/>
      <c r="CV16" s="684"/>
      <c r="CW16" s="684"/>
      <c r="CX16" s="684"/>
      <c r="CY16" s="685"/>
      <c r="CZ16" s="686">
        <v>2.8</v>
      </c>
      <c r="DA16" s="686"/>
      <c r="DB16" s="686"/>
      <c r="DC16" s="686"/>
      <c r="DD16" s="692" t="s">
        <v>149</v>
      </c>
      <c r="DE16" s="684"/>
      <c r="DF16" s="684"/>
      <c r="DG16" s="684"/>
      <c r="DH16" s="684"/>
      <c r="DI16" s="684"/>
      <c r="DJ16" s="684"/>
      <c r="DK16" s="684"/>
      <c r="DL16" s="684"/>
      <c r="DM16" s="684"/>
      <c r="DN16" s="684"/>
      <c r="DO16" s="684"/>
      <c r="DP16" s="685"/>
      <c r="DQ16" s="692">
        <v>22365</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8841</v>
      </c>
      <c r="S17" s="684"/>
      <c r="T17" s="684"/>
      <c r="U17" s="684"/>
      <c r="V17" s="684"/>
      <c r="W17" s="684"/>
      <c r="X17" s="684"/>
      <c r="Y17" s="685"/>
      <c r="Z17" s="686">
        <v>0.2</v>
      </c>
      <c r="AA17" s="686"/>
      <c r="AB17" s="686"/>
      <c r="AC17" s="686"/>
      <c r="AD17" s="687">
        <v>8841</v>
      </c>
      <c r="AE17" s="687"/>
      <c r="AF17" s="687"/>
      <c r="AG17" s="687"/>
      <c r="AH17" s="687"/>
      <c r="AI17" s="687"/>
      <c r="AJ17" s="687"/>
      <c r="AK17" s="687"/>
      <c r="AL17" s="688">
        <v>0.6</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149</v>
      </c>
      <c r="BH17" s="684"/>
      <c r="BI17" s="684"/>
      <c r="BJ17" s="684"/>
      <c r="BK17" s="684"/>
      <c r="BL17" s="684"/>
      <c r="BM17" s="684"/>
      <c r="BN17" s="685"/>
      <c r="BO17" s="686" t="s">
        <v>149</v>
      </c>
      <c r="BP17" s="686"/>
      <c r="BQ17" s="686"/>
      <c r="BR17" s="686"/>
      <c r="BS17" s="692" t="s">
        <v>240</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361230</v>
      </c>
      <c r="CS17" s="684"/>
      <c r="CT17" s="684"/>
      <c r="CU17" s="684"/>
      <c r="CV17" s="684"/>
      <c r="CW17" s="684"/>
      <c r="CX17" s="684"/>
      <c r="CY17" s="685"/>
      <c r="CZ17" s="686">
        <v>8.4</v>
      </c>
      <c r="DA17" s="686"/>
      <c r="DB17" s="686"/>
      <c r="DC17" s="686"/>
      <c r="DD17" s="692" t="s">
        <v>149</v>
      </c>
      <c r="DE17" s="684"/>
      <c r="DF17" s="684"/>
      <c r="DG17" s="684"/>
      <c r="DH17" s="684"/>
      <c r="DI17" s="684"/>
      <c r="DJ17" s="684"/>
      <c r="DK17" s="684"/>
      <c r="DL17" s="684"/>
      <c r="DM17" s="684"/>
      <c r="DN17" s="684"/>
      <c r="DO17" s="684"/>
      <c r="DP17" s="685"/>
      <c r="DQ17" s="692">
        <v>329009</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516</v>
      </c>
      <c r="S18" s="684"/>
      <c r="T18" s="684"/>
      <c r="U18" s="684"/>
      <c r="V18" s="684"/>
      <c r="W18" s="684"/>
      <c r="X18" s="684"/>
      <c r="Y18" s="685"/>
      <c r="Z18" s="686">
        <v>0</v>
      </c>
      <c r="AA18" s="686"/>
      <c r="AB18" s="686"/>
      <c r="AC18" s="686"/>
      <c r="AD18" s="687">
        <v>516</v>
      </c>
      <c r="AE18" s="687"/>
      <c r="AF18" s="687"/>
      <c r="AG18" s="687"/>
      <c r="AH18" s="687"/>
      <c r="AI18" s="687"/>
      <c r="AJ18" s="687"/>
      <c r="AK18" s="687"/>
      <c r="AL18" s="688">
        <v>0</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149</v>
      </c>
      <c r="BH18" s="684"/>
      <c r="BI18" s="684"/>
      <c r="BJ18" s="684"/>
      <c r="BK18" s="684"/>
      <c r="BL18" s="684"/>
      <c r="BM18" s="684"/>
      <c r="BN18" s="685"/>
      <c r="BO18" s="686" t="s">
        <v>240</v>
      </c>
      <c r="BP18" s="686"/>
      <c r="BQ18" s="686"/>
      <c r="BR18" s="686"/>
      <c r="BS18" s="692" t="s">
        <v>149</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v>7013</v>
      </c>
      <c r="CS18" s="684"/>
      <c r="CT18" s="684"/>
      <c r="CU18" s="684"/>
      <c r="CV18" s="684"/>
      <c r="CW18" s="684"/>
      <c r="CX18" s="684"/>
      <c r="CY18" s="685"/>
      <c r="CZ18" s="686">
        <v>0.2</v>
      </c>
      <c r="DA18" s="686"/>
      <c r="DB18" s="686"/>
      <c r="DC18" s="686"/>
      <c r="DD18" s="692">
        <v>7013</v>
      </c>
      <c r="DE18" s="684"/>
      <c r="DF18" s="684"/>
      <c r="DG18" s="684"/>
      <c r="DH18" s="684"/>
      <c r="DI18" s="684"/>
      <c r="DJ18" s="684"/>
      <c r="DK18" s="684"/>
      <c r="DL18" s="684"/>
      <c r="DM18" s="684"/>
      <c r="DN18" s="684"/>
      <c r="DO18" s="684"/>
      <c r="DP18" s="685"/>
      <c r="DQ18" s="692">
        <v>7013</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295</v>
      </c>
      <c r="S19" s="684"/>
      <c r="T19" s="684"/>
      <c r="U19" s="684"/>
      <c r="V19" s="684"/>
      <c r="W19" s="684"/>
      <c r="X19" s="684"/>
      <c r="Y19" s="685"/>
      <c r="Z19" s="686">
        <v>0</v>
      </c>
      <c r="AA19" s="686"/>
      <c r="AB19" s="686"/>
      <c r="AC19" s="686"/>
      <c r="AD19" s="687">
        <v>295</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t="s">
        <v>240</v>
      </c>
      <c r="BH19" s="684"/>
      <c r="BI19" s="684"/>
      <c r="BJ19" s="684"/>
      <c r="BK19" s="684"/>
      <c r="BL19" s="684"/>
      <c r="BM19" s="684"/>
      <c r="BN19" s="685"/>
      <c r="BO19" s="686" t="s">
        <v>139</v>
      </c>
      <c r="BP19" s="686"/>
      <c r="BQ19" s="686"/>
      <c r="BR19" s="686"/>
      <c r="BS19" s="692" t="s">
        <v>149</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149</v>
      </c>
      <c r="CS19" s="684"/>
      <c r="CT19" s="684"/>
      <c r="CU19" s="684"/>
      <c r="CV19" s="684"/>
      <c r="CW19" s="684"/>
      <c r="CX19" s="684"/>
      <c r="CY19" s="685"/>
      <c r="CZ19" s="686" t="s">
        <v>240</v>
      </c>
      <c r="DA19" s="686"/>
      <c r="DB19" s="686"/>
      <c r="DC19" s="686"/>
      <c r="DD19" s="692" t="s">
        <v>149</v>
      </c>
      <c r="DE19" s="684"/>
      <c r="DF19" s="684"/>
      <c r="DG19" s="684"/>
      <c r="DH19" s="684"/>
      <c r="DI19" s="684"/>
      <c r="DJ19" s="684"/>
      <c r="DK19" s="684"/>
      <c r="DL19" s="684"/>
      <c r="DM19" s="684"/>
      <c r="DN19" s="684"/>
      <c r="DO19" s="684"/>
      <c r="DP19" s="685"/>
      <c r="DQ19" s="692" t="s">
        <v>149</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62</v>
      </c>
      <c r="S20" s="684"/>
      <c r="T20" s="684"/>
      <c r="U20" s="684"/>
      <c r="V20" s="684"/>
      <c r="W20" s="684"/>
      <c r="X20" s="684"/>
      <c r="Y20" s="685"/>
      <c r="Z20" s="686">
        <v>0</v>
      </c>
      <c r="AA20" s="686"/>
      <c r="AB20" s="686"/>
      <c r="AC20" s="686"/>
      <c r="AD20" s="687">
        <v>62</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t="s">
        <v>149</v>
      </c>
      <c r="BH20" s="684"/>
      <c r="BI20" s="684"/>
      <c r="BJ20" s="684"/>
      <c r="BK20" s="684"/>
      <c r="BL20" s="684"/>
      <c r="BM20" s="684"/>
      <c r="BN20" s="685"/>
      <c r="BO20" s="686" t="s">
        <v>149</v>
      </c>
      <c r="BP20" s="686"/>
      <c r="BQ20" s="686"/>
      <c r="BR20" s="686"/>
      <c r="BS20" s="692" t="s">
        <v>149</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4280212</v>
      </c>
      <c r="CS20" s="684"/>
      <c r="CT20" s="684"/>
      <c r="CU20" s="684"/>
      <c r="CV20" s="684"/>
      <c r="CW20" s="684"/>
      <c r="CX20" s="684"/>
      <c r="CY20" s="685"/>
      <c r="CZ20" s="686">
        <v>100</v>
      </c>
      <c r="DA20" s="686"/>
      <c r="DB20" s="686"/>
      <c r="DC20" s="686"/>
      <c r="DD20" s="692">
        <v>1727995</v>
      </c>
      <c r="DE20" s="684"/>
      <c r="DF20" s="684"/>
      <c r="DG20" s="684"/>
      <c r="DH20" s="684"/>
      <c r="DI20" s="684"/>
      <c r="DJ20" s="684"/>
      <c r="DK20" s="684"/>
      <c r="DL20" s="684"/>
      <c r="DM20" s="684"/>
      <c r="DN20" s="684"/>
      <c r="DO20" s="684"/>
      <c r="DP20" s="685"/>
      <c r="DQ20" s="692">
        <v>1900625</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7968</v>
      </c>
      <c r="S21" s="684"/>
      <c r="T21" s="684"/>
      <c r="U21" s="684"/>
      <c r="V21" s="684"/>
      <c r="W21" s="684"/>
      <c r="X21" s="684"/>
      <c r="Y21" s="685"/>
      <c r="Z21" s="686">
        <v>0.2</v>
      </c>
      <c r="AA21" s="686"/>
      <c r="AB21" s="686"/>
      <c r="AC21" s="686"/>
      <c r="AD21" s="687">
        <v>7968</v>
      </c>
      <c r="AE21" s="687"/>
      <c r="AF21" s="687"/>
      <c r="AG21" s="687"/>
      <c r="AH21" s="687"/>
      <c r="AI21" s="687"/>
      <c r="AJ21" s="687"/>
      <c r="AK21" s="687"/>
      <c r="AL21" s="688">
        <v>0.5</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t="s">
        <v>149</v>
      </c>
      <c r="BH21" s="684"/>
      <c r="BI21" s="684"/>
      <c r="BJ21" s="684"/>
      <c r="BK21" s="684"/>
      <c r="BL21" s="684"/>
      <c r="BM21" s="684"/>
      <c r="BN21" s="685"/>
      <c r="BO21" s="686" t="s">
        <v>240</v>
      </c>
      <c r="BP21" s="686"/>
      <c r="BQ21" s="686"/>
      <c r="BR21" s="686"/>
      <c r="BS21" s="692" t="s">
        <v>240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1363232</v>
      </c>
      <c r="S22" s="684"/>
      <c r="T22" s="684"/>
      <c r="U22" s="684"/>
      <c r="V22" s="684"/>
      <c r="W22" s="684"/>
      <c r="X22" s="684"/>
      <c r="Y22" s="685"/>
      <c r="Z22" s="686">
        <v>31.3</v>
      </c>
      <c r="AA22" s="686"/>
      <c r="AB22" s="686"/>
      <c r="AC22" s="686"/>
      <c r="AD22" s="687">
        <v>1213036</v>
      </c>
      <c r="AE22" s="687"/>
      <c r="AF22" s="687"/>
      <c r="AG22" s="687"/>
      <c r="AH22" s="687"/>
      <c r="AI22" s="687"/>
      <c r="AJ22" s="687"/>
      <c r="AK22" s="687"/>
      <c r="AL22" s="688">
        <v>80.099999999999994</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139</v>
      </c>
      <c r="BH22" s="684"/>
      <c r="BI22" s="684"/>
      <c r="BJ22" s="684"/>
      <c r="BK22" s="684"/>
      <c r="BL22" s="684"/>
      <c r="BM22" s="684"/>
      <c r="BN22" s="685"/>
      <c r="BO22" s="686" t="s">
        <v>149</v>
      </c>
      <c r="BP22" s="686"/>
      <c r="BQ22" s="686"/>
      <c r="BR22" s="686"/>
      <c r="BS22" s="692" t="s">
        <v>149</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1213036</v>
      </c>
      <c r="S23" s="684"/>
      <c r="T23" s="684"/>
      <c r="U23" s="684"/>
      <c r="V23" s="684"/>
      <c r="W23" s="684"/>
      <c r="X23" s="684"/>
      <c r="Y23" s="685"/>
      <c r="Z23" s="686">
        <v>27.8</v>
      </c>
      <c r="AA23" s="686"/>
      <c r="AB23" s="686"/>
      <c r="AC23" s="686"/>
      <c r="AD23" s="687">
        <v>1213036</v>
      </c>
      <c r="AE23" s="687"/>
      <c r="AF23" s="687"/>
      <c r="AG23" s="687"/>
      <c r="AH23" s="687"/>
      <c r="AI23" s="687"/>
      <c r="AJ23" s="687"/>
      <c r="AK23" s="687"/>
      <c r="AL23" s="688">
        <v>80.099999999999994</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t="s">
        <v>240</v>
      </c>
      <c r="BH23" s="684"/>
      <c r="BI23" s="684"/>
      <c r="BJ23" s="684"/>
      <c r="BK23" s="684"/>
      <c r="BL23" s="684"/>
      <c r="BM23" s="684"/>
      <c r="BN23" s="685"/>
      <c r="BO23" s="686" t="s">
        <v>240</v>
      </c>
      <c r="BP23" s="686"/>
      <c r="BQ23" s="686"/>
      <c r="BR23" s="686"/>
      <c r="BS23" s="692" t="s">
        <v>139</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150196</v>
      </c>
      <c r="S24" s="684"/>
      <c r="T24" s="684"/>
      <c r="U24" s="684"/>
      <c r="V24" s="684"/>
      <c r="W24" s="684"/>
      <c r="X24" s="684"/>
      <c r="Y24" s="685"/>
      <c r="Z24" s="686">
        <v>3.4</v>
      </c>
      <c r="AA24" s="686"/>
      <c r="AB24" s="686"/>
      <c r="AC24" s="686"/>
      <c r="AD24" s="687" t="s">
        <v>149</v>
      </c>
      <c r="AE24" s="687"/>
      <c r="AF24" s="687"/>
      <c r="AG24" s="687"/>
      <c r="AH24" s="687"/>
      <c r="AI24" s="687"/>
      <c r="AJ24" s="687"/>
      <c r="AK24" s="687"/>
      <c r="AL24" s="688" t="s">
        <v>149</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149</v>
      </c>
      <c r="BH24" s="684"/>
      <c r="BI24" s="684"/>
      <c r="BJ24" s="684"/>
      <c r="BK24" s="684"/>
      <c r="BL24" s="684"/>
      <c r="BM24" s="684"/>
      <c r="BN24" s="685"/>
      <c r="BO24" s="686" t="s">
        <v>149</v>
      </c>
      <c r="BP24" s="686"/>
      <c r="BQ24" s="686"/>
      <c r="BR24" s="686"/>
      <c r="BS24" s="692" t="s">
        <v>149</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898266</v>
      </c>
      <c r="CS24" s="673"/>
      <c r="CT24" s="673"/>
      <c r="CU24" s="673"/>
      <c r="CV24" s="673"/>
      <c r="CW24" s="673"/>
      <c r="CX24" s="673"/>
      <c r="CY24" s="674"/>
      <c r="CZ24" s="677">
        <v>21</v>
      </c>
      <c r="DA24" s="678"/>
      <c r="DB24" s="678"/>
      <c r="DC24" s="697"/>
      <c r="DD24" s="722">
        <v>786904</v>
      </c>
      <c r="DE24" s="673"/>
      <c r="DF24" s="673"/>
      <c r="DG24" s="673"/>
      <c r="DH24" s="673"/>
      <c r="DI24" s="673"/>
      <c r="DJ24" s="673"/>
      <c r="DK24" s="674"/>
      <c r="DL24" s="722">
        <v>786274</v>
      </c>
      <c r="DM24" s="673"/>
      <c r="DN24" s="673"/>
      <c r="DO24" s="673"/>
      <c r="DP24" s="673"/>
      <c r="DQ24" s="673"/>
      <c r="DR24" s="673"/>
      <c r="DS24" s="673"/>
      <c r="DT24" s="673"/>
      <c r="DU24" s="673"/>
      <c r="DV24" s="674"/>
      <c r="DW24" s="677">
        <v>50.5</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t="s">
        <v>149</v>
      </c>
      <c r="S25" s="684"/>
      <c r="T25" s="684"/>
      <c r="U25" s="684"/>
      <c r="V25" s="684"/>
      <c r="W25" s="684"/>
      <c r="X25" s="684"/>
      <c r="Y25" s="685"/>
      <c r="Z25" s="686" t="s">
        <v>139</v>
      </c>
      <c r="AA25" s="686"/>
      <c r="AB25" s="686"/>
      <c r="AC25" s="686"/>
      <c r="AD25" s="687" t="s">
        <v>149</v>
      </c>
      <c r="AE25" s="687"/>
      <c r="AF25" s="687"/>
      <c r="AG25" s="687"/>
      <c r="AH25" s="687"/>
      <c r="AI25" s="687"/>
      <c r="AJ25" s="687"/>
      <c r="AK25" s="687"/>
      <c r="AL25" s="688" t="s">
        <v>149</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149</v>
      </c>
      <c r="BH25" s="684"/>
      <c r="BI25" s="684"/>
      <c r="BJ25" s="684"/>
      <c r="BK25" s="684"/>
      <c r="BL25" s="684"/>
      <c r="BM25" s="684"/>
      <c r="BN25" s="685"/>
      <c r="BO25" s="686" t="s">
        <v>240</v>
      </c>
      <c r="BP25" s="686"/>
      <c r="BQ25" s="686"/>
      <c r="BR25" s="686"/>
      <c r="BS25" s="692" t="s">
        <v>149</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478108</v>
      </c>
      <c r="CS25" s="719"/>
      <c r="CT25" s="719"/>
      <c r="CU25" s="719"/>
      <c r="CV25" s="719"/>
      <c r="CW25" s="719"/>
      <c r="CX25" s="719"/>
      <c r="CY25" s="720"/>
      <c r="CZ25" s="688">
        <v>11.2</v>
      </c>
      <c r="DA25" s="717"/>
      <c r="DB25" s="717"/>
      <c r="DC25" s="721"/>
      <c r="DD25" s="692">
        <v>439184</v>
      </c>
      <c r="DE25" s="719"/>
      <c r="DF25" s="719"/>
      <c r="DG25" s="719"/>
      <c r="DH25" s="719"/>
      <c r="DI25" s="719"/>
      <c r="DJ25" s="719"/>
      <c r="DK25" s="720"/>
      <c r="DL25" s="692">
        <v>438677</v>
      </c>
      <c r="DM25" s="719"/>
      <c r="DN25" s="719"/>
      <c r="DO25" s="719"/>
      <c r="DP25" s="719"/>
      <c r="DQ25" s="719"/>
      <c r="DR25" s="719"/>
      <c r="DS25" s="719"/>
      <c r="DT25" s="719"/>
      <c r="DU25" s="719"/>
      <c r="DV25" s="720"/>
      <c r="DW25" s="688">
        <v>28.2</v>
      </c>
      <c r="DX25" s="717"/>
      <c r="DY25" s="717"/>
      <c r="DZ25" s="717"/>
      <c r="EA25" s="717"/>
      <c r="EB25" s="717"/>
      <c r="EC25" s="718"/>
    </row>
    <row r="26" spans="2:133" ht="11.25" customHeight="1" x14ac:dyDescent="0.15">
      <c r="B26" s="680" t="s">
        <v>299</v>
      </c>
      <c r="C26" s="681"/>
      <c r="D26" s="681"/>
      <c r="E26" s="681"/>
      <c r="F26" s="681"/>
      <c r="G26" s="681"/>
      <c r="H26" s="681"/>
      <c r="I26" s="681"/>
      <c r="J26" s="681"/>
      <c r="K26" s="681"/>
      <c r="L26" s="681"/>
      <c r="M26" s="681"/>
      <c r="N26" s="681"/>
      <c r="O26" s="681"/>
      <c r="P26" s="681"/>
      <c r="Q26" s="682"/>
      <c r="R26" s="683">
        <v>1654451</v>
      </c>
      <c r="S26" s="684"/>
      <c r="T26" s="684"/>
      <c r="U26" s="684"/>
      <c r="V26" s="684"/>
      <c r="W26" s="684"/>
      <c r="X26" s="684"/>
      <c r="Y26" s="685"/>
      <c r="Z26" s="686">
        <v>38</v>
      </c>
      <c r="AA26" s="686"/>
      <c r="AB26" s="686"/>
      <c r="AC26" s="686"/>
      <c r="AD26" s="687">
        <v>1504255</v>
      </c>
      <c r="AE26" s="687"/>
      <c r="AF26" s="687"/>
      <c r="AG26" s="687"/>
      <c r="AH26" s="687"/>
      <c r="AI26" s="687"/>
      <c r="AJ26" s="687"/>
      <c r="AK26" s="687"/>
      <c r="AL26" s="688">
        <v>99.3</v>
      </c>
      <c r="AM26" s="689"/>
      <c r="AN26" s="689"/>
      <c r="AO26" s="690"/>
      <c r="AP26" s="702" t="s">
        <v>300</v>
      </c>
      <c r="AQ26" s="723"/>
      <c r="AR26" s="723"/>
      <c r="AS26" s="723"/>
      <c r="AT26" s="723"/>
      <c r="AU26" s="723"/>
      <c r="AV26" s="723"/>
      <c r="AW26" s="723"/>
      <c r="AX26" s="723"/>
      <c r="AY26" s="723"/>
      <c r="AZ26" s="723"/>
      <c r="BA26" s="723"/>
      <c r="BB26" s="723"/>
      <c r="BC26" s="723"/>
      <c r="BD26" s="723"/>
      <c r="BE26" s="723"/>
      <c r="BF26" s="704"/>
      <c r="BG26" s="683" t="s">
        <v>149</v>
      </c>
      <c r="BH26" s="684"/>
      <c r="BI26" s="684"/>
      <c r="BJ26" s="684"/>
      <c r="BK26" s="684"/>
      <c r="BL26" s="684"/>
      <c r="BM26" s="684"/>
      <c r="BN26" s="685"/>
      <c r="BO26" s="686" t="s">
        <v>149</v>
      </c>
      <c r="BP26" s="686"/>
      <c r="BQ26" s="686"/>
      <c r="BR26" s="686"/>
      <c r="BS26" s="692" t="s">
        <v>149</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271115</v>
      </c>
      <c r="CS26" s="684"/>
      <c r="CT26" s="684"/>
      <c r="CU26" s="684"/>
      <c r="CV26" s="684"/>
      <c r="CW26" s="684"/>
      <c r="CX26" s="684"/>
      <c r="CY26" s="685"/>
      <c r="CZ26" s="688">
        <v>6.3</v>
      </c>
      <c r="DA26" s="717"/>
      <c r="DB26" s="717"/>
      <c r="DC26" s="721"/>
      <c r="DD26" s="692">
        <v>241062</v>
      </c>
      <c r="DE26" s="684"/>
      <c r="DF26" s="684"/>
      <c r="DG26" s="684"/>
      <c r="DH26" s="684"/>
      <c r="DI26" s="684"/>
      <c r="DJ26" s="684"/>
      <c r="DK26" s="685"/>
      <c r="DL26" s="692" t="s">
        <v>149</v>
      </c>
      <c r="DM26" s="684"/>
      <c r="DN26" s="684"/>
      <c r="DO26" s="684"/>
      <c r="DP26" s="684"/>
      <c r="DQ26" s="684"/>
      <c r="DR26" s="684"/>
      <c r="DS26" s="684"/>
      <c r="DT26" s="684"/>
      <c r="DU26" s="684"/>
      <c r="DV26" s="685"/>
      <c r="DW26" s="688" t="s">
        <v>139</v>
      </c>
      <c r="DX26" s="717"/>
      <c r="DY26" s="717"/>
      <c r="DZ26" s="717"/>
      <c r="EA26" s="717"/>
      <c r="EB26" s="717"/>
      <c r="EC26" s="718"/>
    </row>
    <row r="27" spans="2:133" ht="11.25" customHeight="1" x14ac:dyDescent="0.15">
      <c r="B27" s="680" t="s">
        <v>302</v>
      </c>
      <c r="C27" s="681"/>
      <c r="D27" s="681"/>
      <c r="E27" s="681"/>
      <c r="F27" s="681"/>
      <c r="G27" s="681"/>
      <c r="H27" s="681"/>
      <c r="I27" s="681"/>
      <c r="J27" s="681"/>
      <c r="K27" s="681"/>
      <c r="L27" s="681"/>
      <c r="M27" s="681"/>
      <c r="N27" s="681"/>
      <c r="O27" s="681"/>
      <c r="P27" s="681"/>
      <c r="Q27" s="682"/>
      <c r="R27" s="683" t="s">
        <v>149</v>
      </c>
      <c r="S27" s="684"/>
      <c r="T27" s="684"/>
      <c r="U27" s="684"/>
      <c r="V27" s="684"/>
      <c r="W27" s="684"/>
      <c r="X27" s="684"/>
      <c r="Y27" s="685"/>
      <c r="Z27" s="686" t="s">
        <v>240</v>
      </c>
      <c r="AA27" s="686"/>
      <c r="AB27" s="686"/>
      <c r="AC27" s="686"/>
      <c r="AD27" s="687" t="s">
        <v>139</v>
      </c>
      <c r="AE27" s="687"/>
      <c r="AF27" s="687"/>
      <c r="AG27" s="687"/>
      <c r="AH27" s="687"/>
      <c r="AI27" s="687"/>
      <c r="AJ27" s="687"/>
      <c r="AK27" s="687"/>
      <c r="AL27" s="688" t="s">
        <v>240</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208679</v>
      </c>
      <c r="BH27" s="684"/>
      <c r="BI27" s="684"/>
      <c r="BJ27" s="684"/>
      <c r="BK27" s="684"/>
      <c r="BL27" s="684"/>
      <c r="BM27" s="684"/>
      <c r="BN27" s="685"/>
      <c r="BO27" s="686">
        <v>100</v>
      </c>
      <c r="BP27" s="686"/>
      <c r="BQ27" s="686"/>
      <c r="BR27" s="686"/>
      <c r="BS27" s="692" t="s">
        <v>240</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58928</v>
      </c>
      <c r="CS27" s="719"/>
      <c r="CT27" s="719"/>
      <c r="CU27" s="719"/>
      <c r="CV27" s="719"/>
      <c r="CW27" s="719"/>
      <c r="CX27" s="719"/>
      <c r="CY27" s="720"/>
      <c r="CZ27" s="688">
        <v>1.4</v>
      </c>
      <c r="DA27" s="717"/>
      <c r="DB27" s="717"/>
      <c r="DC27" s="721"/>
      <c r="DD27" s="692">
        <v>18711</v>
      </c>
      <c r="DE27" s="719"/>
      <c r="DF27" s="719"/>
      <c r="DG27" s="719"/>
      <c r="DH27" s="719"/>
      <c r="DI27" s="719"/>
      <c r="DJ27" s="719"/>
      <c r="DK27" s="720"/>
      <c r="DL27" s="692">
        <v>18588</v>
      </c>
      <c r="DM27" s="719"/>
      <c r="DN27" s="719"/>
      <c r="DO27" s="719"/>
      <c r="DP27" s="719"/>
      <c r="DQ27" s="719"/>
      <c r="DR27" s="719"/>
      <c r="DS27" s="719"/>
      <c r="DT27" s="719"/>
      <c r="DU27" s="719"/>
      <c r="DV27" s="720"/>
      <c r="DW27" s="688">
        <v>1.2</v>
      </c>
      <c r="DX27" s="717"/>
      <c r="DY27" s="717"/>
      <c r="DZ27" s="717"/>
      <c r="EA27" s="717"/>
      <c r="EB27" s="717"/>
      <c r="EC27" s="718"/>
    </row>
    <row r="28" spans="2:133" ht="11.25" customHeight="1" x14ac:dyDescent="0.15">
      <c r="B28" s="680" t="s">
        <v>305</v>
      </c>
      <c r="C28" s="681"/>
      <c r="D28" s="681"/>
      <c r="E28" s="681"/>
      <c r="F28" s="681"/>
      <c r="G28" s="681"/>
      <c r="H28" s="681"/>
      <c r="I28" s="681"/>
      <c r="J28" s="681"/>
      <c r="K28" s="681"/>
      <c r="L28" s="681"/>
      <c r="M28" s="681"/>
      <c r="N28" s="681"/>
      <c r="O28" s="681"/>
      <c r="P28" s="681"/>
      <c r="Q28" s="682"/>
      <c r="R28" s="683">
        <v>26850</v>
      </c>
      <c r="S28" s="684"/>
      <c r="T28" s="684"/>
      <c r="U28" s="684"/>
      <c r="V28" s="684"/>
      <c r="W28" s="684"/>
      <c r="X28" s="684"/>
      <c r="Y28" s="685"/>
      <c r="Z28" s="686">
        <v>0.6</v>
      </c>
      <c r="AA28" s="686"/>
      <c r="AB28" s="686"/>
      <c r="AC28" s="686"/>
      <c r="AD28" s="687" t="s">
        <v>149</v>
      </c>
      <c r="AE28" s="687"/>
      <c r="AF28" s="687"/>
      <c r="AG28" s="687"/>
      <c r="AH28" s="687"/>
      <c r="AI28" s="687"/>
      <c r="AJ28" s="687"/>
      <c r="AK28" s="687"/>
      <c r="AL28" s="688" t="s">
        <v>240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361230</v>
      </c>
      <c r="CS28" s="684"/>
      <c r="CT28" s="684"/>
      <c r="CU28" s="684"/>
      <c r="CV28" s="684"/>
      <c r="CW28" s="684"/>
      <c r="CX28" s="684"/>
      <c r="CY28" s="685"/>
      <c r="CZ28" s="688">
        <v>8.4</v>
      </c>
      <c r="DA28" s="717"/>
      <c r="DB28" s="717"/>
      <c r="DC28" s="721"/>
      <c r="DD28" s="692">
        <v>329009</v>
      </c>
      <c r="DE28" s="684"/>
      <c r="DF28" s="684"/>
      <c r="DG28" s="684"/>
      <c r="DH28" s="684"/>
      <c r="DI28" s="684"/>
      <c r="DJ28" s="684"/>
      <c r="DK28" s="685"/>
      <c r="DL28" s="692">
        <v>329009</v>
      </c>
      <c r="DM28" s="684"/>
      <c r="DN28" s="684"/>
      <c r="DO28" s="684"/>
      <c r="DP28" s="684"/>
      <c r="DQ28" s="684"/>
      <c r="DR28" s="684"/>
      <c r="DS28" s="684"/>
      <c r="DT28" s="684"/>
      <c r="DU28" s="684"/>
      <c r="DV28" s="685"/>
      <c r="DW28" s="688">
        <v>21.1</v>
      </c>
      <c r="DX28" s="717"/>
      <c r="DY28" s="717"/>
      <c r="DZ28" s="717"/>
      <c r="EA28" s="717"/>
      <c r="EB28" s="717"/>
      <c r="EC28" s="718"/>
    </row>
    <row r="29" spans="2:133" ht="11.25" customHeight="1" x14ac:dyDescent="0.15">
      <c r="B29" s="680" t="s">
        <v>307</v>
      </c>
      <c r="C29" s="681"/>
      <c r="D29" s="681"/>
      <c r="E29" s="681"/>
      <c r="F29" s="681"/>
      <c r="G29" s="681"/>
      <c r="H29" s="681"/>
      <c r="I29" s="681"/>
      <c r="J29" s="681"/>
      <c r="K29" s="681"/>
      <c r="L29" s="681"/>
      <c r="M29" s="681"/>
      <c r="N29" s="681"/>
      <c r="O29" s="681"/>
      <c r="P29" s="681"/>
      <c r="Q29" s="682"/>
      <c r="R29" s="683">
        <v>48909</v>
      </c>
      <c r="S29" s="684"/>
      <c r="T29" s="684"/>
      <c r="U29" s="684"/>
      <c r="V29" s="684"/>
      <c r="W29" s="684"/>
      <c r="X29" s="684"/>
      <c r="Y29" s="685"/>
      <c r="Z29" s="686">
        <v>1.1000000000000001</v>
      </c>
      <c r="AA29" s="686"/>
      <c r="AB29" s="686"/>
      <c r="AC29" s="686"/>
      <c r="AD29" s="687" t="s">
        <v>149</v>
      </c>
      <c r="AE29" s="687"/>
      <c r="AF29" s="687"/>
      <c r="AG29" s="687"/>
      <c r="AH29" s="687"/>
      <c r="AI29" s="687"/>
      <c r="AJ29" s="687"/>
      <c r="AK29" s="687"/>
      <c r="AL29" s="688" t="s">
        <v>149</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308</v>
      </c>
      <c r="CE29" s="728"/>
      <c r="CF29" s="698" t="s">
        <v>70</v>
      </c>
      <c r="CG29" s="699"/>
      <c r="CH29" s="699"/>
      <c r="CI29" s="699"/>
      <c r="CJ29" s="699"/>
      <c r="CK29" s="699"/>
      <c r="CL29" s="699"/>
      <c r="CM29" s="699"/>
      <c r="CN29" s="699"/>
      <c r="CO29" s="699"/>
      <c r="CP29" s="699"/>
      <c r="CQ29" s="700"/>
      <c r="CR29" s="683">
        <v>360857</v>
      </c>
      <c r="CS29" s="719"/>
      <c r="CT29" s="719"/>
      <c r="CU29" s="719"/>
      <c r="CV29" s="719"/>
      <c r="CW29" s="719"/>
      <c r="CX29" s="719"/>
      <c r="CY29" s="720"/>
      <c r="CZ29" s="688">
        <v>8.4</v>
      </c>
      <c r="DA29" s="717"/>
      <c r="DB29" s="717"/>
      <c r="DC29" s="721"/>
      <c r="DD29" s="692">
        <v>328636</v>
      </c>
      <c r="DE29" s="719"/>
      <c r="DF29" s="719"/>
      <c r="DG29" s="719"/>
      <c r="DH29" s="719"/>
      <c r="DI29" s="719"/>
      <c r="DJ29" s="719"/>
      <c r="DK29" s="720"/>
      <c r="DL29" s="692">
        <v>328636</v>
      </c>
      <c r="DM29" s="719"/>
      <c r="DN29" s="719"/>
      <c r="DO29" s="719"/>
      <c r="DP29" s="719"/>
      <c r="DQ29" s="719"/>
      <c r="DR29" s="719"/>
      <c r="DS29" s="719"/>
      <c r="DT29" s="719"/>
      <c r="DU29" s="719"/>
      <c r="DV29" s="720"/>
      <c r="DW29" s="688">
        <v>21.1</v>
      </c>
      <c r="DX29" s="717"/>
      <c r="DY29" s="717"/>
      <c r="DZ29" s="717"/>
      <c r="EA29" s="717"/>
      <c r="EB29" s="717"/>
      <c r="EC29" s="718"/>
    </row>
    <row r="30" spans="2:133" ht="11.25" customHeight="1" x14ac:dyDescent="0.15">
      <c r="B30" s="680" t="s">
        <v>309</v>
      </c>
      <c r="C30" s="681"/>
      <c r="D30" s="681"/>
      <c r="E30" s="681"/>
      <c r="F30" s="681"/>
      <c r="G30" s="681"/>
      <c r="H30" s="681"/>
      <c r="I30" s="681"/>
      <c r="J30" s="681"/>
      <c r="K30" s="681"/>
      <c r="L30" s="681"/>
      <c r="M30" s="681"/>
      <c r="N30" s="681"/>
      <c r="O30" s="681"/>
      <c r="P30" s="681"/>
      <c r="Q30" s="682"/>
      <c r="R30" s="683">
        <v>8116</v>
      </c>
      <c r="S30" s="684"/>
      <c r="T30" s="684"/>
      <c r="U30" s="684"/>
      <c r="V30" s="684"/>
      <c r="W30" s="684"/>
      <c r="X30" s="684"/>
      <c r="Y30" s="685"/>
      <c r="Z30" s="686">
        <v>0.2</v>
      </c>
      <c r="AA30" s="686"/>
      <c r="AB30" s="686"/>
      <c r="AC30" s="686"/>
      <c r="AD30" s="687" t="s">
        <v>240</v>
      </c>
      <c r="AE30" s="687"/>
      <c r="AF30" s="687"/>
      <c r="AG30" s="687"/>
      <c r="AH30" s="687"/>
      <c r="AI30" s="687"/>
      <c r="AJ30" s="687"/>
      <c r="AK30" s="687"/>
      <c r="AL30" s="688" t="s">
        <v>240</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310</v>
      </c>
      <c r="BH30" s="736"/>
      <c r="BI30" s="736"/>
      <c r="BJ30" s="736"/>
      <c r="BK30" s="736"/>
      <c r="BL30" s="736"/>
      <c r="BM30" s="736"/>
      <c r="BN30" s="736"/>
      <c r="BO30" s="736"/>
      <c r="BP30" s="736"/>
      <c r="BQ30" s="737"/>
      <c r="BR30" s="662" t="s">
        <v>311</v>
      </c>
      <c r="BS30" s="736"/>
      <c r="BT30" s="736"/>
      <c r="BU30" s="736"/>
      <c r="BV30" s="736"/>
      <c r="BW30" s="736"/>
      <c r="BX30" s="736"/>
      <c r="BY30" s="736"/>
      <c r="BZ30" s="736"/>
      <c r="CA30" s="736"/>
      <c r="CB30" s="737"/>
      <c r="CD30" s="729"/>
      <c r="CE30" s="730"/>
      <c r="CF30" s="698" t="s">
        <v>312</v>
      </c>
      <c r="CG30" s="699"/>
      <c r="CH30" s="699"/>
      <c r="CI30" s="699"/>
      <c r="CJ30" s="699"/>
      <c r="CK30" s="699"/>
      <c r="CL30" s="699"/>
      <c r="CM30" s="699"/>
      <c r="CN30" s="699"/>
      <c r="CO30" s="699"/>
      <c r="CP30" s="699"/>
      <c r="CQ30" s="700"/>
      <c r="CR30" s="683">
        <v>345381</v>
      </c>
      <c r="CS30" s="684"/>
      <c r="CT30" s="684"/>
      <c r="CU30" s="684"/>
      <c r="CV30" s="684"/>
      <c r="CW30" s="684"/>
      <c r="CX30" s="684"/>
      <c r="CY30" s="685"/>
      <c r="CZ30" s="688">
        <v>8.1</v>
      </c>
      <c r="DA30" s="717"/>
      <c r="DB30" s="717"/>
      <c r="DC30" s="721"/>
      <c r="DD30" s="692">
        <v>313992</v>
      </c>
      <c r="DE30" s="684"/>
      <c r="DF30" s="684"/>
      <c r="DG30" s="684"/>
      <c r="DH30" s="684"/>
      <c r="DI30" s="684"/>
      <c r="DJ30" s="684"/>
      <c r="DK30" s="685"/>
      <c r="DL30" s="692">
        <v>313992</v>
      </c>
      <c r="DM30" s="684"/>
      <c r="DN30" s="684"/>
      <c r="DO30" s="684"/>
      <c r="DP30" s="684"/>
      <c r="DQ30" s="684"/>
      <c r="DR30" s="684"/>
      <c r="DS30" s="684"/>
      <c r="DT30" s="684"/>
      <c r="DU30" s="684"/>
      <c r="DV30" s="685"/>
      <c r="DW30" s="688">
        <v>20.2</v>
      </c>
      <c r="DX30" s="717"/>
      <c r="DY30" s="717"/>
      <c r="DZ30" s="717"/>
      <c r="EA30" s="717"/>
      <c r="EB30" s="717"/>
      <c r="EC30" s="718"/>
    </row>
    <row r="31" spans="2:133" ht="11.25" customHeight="1" x14ac:dyDescent="0.15">
      <c r="B31" s="680" t="s">
        <v>313</v>
      </c>
      <c r="C31" s="681"/>
      <c r="D31" s="681"/>
      <c r="E31" s="681"/>
      <c r="F31" s="681"/>
      <c r="G31" s="681"/>
      <c r="H31" s="681"/>
      <c r="I31" s="681"/>
      <c r="J31" s="681"/>
      <c r="K31" s="681"/>
      <c r="L31" s="681"/>
      <c r="M31" s="681"/>
      <c r="N31" s="681"/>
      <c r="O31" s="681"/>
      <c r="P31" s="681"/>
      <c r="Q31" s="682"/>
      <c r="R31" s="683">
        <v>257641</v>
      </c>
      <c r="S31" s="684"/>
      <c r="T31" s="684"/>
      <c r="U31" s="684"/>
      <c r="V31" s="684"/>
      <c r="W31" s="684"/>
      <c r="X31" s="684"/>
      <c r="Y31" s="685"/>
      <c r="Z31" s="686">
        <v>5.9</v>
      </c>
      <c r="AA31" s="686"/>
      <c r="AB31" s="686"/>
      <c r="AC31" s="686"/>
      <c r="AD31" s="687" t="s">
        <v>149</v>
      </c>
      <c r="AE31" s="687"/>
      <c r="AF31" s="687"/>
      <c r="AG31" s="687"/>
      <c r="AH31" s="687"/>
      <c r="AI31" s="687"/>
      <c r="AJ31" s="687"/>
      <c r="AK31" s="687"/>
      <c r="AL31" s="688" t="s">
        <v>149</v>
      </c>
      <c r="AM31" s="689"/>
      <c r="AN31" s="689"/>
      <c r="AO31" s="690"/>
      <c r="AP31" s="740" t="s">
        <v>314</v>
      </c>
      <c r="AQ31" s="741"/>
      <c r="AR31" s="741"/>
      <c r="AS31" s="741"/>
      <c r="AT31" s="746" t="s">
        <v>315</v>
      </c>
      <c r="AU31" s="231"/>
      <c r="AV31" s="231"/>
      <c r="AW31" s="231"/>
      <c r="AX31" s="669" t="s">
        <v>189</v>
      </c>
      <c r="AY31" s="670"/>
      <c r="AZ31" s="670"/>
      <c r="BA31" s="670"/>
      <c r="BB31" s="670"/>
      <c r="BC31" s="670"/>
      <c r="BD31" s="670"/>
      <c r="BE31" s="670"/>
      <c r="BF31" s="671"/>
      <c r="BG31" s="751">
        <v>99.3</v>
      </c>
      <c r="BH31" s="738"/>
      <c r="BI31" s="738"/>
      <c r="BJ31" s="738"/>
      <c r="BK31" s="738"/>
      <c r="BL31" s="738"/>
      <c r="BM31" s="678">
        <v>96.4</v>
      </c>
      <c r="BN31" s="738"/>
      <c r="BO31" s="738"/>
      <c r="BP31" s="738"/>
      <c r="BQ31" s="739"/>
      <c r="BR31" s="751">
        <v>99.3</v>
      </c>
      <c r="BS31" s="738"/>
      <c r="BT31" s="738"/>
      <c r="BU31" s="738"/>
      <c r="BV31" s="738"/>
      <c r="BW31" s="738"/>
      <c r="BX31" s="678">
        <v>95.7</v>
      </c>
      <c r="BY31" s="738"/>
      <c r="BZ31" s="738"/>
      <c r="CA31" s="738"/>
      <c r="CB31" s="739"/>
      <c r="CD31" s="729"/>
      <c r="CE31" s="730"/>
      <c r="CF31" s="698" t="s">
        <v>316</v>
      </c>
      <c r="CG31" s="699"/>
      <c r="CH31" s="699"/>
      <c r="CI31" s="699"/>
      <c r="CJ31" s="699"/>
      <c r="CK31" s="699"/>
      <c r="CL31" s="699"/>
      <c r="CM31" s="699"/>
      <c r="CN31" s="699"/>
      <c r="CO31" s="699"/>
      <c r="CP31" s="699"/>
      <c r="CQ31" s="700"/>
      <c r="CR31" s="683">
        <v>15476</v>
      </c>
      <c r="CS31" s="719"/>
      <c r="CT31" s="719"/>
      <c r="CU31" s="719"/>
      <c r="CV31" s="719"/>
      <c r="CW31" s="719"/>
      <c r="CX31" s="719"/>
      <c r="CY31" s="720"/>
      <c r="CZ31" s="688">
        <v>0.4</v>
      </c>
      <c r="DA31" s="717"/>
      <c r="DB31" s="717"/>
      <c r="DC31" s="721"/>
      <c r="DD31" s="692">
        <v>14644</v>
      </c>
      <c r="DE31" s="719"/>
      <c r="DF31" s="719"/>
      <c r="DG31" s="719"/>
      <c r="DH31" s="719"/>
      <c r="DI31" s="719"/>
      <c r="DJ31" s="719"/>
      <c r="DK31" s="720"/>
      <c r="DL31" s="692">
        <v>14644</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33" t="s">
        <v>317</v>
      </c>
      <c r="C32" s="734"/>
      <c r="D32" s="734"/>
      <c r="E32" s="734"/>
      <c r="F32" s="734"/>
      <c r="G32" s="734"/>
      <c r="H32" s="734"/>
      <c r="I32" s="734"/>
      <c r="J32" s="734"/>
      <c r="K32" s="734"/>
      <c r="L32" s="734"/>
      <c r="M32" s="734"/>
      <c r="N32" s="734"/>
      <c r="O32" s="734"/>
      <c r="P32" s="734"/>
      <c r="Q32" s="735"/>
      <c r="R32" s="683" t="s">
        <v>149</v>
      </c>
      <c r="S32" s="684"/>
      <c r="T32" s="684"/>
      <c r="U32" s="684"/>
      <c r="V32" s="684"/>
      <c r="W32" s="684"/>
      <c r="X32" s="684"/>
      <c r="Y32" s="685"/>
      <c r="Z32" s="686" t="s">
        <v>149</v>
      </c>
      <c r="AA32" s="686"/>
      <c r="AB32" s="686"/>
      <c r="AC32" s="686"/>
      <c r="AD32" s="687" t="s">
        <v>149</v>
      </c>
      <c r="AE32" s="687"/>
      <c r="AF32" s="687"/>
      <c r="AG32" s="687"/>
      <c r="AH32" s="687"/>
      <c r="AI32" s="687"/>
      <c r="AJ32" s="687"/>
      <c r="AK32" s="687"/>
      <c r="AL32" s="688" t="s">
        <v>149</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52">
        <v>99.5</v>
      </c>
      <c r="BH32" s="719"/>
      <c r="BI32" s="719"/>
      <c r="BJ32" s="719"/>
      <c r="BK32" s="719"/>
      <c r="BL32" s="719"/>
      <c r="BM32" s="689">
        <v>98.9</v>
      </c>
      <c r="BN32" s="749"/>
      <c r="BO32" s="749"/>
      <c r="BP32" s="749"/>
      <c r="BQ32" s="750"/>
      <c r="BR32" s="752">
        <v>99.5</v>
      </c>
      <c r="BS32" s="719"/>
      <c r="BT32" s="719"/>
      <c r="BU32" s="719"/>
      <c r="BV32" s="719"/>
      <c r="BW32" s="719"/>
      <c r="BX32" s="689">
        <v>98.7</v>
      </c>
      <c r="BY32" s="749"/>
      <c r="BZ32" s="749"/>
      <c r="CA32" s="749"/>
      <c r="CB32" s="750"/>
      <c r="CD32" s="731"/>
      <c r="CE32" s="732"/>
      <c r="CF32" s="698" t="s">
        <v>320</v>
      </c>
      <c r="CG32" s="699"/>
      <c r="CH32" s="699"/>
      <c r="CI32" s="699"/>
      <c r="CJ32" s="699"/>
      <c r="CK32" s="699"/>
      <c r="CL32" s="699"/>
      <c r="CM32" s="699"/>
      <c r="CN32" s="699"/>
      <c r="CO32" s="699"/>
      <c r="CP32" s="699"/>
      <c r="CQ32" s="700"/>
      <c r="CR32" s="683">
        <v>373</v>
      </c>
      <c r="CS32" s="684"/>
      <c r="CT32" s="684"/>
      <c r="CU32" s="684"/>
      <c r="CV32" s="684"/>
      <c r="CW32" s="684"/>
      <c r="CX32" s="684"/>
      <c r="CY32" s="685"/>
      <c r="CZ32" s="688">
        <v>0</v>
      </c>
      <c r="DA32" s="717"/>
      <c r="DB32" s="717"/>
      <c r="DC32" s="721"/>
      <c r="DD32" s="692">
        <v>373</v>
      </c>
      <c r="DE32" s="684"/>
      <c r="DF32" s="684"/>
      <c r="DG32" s="684"/>
      <c r="DH32" s="684"/>
      <c r="DI32" s="684"/>
      <c r="DJ32" s="684"/>
      <c r="DK32" s="685"/>
      <c r="DL32" s="692">
        <v>373</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321</v>
      </c>
      <c r="C33" s="681"/>
      <c r="D33" s="681"/>
      <c r="E33" s="681"/>
      <c r="F33" s="681"/>
      <c r="G33" s="681"/>
      <c r="H33" s="681"/>
      <c r="I33" s="681"/>
      <c r="J33" s="681"/>
      <c r="K33" s="681"/>
      <c r="L33" s="681"/>
      <c r="M33" s="681"/>
      <c r="N33" s="681"/>
      <c r="O33" s="681"/>
      <c r="P33" s="681"/>
      <c r="Q33" s="682"/>
      <c r="R33" s="683">
        <v>250736</v>
      </c>
      <c r="S33" s="684"/>
      <c r="T33" s="684"/>
      <c r="U33" s="684"/>
      <c r="V33" s="684"/>
      <c r="W33" s="684"/>
      <c r="X33" s="684"/>
      <c r="Y33" s="685"/>
      <c r="Z33" s="686">
        <v>5.8</v>
      </c>
      <c r="AA33" s="686"/>
      <c r="AB33" s="686"/>
      <c r="AC33" s="686"/>
      <c r="AD33" s="687" t="s">
        <v>149</v>
      </c>
      <c r="AE33" s="687"/>
      <c r="AF33" s="687"/>
      <c r="AG33" s="687"/>
      <c r="AH33" s="687"/>
      <c r="AI33" s="687"/>
      <c r="AJ33" s="687"/>
      <c r="AK33" s="687"/>
      <c r="AL33" s="688" t="s">
        <v>149</v>
      </c>
      <c r="AM33" s="689"/>
      <c r="AN33" s="689"/>
      <c r="AO33" s="690"/>
      <c r="AP33" s="744"/>
      <c r="AQ33" s="745"/>
      <c r="AR33" s="745"/>
      <c r="AS33" s="745"/>
      <c r="AT33" s="748"/>
      <c r="AU33" s="232"/>
      <c r="AV33" s="232"/>
      <c r="AW33" s="232"/>
      <c r="AX33" s="724" t="s">
        <v>322</v>
      </c>
      <c r="AY33" s="725"/>
      <c r="AZ33" s="725"/>
      <c r="BA33" s="725"/>
      <c r="BB33" s="725"/>
      <c r="BC33" s="725"/>
      <c r="BD33" s="725"/>
      <c r="BE33" s="725"/>
      <c r="BF33" s="726"/>
      <c r="BG33" s="753">
        <v>99.1</v>
      </c>
      <c r="BH33" s="754"/>
      <c r="BI33" s="754"/>
      <c r="BJ33" s="754"/>
      <c r="BK33" s="754"/>
      <c r="BL33" s="754"/>
      <c r="BM33" s="755">
        <v>94</v>
      </c>
      <c r="BN33" s="754"/>
      <c r="BO33" s="754"/>
      <c r="BP33" s="754"/>
      <c r="BQ33" s="756"/>
      <c r="BR33" s="753">
        <v>99.1</v>
      </c>
      <c r="BS33" s="754"/>
      <c r="BT33" s="754"/>
      <c r="BU33" s="754"/>
      <c r="BV33" s="754"/>
      <c r="BW33" s="754"/>
      <c r="BX33" s="755">
        <v>92.6</v>
      </c>
      <c r="BY33" s="754"/>
      <c r="BZ33" s="754"/>
      <c r="CA33" s="754"/>
      <c r="CB33" s="756"/>
      <c r="CD33" s="698" t="s">
        <v>323</v>
      </c>
      <c r="CE33" s="699"/>
      <c r="CF33" s="699"/>
      <c r="CG33" s="699"/>
      <c r="CH33" s="699"/>
      <c r="CI33" s="699"/>
      <c r="CJ33" s="699"/>
      <c r="CK33" s="699"/>
      <c r="CL33" s="699"/>
      <c r="CM33" s="699"/>
      <c r="CN33" s="699"/>
      <c r="CO33" s="699"/>
      <c r="CP33" s="699"/>
      <c r="CQ33" s="700"/>
      <c r="CR33" s="683">
        <v>1534208</v>
      </c>
      <c r="CS33" s="719"/>
      <c r="CT33" s="719"/>
      <c r="CU33" s="719"/>
      <c r="CV33" s="719"/>
      <c r="CW33" s="719"/>
      <c r="CX33" s="719"/>
      <c r="CY33" s="720"/>
      <c r="CZ33" s="688">
        <v>35.799999999999997</v>
      </c>
      <c r="DA33" s="717"/>
      <c r="DB33" s="717"/>
      <c r="DC33" s="721"/>
      <c r="DD33" s="692">
        <v>1016173</v>
      </c>
      <c r="DE33" s="719"/>
      <c r="DF33" s="719"/>
      <c r="DG33" s="719"/>
      <c r="DH33" s="719"/>
      <c r="DI33" s="719"/>
      <c r="DJ33" s="719"/>
      <c r="DK33" s="720"/>
      <c r="DL33" s="692">
        <v>684535</v>
      </c>
      <c r="DM33" s="719"/>
      <c r="DN33" s="719"/>
      <c r="DO33" s="719"/>
      <c r="DP33" s="719"/>
      <c r="DQ33" s="719"/>
      <c r="DR33" s="719"/>
      <c r="DS33" s="719"/>
      <c r="DT33" s="719"/>
      <c r="DU33" s="719"/>
      <c r="DV33" s="720"/>
      <c r="DW33" s="688">
        <v>43.9</v>
      </c>
      <c r="DX33" s="717"/>
      <c r="DY33" s="717"/>
      <c r="DZ33" s="717"/>
      <c r="EA33" s="717"/>
      <c r="EB33" s="717"/>
      <c r="EC33" s="718"/>
    </row>
    <row r="34" spans="2:133" ht="11.25" customHeight="1" x14ac:dyDescent="0.15">
      <c r="B34" s="680" t="s">
        <v>324</v>
      </c>
      <c r="C34" s="681"/>
      <c r="D34" s="681"/>
      <c r="E34" s="681"/>
      <c r="F34" s="681"/>
      <c r="G34" s="681"/>
      <c r="H34" s="681"/>
      <c r="I34" s="681"/>
      <c r="J34" s="681"/>
      <c r="K34" s="681"/>
      <c r="L34" s="681"/>
      <c r="M34" s="681"/>
      <c r="N34" s="681"/>
      <c r="O34" s="681"/>
      <c r="P34" s="681"/>
      <c r="Q34" s="682"/>
      <c r="R34" s="683">
        <v>12588</v>
      </c>
      <c r="S34" s="684"/>
      <c r="T34" s="684"/>
      <c r="U34" s="684"/>
      <c r="V34" s="684"/>
      <c r="W34" s="684"/>
      <c r="X34" s="684"/>
      <c r="Y34" s="685"/>
      <c r="Z34" s="686">
        <v>0.3</v>
      </c>
      <c r="AA34" s="686"/>
      <c r="AB34" s="686"/>
      <c r="AC34" s="686"/>
      <c r="AD34" s="687">
        <v>5279</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518011</v>
      </c>
      <c r="CS34" s="684"/>
      <c r="CT34" s="684"/>
      <c r="CU34" s="684"/>
      <c r="CV34" s="684"/>
      <c r="CW34" s="684"/>
      <c r="CX34" s="684"/>
      <c r="CY34" s="685"/>
      <c r="CZ34" s="688">
        <v>12.1</v>
      </c>
      <c r="DA34" s="717"/>
      <c r="DB34" s="717"/>
      <c r="DC34" s="721"/>
      <c r="DD34" s="692">
        <v>341505</v>
      </c>
      <c r="DE34" s="684"/>
      <c r="DF34" s="684"/>
      <c r="DG34" s="684"/>
      <c r="DH34" s="684"/>
      <c r="DI34" s="684"/>
      <c r="DJ34" s="684"/>
      <c r="DK34" s="685"/>
      <c r="DL34" s="692">
        <v>174168</v>
      </c>
      <c r="DM34" s="684"/>
      <c r="DN34" s="684"/>
      <c r="DO34" s="684"/>
      <c r="DP34" s="684"/>
      <c r="DQ34" s="684"/>
      <c r="DR34" s="684"/>
      <c r="DS34" s="684"/>
      <c r="DT34" s="684"/>
      <c r="DU34" s="684"/>
      <c r="DV34" s="685"/>
      <c r="DW34" s="688">
        <v>11.2</v>
      </c>
      <c r="DX34" s="717"/>
      <c r="DY34" s="717"/>
      <c r="DZ34" s="717"/>
      <c r="EA34" s="717"/>
      <c r="EB34" s="717"/>
      <c r="EC34" s="718"/>
    </row>
    <row r="35" spans="2:133" ht="11.25" customHeight="1" x14ac:dyDescent="0.15">
      <c r="B35" s="680" t="s">
        <v>326</v>
      </c>
      <c r="C35" s="681"/>
      <c r="D35" s="681"/>
      <c r="E35" s="681"/>
      <c r="F35" s="681"/>
      <c r="G35" s="681"/>
      <c r="H35" s="681"/>
      <c r="I35" s="681"/>
      <c r="J35" s="681"/>
      <c r="K35" s="681"/>
      <c r="L35" s="681"/>
      <c r="M35" s="681"/>
      <c r="N35" s="681"/>
      <c r="O35" s="681"/>
      <c r="P35" s="681"/>
      <c r="Q35" s="682"/>
      <c r="R35" s="683">
        <v>125368</v>
      </c>
      <c r="S35" s="684"/>
      <c r="T35" s="684"/>
      <c r="U35" s="684"/>
      <c r="V35" s="684"/>
      <c r="W35" s="684"/>
      <c r="X35" s="684"/>
      <c r="Y35" s="685"/>
      <c r="Z35" s="686">
        <v>2.9</v>
      </c>
      <c r="AA35" s="686"/>
      <c r="AB35" s="686"/>
      <c r="AC35" s="686"/>
      <c r="AD35" s="687" t="s">
        <v>240</v>
      </c>
      <c r="AE35" s="687"/>
      <c r="AF35" s="687"/>
      <c r="AG35" s="687"/>
      <c r="AH35" s="687"/>
      <c r="AI35" s="687"/>
      <c r="AJ35" s="687"/>
      <c r="AK35" s="687"/>
      <c r="AL35" s="688" t="s">
        <v>149</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47928</v>
      </c>
      <c r="CS35" s="719"/>
      <c r="CT35" s="719"/>
      <c r="CU35" s="719"/>
      <c r="CV35" s="719"/>
      <c r="CW35" s="719"/>
      <c r="CX35" s="719"/>
      <c r="CY35" s="720"/>
      <c r="CZ35" s="688">
        <v>1.1000000000000001</v>
      </c>
      <c r="DA35" s="717"/>
      <c r="DB35" s="717"/>
      <c r="DC35" s="721"/>
      <c r="DD35" s="692">
        <v>41054</v>
      </c>
      <c r="DE35" s="719"/>
      <c r="DF35" s="719"/>
      <c r="DG35" s="719"/>
      <c r="DH35" s="719"/>
      <c r="DI35" s="719"/>
      <c r="DJ35" s="719"/>
      <c r="DK35" s="720"/>
      <c r="DL35" s="692">
        <v>37957</v>
      </c>
      <c r="DM35" s="719"/>
      <c r="DN35" s="719"/>
      <c r="DO35" s="719"/>
      <c r="DP35" s="719"/>
      <c r="DQ35" s="719"/>
      <c r="DR35" s="719"/>
      <c r="DS35" s="719"/>
      <c r="DT35" s="719"/>
      <c r="DU35" s="719"/>
      <c r="DV35" s="720"/>
      <c r="DW35" s="688">
        <v>2.4</v>
      </c>
      <c r="DX35" s="717"/>
      <c r="DY35" s="717"/>
      <c r="DZ35" s="717"/>
      <c r="EA35" s="717"/>
      <c r="EB35" s="717"/>
      <c r="EC35" s="718"/>
    </row>
    <row r="36" spans="2:133" ht="11.25" customHeight="1" x14ac:dyDescent="0.15">
      <c r="B36" s="680" t="s">
        <v>330</v>
      </c>
      <c r="C36" s="681"/>
      <c r="D36" s="681"/>
      <c r="E36" s="681"/>
      <c r="F36" s="681"/>
      <c r="G36" s="681"/>
      <c r="H36" s="681"/>
      <c r="I36" s="681"/>
      <c r="J36" s="681"/>
      <c r="K36" s="681"/>
      <c r="L36" s="681"/>
      <c r="M36" s="681"/>
      <c r="N36" s="681"/>
      <c r="O36" s="681"/>
      <c r="P36" s="681"/>
      <c r="Q36" s="682"/>
      <c r="R36" s="683">
        <v>925552</v>
      </c>
      <c r="S36" s="684"/>
      <c r="T36" s="684"/>
      <c r="U36" s="684"/>
      <c r="V36" s="684"/>
      <c r="W36" s="684"/>
      <c r="X36" s="684"/>
      <c r="Y36" s="685"/>
      <c r="Z36" s="686">
        <v>21.2</v>
      </c>
      <c r="AA36" s="686"/>
      <c r="AB36" s="686"/>
      <c r="AC36" s="686"/>
      <c r="AD36" s="687" t="s">
        <v>149</v>
      </c>
      <c r="AE36" s="687"/>
      <c r="AF36" s="687"/>
      <c r="AG36" s="687"/>
      <c r="AH36" s="687"/>
      <c r="AI36" s="687"/>
      <c r="AJ36" s="687"/>
      <c r="AK36" s="687"/>
      <c r="AL36" s="688" t="s">
        <v>149</v>
      </c>
      <c r="AM36" s="689"/>
      <c r="AN36" s="689"/>
      <c r="AO36" s="690"/>
      <c r="AP36" s="235"/>
      <c r="AQ36" s="757" t="s">
        <v>331</v>
      </c>
      <c r="AR36" s="758"/>
      <c r="AS36" s="758"/>
      <c r="AT36" s="758"/>
      <c r="AU36" s="758"/>
      <c r="AV36" s="758"/>
      <c r="AW36" s="758"/>
      <c r="AX36" s="758"/>
      <c r="AY36" s="759"/>
      <c r="AZ36" s="672">
        <v>246301</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427</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490553</v>
      </c>
      <c r="CS36" s="684"/>
      <c r="CT36" s="684"/>
      <c r="CU36" s="684"/>
      <c r="CV36" s="684"/>
      <c r="CW36" s="684"/>
      <c r="CX36" s="684"/>
      <c r="CY36" s="685"/>
      <c r="CZ36" s="688">
        <v>11.5</v>
      </c>
      <c r="DA36" s="717"/>
      <c r="DB36" s="717"/>
      <c r="DC36" s="721"/>
      <c r="DD36" s="692">
        <v>424654</v>
      </c>
      <c r="DE36" s="684"/>
      <c r="DF36" s="684"/>
      <c r="DG36" s="684"/>
      <c r="DH36" s="684"/>
      <c r="DI36" s="684"/>
      <c r="DJ36" s="684"/>
      <c r="DK36" s="685"/>
      <c r="DL36" s="692">
        <v>363521</v>
      </c>
      <c r="DM36" s="684"/>
      <c r="DN36" s="684"/>
      <c r="DO36" s="684"/>
      <c r="DP36" s="684"/>
      <c r="DQ36" s="684"/>
      <c r="DR36" s="684"/>
      <c r="DS36" s="684"/>
      <c r="DT36" s="684"/>
      <c r="DU36" s="684"/>
      <c r="DV36" s="685"/>
      <c r="DW36" s="688">
        <v>23.3</v>
      </c>
      <c r="DX36" s="717"/>
      <c r="DY36" s="717"/>
      <c r="DZ36" s="717"/>
      <c r="EA36" s="717"/>
      <c r="EB36" s="717"/>
      <c r="EC36" s="718"/>
    </row>
    <row r="37" spans="2:133" ht="11.25" customHeight="1" x14ac:dyDescent="0.15">
      <c r="B37" s="680" t="s">
        <v>334</v>
      </c>
      <c r="C37" s="681"/>
      <c r="D37" s="681"/>
      <c r="E37" s="681"/>
      <c r="F37" s="681"/>
      <c r="G37" s="681"/>
      <c r="H37" s="681"/>
      <c r="I37" s="681"/>
      <c r="J37" s="681"/>
      <c r="K37" s="681"/>
      <c r="L37" s="681"/>
      <c r="M37" s="681"/>
      <c r="N37" s="681"/>
      <c r="O37" s="681"/>
      <c r="P37" s="681"/>
      <c r="Q37" s="682"/>
      <c r="R37" s="683">
        <v>62980</v>
      </c>
      <c r="S37" s="684"/>
      <c r="T37" s="684"/>
      <c r="U37" s="684"/>
      <c r="V37" s="684"/>
      <c r="W37" s="684"/>
      <c r="X37" s="684"/>
      <c r="Y37" s="685"/>
      <c r="Z37" s="686">
        <v>1.4</v>
      </c>
      <c r="AA37" s="686"/>
      <c r="AB37" s="686"/>
      <c r="AC37" s="686"/>
      <c r="AD37" s="687" t="s">
        <v>149</v>
      </c>
      <c r="AE37" s="687"/>
      <c r="AF37" s="687"/>
      <c r="AG37" s="687"/>
      <c r="AH37" s="687"/>
      <c r="AI37" s="687"/>
      <c r="AJ37" s="687"/>
      <c r="AK37" s="687"/>
      <c r="AL37" s="688" t="s">
        <v>240</v>
      </c>
      <c r="AM37" s="689"/>
      <c r="AN37" s="689"/>
      <c r="AO37" s="690"/>
      <c r="AQ37" s="761" t="s">
        <v>335</v>
      </c>
      <c r="AR37" s="762"/>
      <c r="AS37" s="762"/>
      <c r="AT37" s="762"/>
      <c r="AU37" s="762"/>
      <c r="AV37" s="762"/>
      <c r="AW37" s="762"/>
      <c r="AX37" s="762"/>
      <c r="AY37" s="763"/>
      <c r="AZ37" s="683">
        <v>40120</v>
      </c>
      <c r="BA37" s="684"/>
      <c r="BB37" s="684"/>
      <c r="BC37" s="684"/>
      <c r="BD37" s="719"/>
      <c r="BE37" s="719"/>
      <c r="BF37" s="750"/>
      <c r="BG37" s="698" t="s">
        <v>336</v>
      </c>
      <c r="BH37" s="699"/>
      <c r="BI37" s="699"/>
      <c r="BJ37" s="699"/>
      <c r="BK37" s="699"/>
      <c r="BL37" s="699"/>
      <c r="BM37" s="699"/>
      <c r="BN37" s="699"/>
      <c r="BO37" s="699"/>
      <c r="BP37" s="699"/>
      <c r="BQ37" s="699"/>
      <c r="BR37" s="699"/>
      <c r="BS37" s="699"/>
      <c r="BT37" s="699"/>
      <c r="BU37" s="700"/>
      <c r="BV37" s="683">
        <v>-37156</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308667</v>
      </c>
      <c r="CS37" s="719"/>
      <c r="CT37" s="719"/>
      <c r="CU37" s="719"/>
      <c r="CV37" s="719"/>
      <c r="CW37" s="719"/>
      <c r="CX37" s="719"/>
      <c r="CY37" s="720"/>
      <c r="CZ37" s="688">
        <v>7.2</v>
      </c>
      <c r="DA37" s="717"/>
      <c r="DB37" s="717"/>
      <c r="DC37" s="721"/>
      <c r="DD37" s="692">
        <v>298447</v>
      </c>
      <c r="DE37" s="719"/>
      <c r="DF37" s="719"/>
      <c r="DG37" s="719"/>
      <c r="DH37" s="719"/>
      <c r="DI37" s="719"/>
      <c r="DJ37" s="719"/>
      <c r="DK37" s="720"/>
      <c r="DL37" s="692">
        <v>298447</v>
      </c>
      <c r="DM37" s="719"/>
      <c r="DN37" s="719"/>
      <c r="DO37" s="719"/>
      <c r="DP37" s="719"/>
      <c r="DQ37" s="719"/>
      <c r="DR37" s="719"/>
      <c r="DS37" s="719"/>
      <c r="DT37" s="719"/>
      <c r="DU37" s="719"/>
      <c r="DV37" s="720"/>
      <c r="DW37" s="688">
        <v>19.2</v>
      </c>
      <c r="DX37" s="717"/>
      <c r="DY37" s="717"/>
      <c r="DZ37" s="717"/>
      <c r="EA37" s="717"/>
      <c r="EB37" s="717"/>
      <c r="EC37" s="718"/>
    </row>
    <row r="38" spans="2:133" ht="11.25" customHeight="1" x14ac:dyDescent="0.15">
      <c r="B38" s="680" t="s">
        <v>338</v>
      </c>
      <c r="C38" s="681"/>
      <c r="D38" s="681"/>
      <c r="E38" s="681"/>
      <c r="F38" s="681"/>
      <c r="G38" s="681"/>
      <c r="H38" s="681"/>
      <c r="I38" s="681"/>
      <c r="J38" s="681"/>
      <c r="K38" s="681"/>
      <c r="L38" s="681"/>
      <c r="M38" s="681"/>
      <c r="N38" s="681"/>
      <c r="O38" s="681"/>
      <c r="P38" s="681"/>
      <c r="Q38" s="682"/>
      <c r="R38" s="683">
        <v>80793</v>
      </c>
      <c r="S38" s="684"/>
      <c r="T38" s="684"/>
      <c r="U38" s="684"/>
      <c r="V38" s="684"/>
      <c r="W38" s="684"/>
      <c r="X38" s="684"/>
      <c r="Y38" s="685"/>
      <c r="Z38" s="686">
        <v>1.9</v>
      </c>
      <c r="AA38" s="686"/>
      <c r="AB38" s="686"/>
      <c r="AC38" s="686"/>
      <c r="AD38" s="687">
        <v>5430</v>
      </c>
      <c r="AE38" s="687"/>
      <c r="AF38" s="687"/>
      <c r="AG38" s="687"/>
      <c r="AH38" s="687"/>
      <c r="AI38" s="687"/>
      <c r="AJ38" s="687"/>
      <c r="AK38" s="687"/>
      <c r="AL38" s="688">
        <v>0.4</v>
      </c>
      <c r="AM38" s="689"/>
      <c r="AN38" s="689"/>
      <c r="AO38" s="690"/>
      <c r="AQ38" s="761" t="s">
        <v>339</v>
      </c>
      <c r="AR38" s="762"/>
      <c r="AS38" s="762"/>
      <c r="AT38" s="762"/>
      <c r="AU38" s="762"/>
      <c r="AV38" s="762"/>
      <c r="AW38" s="762"/>
      <c r="AX38" s="762"/>
      <c r="AY38" s="763"/>
      <c r="AZ38" s="683">
        <v>641</v>
      </c>
      <c r="BA38" s="684"/>
      <c r="BB38" s="684"/>
      <c r="BC38" s="684"/>
      <c r="BD38" s="719"/>
      <c r="BE38" s="719"/>
      <c r="BF38" s="750"/>
      <c r="BG38" s="698" t="s">
        <v>340</v>
      </c>
      <c r="BH38" s="699"/>
      <c r="BI38" s="699"/>
      <c r="BJ38" s="699"/>
      <c r="BK38" s="699"/>
      <c r="BL38" s="699"/>
      <c r="BM38" s="699"/>
      <c r="BN38" s="699"/>
      <c r="BO38" s="699"/>
      <c r="BP38" s="699"/>
      <c r="BQ38" s="699"/>
      <c r="BR38" s="699"/>
      <c r="BS38" s="699"/>
      <c r="BT38" s="699"/>
      <c r="BU38" s="700"/>
      <c r="BV38" s="683">
        <v>509</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246301</v>
      </c>
      <c r="CS38" s="684"/>
      <c r="CT38" s="684"/>
      <c r="CU38" s="684"/>
      <c r="CV38" s="684"/>
      <c r="CW38" s="684"/>
      <c r="CX38" s="684"/>
      <c r="CY38" s="685"/>
      <c r="CZ38" s="688">
        <v>5.8</v>
      </c>
      <c r="DA38" s="717"/>
      <c r="DB38" s="717"/>
      <c r="DC38" s="721"/>
      <c r="DD38" s="692">
        <v>184015</v>
      </c>
      <c r="DE38" s="684"/>
      <c r="DF38" s="684"/>
      <c r="DG38" s="684"/>
      <c r="DH38" s="684"/>
      <c r="DI38" s="684"/>
      <c r="DJ38" s="684"/>
      <c r="DK38" s="685"/>
      <c r="DL38" s="692">
        <v>108889</v>
      </c>
      <c r="DM38" s="684"/>
      <c r="DN38" s="684"/>
      <c r="DO38" s="684"/>
      <c r="DP38" s="684"/>
      <c r="DQ38" s="684"/>
      <c r="DR38" s="684"/>
      <c r="DS38" s="684"/>
      <c r="DT38" s="684"/>
      <c r="DU38" s="684"/>
      <c r="DV38" s="685"/>
      <c r="DW38" s="688">
        <v>7</v>
      </c>
      <c r="DX38" s="717"/>
      <c r="DY38" s="717"/>
      <c r="DZ38" s="717"/>
      <c r="EA38" s="717"/>
      <c r="EB38" s="717"/>
      <c r="EC38" s="718"/>
    </row>
    <row r="39" spans="2:133" ht="11.25" customHeight="1" x14ac:dyDescent="0.15">
      <c r="B39" s="680" t="s">
        <v>342</v>
      </c>
      <c r="C39" s="681"/>
      <c r="D39" s="681"/>
      <c r="E39" s="681"/>
      <c r="F39" s="681"/>
      <c r="G39" s="681"/>
      <c r="H39" s="681"/>
      <c r="I39" s="681"/>
      <c r="J39" s="681"/>
      <c r="K39" s="681"/>
      <c r="L39" s="681"/>
      <c r="M39" s="681"/>
      <c r="N39" s="681"/>
      <c r="O39" s="681"/>
      <c r="P39" s="681"/>
      <c r="Q39" s="682"/>
      <c r="R39" s="683">
        <v>903600</v>
      </c>
      <c r="S39" s="684"/>
      <c r="T39" s="684"/>
      <c r="U39" s="684"/>
      <c r="V39" s="684"/>
      <c r="W39" s="684"/>
      <c r="X39" s="684"/>
      <c r="Y39" s="685"/>
      <c r="Z39" s="686">
        <v>20.7</v>
      </c>
      <c r="AA39" s="686"/>
      <c r="AB39" s="686"/>
      <c r="AC39" s="686"/>
      <c r="AD39" s="687" t="s">
        <v>149</v>
      </c>
      <c r="AE39" s="687"/>
      <c r="AF39" s="687"/>
      <c r="AG39" s="687"/>
      <c r="AH39" s="687"/>
      <c r="AI39" s="687"/>
      <c r="AJ39" s="687"/>
      <c r="AK39" s="687"/>
      <c r="AL39" s="688" t="s">
        <v>149</v>
      </c>
      <c r="AM39" s="689"/>
      <c r="AN39" s="689"/>
      <c r="AO39" s="690"/>
      <c r="AQ39" s="761" t="s">
        <v>343</v>
      </c>
      <c r="AR39" s="762"/>
      <c r="AS39" s="762"/>
      <c r="AT39" s="762"/>
      <c r="AU39" s="762"/>
      <c r="AV39" s="762"/>
      <c r="AW39" s="762"/>
      <c r="AX39" s="762"/>
      <c r="AY39" s="763"/>
      <c r="AZ39" s="683" t="s">
        <v>149</v>
      </c>
      <c r="BA39" s="684"/>
      <c r="BB39" s="684"/>
      <c r="BC39" s="684"/>
      <c r="BD39" s="719"/>
      <c r="BE39" s="719"/>
      <c r="BF39" s="750"/>
      <c r="BG39" s="698" t="s">
        <v>344</v>
      </c>
      <c r="BH39" s="699"/>
      <c r="BI39" s="699"/>
      <c r="BJ39" s="699"/>
      <c r="BK39" s="699"/>
      <c r="BL39" s="699"/>
      <c r="BM39" s="699"/>
      <c r="BN39" s="699"/>
      <c r="BO39" s="699"/>
      <c r="BP39" s="699"/>
      <c r="BQ39" s="699"/>
      <c r="BR39" s="699"/>
      <c r="BS39" s="699"/>
      <c r="BT39" s="699"/>
      <c r="BU39" s="700"/>
      <c r="BV39" s="683">
        <v>784</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189627</v>
      </c>
      <c r="CS39" s="719"/>
      <c r="CT39" s="719"/>
      <c r="CU39" s="719"/>
      <c r="CV39" s="719"/>
      <c r="CW39" s="719"/>
      <c r="CX39" s="719"/>
      <c r="CY39" s="720"/>
      <c r="CZ39" s="688">
        <v>4.4000000000000004</v>
      </c>
      <c r="DA39" s="717"/>
      <c r="DB39" s="717"/>
      <c r="DC39" s="721"/>
      <c r="DD39" s="692">
        <v>24945</v>
      </c>
      <c r="DE39" s="719"/>
      <c r="DF39" s="719"/>
      <c r="DG39" s="719"/>
      <c r="DH39" s="719"/>
      <c r="DI39" s="719"/>
      <c r="DJ39" s="719"/>
      <c r="DK39" s="720"/>
      <c r="DL39" s="692" t="s">
        <v>139</v>
      </c>
      <c r="DM39" s="719"/>
      <c r="DN39" s="719"/>
      <c r="DO39" s="719"/>
      <c r="DP39" s="719"/>
      <c r="DQ39" s="719"/>
      <c r="DR39" s="719"/>
      <c r="DS39" s="719"/>
      <c r="DT39" s="719"/>
      <c r="DU39" s="719"/>
      <c r="DV39" s="720"/>
      <c r="DW39" s="688" t="s">
        <v>149</v>
      </c>
      <c r="DX39" s="717"/>
      <c r="DY39" s="717"/>
      <c r="DZ39" s="717"/>
      <c r="EA39" s="717"/>
      <c r="EB39" s="717"/>
      <c r="EC39" s="718"/>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149</v>
      </c>
      <c r="S40" s="684"/>
      <c r="T40" s="684"/>
      <c r="U40" s="684"/>
      <c r="V40" s="684"/>
      <c r="W40" s="684"/>
      <c r="X40" s="684"/>
      <c r="Y40" s="685"/>
      <c r="Z40" s="686" t="s">
        <v>149</v>
      </c>
      <c r="AA40" s="686"/>
      <c r="AB40" s="686"/>
      <c r="AC40" s="686"/>
      <c r="AD40" s="687" t="s">
        <v>149</v>
      </c>
      <c r="AE40" s="687"/>
      <c r="AF40" s="687"/>
      <c r="AG40" s="687"/>
      <c r="AH40" s="687"/>
      <c r="AI40" s="687"/>
      <c r="AJ40" s="687"/>
      <c r="AK40" s="687"/>
      <c r="AL40" s="688" t="s">
        <v>139</v>
      </c>
      <c r="AM40" s="689"/>
      <c r="AN40" s="689"/>
      <c r="AO40" s="690"/>
      <c r="AQ40" s="761" t="s">
        <v>347</v>
      </c>
      <c r="AR40" s="762"/>
      <c r="AS40" s="762"/>
      <c r="AT40" s="762"/>
      <c r="AU40" s="762"/>
      <c r="AV40" s="762"/>
      <c r="AW40" s="762"/>
      <c r="AX40" s="762"/>
      <c r="AY40" s="763"/>
      <c r="AZ40" s="683" t="s">
        <v>149</v>
      </c>
      <c r="BA40" s="684"/>
      <c r="BB40" s="684"/>
      <c r="BC40" s="684"/>
      <c r="BD40" s="719"/>
      <c r="BE40" s="719"/>
      <c r="BF40" s="750"/>
      <c r="BG40" s="764" t="s">
        <v>348</v>
      </c>
      <c r="BH40" s="765"/>
      <c r="BI40" s="765"/>
      <c r="BJ40" s="765"/>
      <c r="BK40" s="765"/>
      <c r="BL40" s="236"/>
      <c r="BM40" s="699" t="s">
        <v>349</v>
      </c>
      <c r="BN40" s="699"/>
      <c r="BO40" s="699"/>
      <c r="BP40" s="699"/>
      <c r="BQ40" s="699"/>
      <c r="BR40" s="699"/>
      <c r="BS40" s="699"/>
      <c r="BT40" s="699"/>
      <c r="BU40" s="700"/>
      <c r="BV40" s="683">
        <v>99</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41788</v>
      </c>
      <c r="CS40" s="684"/>
      <c r="CT40" s="684"/>
      <c r="CU40" s="684"/>
      <c r="CV40" s="684"/>
      <c r="CW40" s="684"/>
      <c r="CX40" s="684"/>
      <c r="CY40" s="685"/>
      <c r="CZ40" s="688">
        <v>1</v>
      </c>
      <c r="DA40" s="717"/>
      <c r="DB40" s="717"/>
      <c r="DC40" s="721"/>
      <c r="DD40" s="692" t="s">
        <v>139</v>
      </c>
      <c r="DE40" s="684"/>
      <c r="DF40" s="684"/>
      <c r="DG40" s="684"/>
      <c r="DH40" s="684"/>
      <c r="DI40" s="684"/>
      <c r="DJ40" s="684"/>
      <c r="DK40" s="685"/>
      <c r="DL40" s="692" t="s">
        <v>149</v>
      </c>
      <c r="DM40" s="684"/>
      <c r="DN40" s="684"/>
      <c r="DO40" s="684"/>
      <c r="DP40" s="684"/>
      <c r="DQ40" s="684"/>
      <c r="DR40" s="684"/>
      <c r="DS40" s="684"/>
      <c r="DT40" s="684"/>
      <c r="DU40" s="684"/>
      <c r="DV40" s="685"/>
      <c r="DW40" s="688" t="s">
        <v>149</v>
      </c>
      <c r="DX40" s="717"/>
      <c r="DY40" s="717"/>
      <c r="DZ40" s="717"/>
      <c r="EA40" s="717"/>
      <c r="EB40" s="717"/>
      <c r="EC40" s="718"/>
    </row>
    <row r="41" spans="2:133" ht="11.25" customHeight="1" x14ac:dyDescent="0.15">
      <c r="B41" s="680" t="s">
        <v>351</v>
      </c>
      <c r="C41" s="681"/>
      <c r="D41" s="681"/>
      <c r="E41" s="681"/>
      <c r="F41" s="681"/>
      <c r="G41" s="681"/>
      <c r="H41" s="681"/>
      <c r="I41" s="681"/>
      <c r="J41" s="681"/>
      <c r="K41" s="681"/>
      <c r="L41" s="681"/>
      <c r="M41" s="681"/>
      <c r="N41" s="681"/>
      <c r="O41" s="681"/>
      <c r="P41" s="681"/>
      <c r="Q41" s="682"/>
      <c r="R41" s="683">
        <v>42900</v>
      </c>
      <c r="S41" s="684"/>
      <c r="T41" s="684"/>
      <c r="U41" s="684"/>
      <c r="V41" s="684"/>
      <c r="W41" s="684"/>
      <c r="X41" s="684"/>
      <c r="Y41" s="685"/>
      <c r="Z41" s="686">
        <v>1</v>
      </c>
      <c r="AA41" s="686"/>
      <c r="AB41" s="686"/>
      <c r="AC41" s="686"/>
      <c r="AD41" s="687" t="s">
        <v>149</v>
      </c>
      <c r="AE41" s="687"/>
      <c r="AF41" s="687"/>
      <c r="AG41" s="687"/>
      <c r="AH41" s="687"/>
      <c r="AI41" s="687"/>
      <c r="AJ41" s="687"/>
      <c r="AK41" s="687"/>
      <c r="AL41" s="688" t="s">
        <v>149</v>
      </c>
      <c r="AM41" s="689"/>
      <c r="AN41" s="689"/>
      <c r="AO41" s="690"/>
      <c r="AQ41" s="761" t="s">
        <v>352</v>
      </c>
      <c r="AR41" s="762"/>
      <c r="AS41" s="762"/>
      <c r="AT41" s="762"/>
      <c r="AU41" s="762"/>
      <c r="AV41" s="762"/>
      <c r="AW41" s="762"/>
      <c r="AX41" s="762"/>
      <c r="AY41" s="763"/>
      <c r="AZ41" s="683">
        <v>76116</v>
      </c>
      <c r="BA41" s="684"/>
      <c r="BB41" s="684"/>
      <c r="BC41" s="684"/>
      <c r="BD41" s="719"/>
      <c r="BE41" s="719"/>
      <c r="BF41" s="750"/>
      <c r="BG41" s="764"/>
      <c r="BH41" s="765"/>
      <c r="BI41" s="765"/>
      <c r="BJ41" s="765"/>
      <c r="BK41" s="765"/>
      <c r="BL41" s="236"/>
      <c r="BM41" s="699" t="s">
        <v>353</v>
      </c>
      <c r="BN41" s="699"/>
      <c r="BO41" s="699"/>
      <c r="BP41" s="699"/>
      <c r="BQ41" s="699"/>
      <c r="BR41" s="699"/>
      <c r="BS41" s="699"/>
      <c r="BT41" s="699"/>
      <c r="BU41" s="700"/>
      <c r="BV41" s="683">
        <v>2</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240</v>
      </c>
      <c r="CS41" s="719"/>
      <c r="CT41" s="719"/>
      <c r="CU41" s="719"/>
      <c r="CV41" s="719"/>
      <c r="CW41" s="719"/>
      <c r="CX41" s="719"/>
      <c r="CY41" s="720"/>
      <c r="CZ41" s="688" t="s">
        <v>149</v>
      </c>
      <c r="DA41" s="717"/>
      <c r="DB41" s="717"/>
      <c r="DC41" s="721"/>
      <c r="DD41" s="692" t="s">
        <v>240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355</v>
      </c>
      <c r="C42" s="725"/>
      <c r="D42" s="725"/>
      <c r="E42" s="725"/>
      <c r="F42" s="725"/>
      <c r="G42" s="725"/>
      <c r="H42" s="725"/>
      <c r="I42" s="725"/>
      <c r="J42" s="725"/>
      <c r="K42" s="725"/>
      <c r="L42" s="725"/>
      <c r="M42" s="725"/>
      <c r="N42" s="725"/>
      <c r="O42" s="725"/>
      <c r="P42" s="725"/>
      <c r="Q42" s="726"/>
      <c r="R42" s="768">
        <v>4357584</v>
      </c>
      <c r="S42" s="769"/>
      <c r="T42" s="769"/>
      <c r="U42" s="769"/>
      <c r="V42" s="769"/>
      <c r="W42" s="769"/>
      <c r="X42" s="769"/>
      <c r="Y42" s="777"/>
      <c r="Z42" s="778">
        <v>100</v>
      </c>
      <c r="AA42" s="778"/>
      <c r="AB42" s="778"/>
      <c r="AC42" s="778"/>
      <c r="AD42" s="779">
        <v>1514964</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129424</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429</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1847738</v>
      </c>
      <c r="CS42" s="684"/>
      <c r="CT42" s="684"/>
      <c r="CU42" s="684"/>
      <c r="CV42" s="684"/>
      <c r="CW42" s="684"/>
      <c r="CX42" s="684"/>
      <c r="CY42" s="685"/>
      <c r="CZ42" s="688">
        <v>43.2</v>
      </c>
      <c r="DA42" s="689"/>
      <c r="DB42" s="689"/>
      <c r="DC42" s="701"/>
      <c r="DD42" s="692">
        <v>97548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14953</v>
      </c>
      <c r="CS43" s="719"/>
      <c r="CT43" s="719"/>
      <c r="CU43" s="719"/>
      <c r="CV43" s="719"/>
      <c r="CW43" s="719"/>
      <c r="CX43" s="719"/>
      <c r="CY43" s="720"/>
      <c r="CZ43" s="688">
        <v>0.3</v>
      </c>
      <c r="DA43" s="717"/>
      <c r="DB43" s="717"/>
      <c r="DC43" s="721"/>
      <c r="DD43" s="692">
        <v>14953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360</v>
      </c>
      <c r="CG44" s="681"/>
      <c r="CH44" s="681"/>
      <c r="CI44" s="681"/>
      <c r="CJ44" s="681"/>
      <c r="CK44" s="681"/>
      <c r="CL44" s="681"/>
      <c r="CM44" s="681"/>
      <c r="CN44" s="681"/>
      <c r="CO44" s="681"/>
      <c r="CP44" s="681"/>
      <c r="CQ44" s="682"/>
      <c r="CR44" s="683">
        <v>1727995</v>
      </c>
      <c r="CS44" s="684"/>
      <c r="CT44" s="684"/>
      <c r="CU44" s="684"/>
      <c r="CV44" s="684"/>
      <c r="CW44" s="684"/>
      <c r="CX44" s="684"/>
      <c r="CY44" s="685"/>
      <c r="CZ44" s="688">
        <v>40.4</v>
      </c>
      <c r="DA44" s="689"/>
      <c r="DB44" s="689"/>
      <c r="DC44" s="701"/>
      <c r="DD44" s="692">
        <v>75183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331709</v>
      </c>
      <c r="CS45" s="719"/>
      <c r="CT45" s="719"/>
      <c r="CU45" s="719"/>
      <c r="CV45" s="719"/>
      <c r="CW45" s="719"/>
      <c r="CX45" s="719"/>
      <c r="CY45" s="720"/>
      <c r="CZ45" s="688">
        <v>7.7</v>
      </c>
      <c r="DA45" s="717"/>
      <c r="DB45" s="717"/>
      <c r="DC45" s="721"/>
      <c r="DD45" s="692">
        <v>18138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1381424</v>
      </c>
      <c r="CS46" s="684"/>
      <c r="CT46" s="684"/>
      <c r="CU46" s="684"/>
      <c r="CV46" s="684"/>
      <c r="CW46" s="684"/>
      <c r="CX46" s="684"/>
      <c r="CY46" s="685"/>
      <c r="CZ46" s="688">
        <v>32.299999999999997</v>
      </c>
      <c r="DA46" s="689"/>
      <c r="DB46" s="689"/>
      <c r="DC46" s="701"/>
      <c r="DD46" s="692">
        <v>55783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119743</v>
      </c>
      <c r="CS47" s="719"/>
      <c r="CT47" s="719"/>
      <c r="CU47" s="719"/>
      <c r="CV47" s="719"/>
      <c r="CW47" s="719"/>
      <c r="CX47" s="719"/>
      <c r="CY47" s="720"/>
      <c r="CZ47" s="688">
        <v>2.8</v>
      </c>
      <c r="DA47" s="717"/>
      <c r="DB47" s="717"/>
      <c r="DC47" s="721"/>
      <c r="DD47" s="692">
        <v>22365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149</v>
      </c>
      <c r="CS48" s="684"/>
      <c r="CT48" s="684"/>
      <c r="CU48" s="684"/>
      <c r="CV48" s="684"/>
      <c r="CW48" s="684"/>
      <c r="CX48" s="684"/>
      <c r="CY48" s="685"/>
      <c r="CZ48" s="688" t="s">
        <v>240</v>
      </c>
      <c r="DA48" s="689"/>
      <c r="DB48" s="689"/>
      <c r="DC48" s="701"/>
      <c r="DD48" s="692" t="s">
        <v>149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368</v>
      </c>
      <c r="CE49" s="725"/>
      <c r="CF49" s="725"/>
      <c r="CG49" s="725"/>
      <c r="CH49" s="725"/>
      <c r="CI49" s="725"/>
      <c r="CJ49" s="725"/>
      <c r="CK49" s="725"/>
      <c r="CL49" s="725"/>
      <c r="CM49" s="725"/>
      <c r="CN49" s="725"/>
      <c r="CO49" s="725"/>
      <c r="CP49" s="725"/>
      <c r="CQ49" s="726"/>
      <c r="CR49" s="768">
        <v>4280212</v>
      </c>
      <c r="CS49" s="754"/>
      <c r="CT49" s="754"/>
      <c r="CU49" s="754"/>
      <c r="CV49" s="754"/>
      <c r="CW49" s="754"/>
      <c r="CX49" s="754"/>
      <c r="CY49" s="785"/>
      <c r="CZ49" s="780">
        <v>100</v>
      </c>
      <c r="DA49" s="786"/>
      <c r="DB49" s="786"/>
      <c r="DC49" s="787"/>
      <c r="DD49" s="788">
        <v>1900625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1Le80TBuY+IDxekUom+vO94ROQmVrCHuwnmYcyJqqVO2Uq70LHQ3iTEcPR9L+Oiz2BbPBc3Lszix8Z/iuEL4w==" saltValue="BhHzGjCm5InMq3oxI22FB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4356</v>
      </c>
      <c r="R7" s="819"/>
      <c r="S7" s="819"/>
      <c r="T7" s="819"/>
      <c r="U7" s="819"/>
      <c r="V7" s="819">
        <v>4279</v>
      </c>
      <c r="W7" s="819"/>
      <c r="X7" s="819"/>
      <c r="Y7" s="819"/>
      <c r="Z7" s="819"/>
      <c r="AA7" s="819">
        <v>76</v>
      </c>
      <c r="AB7" s="819"/>
      <c r="AC7" s="819"/>
      <c r="AD7" s="819"/>
      <c r="AE7" s="820"/>
      <c r="AF7" s="821">
        <v>43</v>
      </c>
      <c r="AG7" s="822"/>
      <c r="AH7" s="822"/>
      <c r="AI7" s="822"/>
      <c r="AJ7" s="823"/>
      <c r="AK7" s="858">
        <v>926</v>
      </c>
      <c r="AL7" s="859"/>
      <c r="AM7" s="859"/>
      <c r="AN7" s="859"/>
      <c r="AO7" s="859"/>
      <c r="AP7" s="859">
        <v>3782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580</v>
      </c>
      <c r="BT7" s="863"/>
      <c r="BU7" s="863"/>
      <c r="BV7" s="863"/>
      <c r="BW7" s="863"/>
      <c r="BX7" s="863"/>
      <c r="BY7" s="863"/>
      <c r="BZ7" s="863"/>
      <c r="CA7" s="863"/>
      <c r="CB7" s="863"/>
      <c r="CC7" s="863"/>
      <c r="CD7" s="863"/>
      <c r="CE7" s="863"/>
      <c r="CF7" s="863"/>
      <c r="CG7" s="864"/>
      <c r="CH7" s="855">
        <v>39</v>
      </c>
      <c r="CI7" s="856"/>
      <c r="CJ7" s="856"/>
      <c r="CK7" s="856"/>
      <c r="CL7" s="857"/>
      <c r="CM7" s="855">
        <v>-35</v>
      </c>
      <c r="CN7" s="856"/>
      <c r="CO7" s="856"/>
      <c r="CP7" s="856"/>
      <c r="CQ7" s="857"/>
      <c r="CR7" s="855">
        <v>4</v>
      </c>
      <c r="CS7" s="856"/>
      <c r="CT7" s="856"/>
      <c r="CU7" s="856"/>
      <c r="CV7" s="857"/>
      <c r="CW7" s="855" t="s">
        <v>568</v>
      </c>
      <c r="CX7" s="856"/>
      <c r="CY7" s="856"/>
      <c r="CZ7" s="856"/>
      <c r="DA7" s="857"/>
      <c r="DB7" s="855" t="s">
        <v>568</v>
      </c>
      <c r="DC7" s="856"/>
      <c r="DD7" s="856"/>
      <c r="DE7" s="856"/>
      <c r="DF7" s="857"/>
      <c r="DG7" s="855" t="s">
        <v>568</v>
      </c>
      <c r="DH7" s="856"/>
      <c r="DI7" s="856"/>
      <c r="DJ7" s="856"/>
      <c r="DK7" s="857"/>
      <c r="DL7" s="855" t="s">
        <v>568</v>
      </c>
      <c r="DM7" s="856"/>
      <c r="DN7" s="856"/>
      <c r="DO7" s="856"/>
      <c r="DP7" s="857"/>
      <c r="DQ7" s="855" t="s">
        <v>568</v>
      </c>
      <c r="DR7" s="856"/>
      <c r="DS7" s="856"/>
      <c r="DT7" s="856"/>
      <c r="DU7" s="857"/>
      <c r="DV7" s="836"/>
      <c r="DW7" s="837"/>
      <c r="DX7" s="837"/>
      <c r="DY7" s="837"/>
      <c r="DZ7" s="838"/>
      <c r="EA7" s="255"/>
    </row>
    <row r="8" spans="1:131" s="256" customFormat="1" ht="26.25" customHeight="1" x14ac:dyDescent="0.15">
      <c r="A8" s="262">
        <v>2</v>
      </c>
      <c r="B8" s="839" t="s">
        <v>392</v>
      </c>
      <c r="C8" s="840"/>
      <c r="D8" s="840"/>
      <c r="E8" s="840"/>
      <c r="F8" s="840"/>
      <c r="G8" s="840"/>
      <c r="H8" s="840"/>
      <c r="I8" s="840"/>
      <c r="J8" s="840"/>
      <c r="K8" s="840"/>
      <c r="L8" s="840"/>
      <c r="M8" s="840"/>
      <c r="N8" s="840"/>
      <c r="O8" s="840"/>
      <c r="P8" s="841"/>
      <c r="Q8" s="842">
        <v>8</v>
      </c>
      <c r="R8" s="843"/>
      <c r="S8" s="843"/>
      <c r="T8" s="843"/>
      <c r="U8" s="843"/>
      <c r="V8" s="843">
        <v>7</v>
      </c>
      <c r="W8" s="843"/>
      <c r="X8" s="843"/>
      <c r="Y8" s="843"/>
      <c r="Z8" s="843"/>
      <c r="AA8" s="843">
        <v>1</v>
      </c>
      <c r="AB8" s="843"/>
      <c r="AC8" s="843"/>
      <c r="AD8" s="843"/>
      <c r="AE8" s="844"/>
      <c r="AF8" s="845">
        <v>1</v>
      </c>
      <c r="AG8" s="846"/>
      <c r="AH8" s="846"/>
      <c r="AI8" s="846"/>
      <c r="AJ8" s="847"/>
      <c r="AK8" s="848" t="s">
        <v>568</v>
      </c>
      <c r="AL8" s="849"/>
      <c r="AM8" s="849"/>
      <c r="AN8" s="849"/>
      <c r="AO8" s="849"/>
      <c r="AP8" s="849" t="s">
        <v>568</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394</v>
      </c>
      <c r="B23" s="874" t="s">
        <v>395</v>
      </c>
      <c r="C23" s="875"/>
      <c r="D23" s="875"/>
      <c r="E23" s="875"/>
      <c r="F23" s="875"/>
      <c r="G23" s="875"/>
      <c r="H23" s="875"/>
      <c r="I23" s="875"/>
      <c r="J23" s="875"/>
      <c r="K23" s="875"/>
      <c r="L23" s="875"/>
      <c r="M23" s="875"/>
      <c r="N23" s="875"/>
      <c r="O23" s="875"/>
      <c r="P23" s="876"/>
      <c r="Q23" s="877">
        <v>4357</v>
      </c>
      <c r="R23" s="878"/>
      <c r="S23" s="878"/>
      <c r="T23" s="878"/>
      <c r="U23" s="878"/>
      <c r="V23" s="878">
        <v>4280</v>
      </c>
      <c r="W23" s="878"/>
      <c r="X23" s="878"/>
      <c r="Y23" s="878"/>
      <c r="Z23" s="878"/>
      <c r="AA23" s="878">
        <v>77</v>
      </c>
      <c r="AB23" s="878"/>
      <c r="AC23" s="878"/>
      <c r="AD23" s="878"/>
      <c r="AE23" s="879"/>
      <c r="AF23" s="880">
        <v>44</v>
      </c>
      <c r="AG23" s="878"/>
      <c r="AH23" s="878"/>
      <c r="AI23" s="878"/>
      <c r="AJ23" s="881"/>
      <c r="AK23" s="882"/>
      <c r="AL23" s="883"/>
      <c r="AM23" s="883"/>
      <c r="AN23" s="883"/>
      <c r="AO23" s="883"/>
      <c r="AP23" s="878">
        <v>3782</v>
      </c>
      <c r="AQ23" s="878"/>
      <c r="AR23" s="878"/>
      <c r="AS23" s="878"/>
      <c r="AT23" s="878"/>
      <c r="AU23" s="884"/>
      <c r="AV23" s="884"/>
      <c r="AW23" s="884"/>
      <c r="AX23" s="884"/>
      <c r="AY23" s="885"/>
      <c r="AZ23" s="893" t="s">
        <v>149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396</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397</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398</v>
      </c>
      <c r="R26" s="802"/>
      <c r="S26" s="802"/>
      <c r="T26" s="802"/>
      <c r="U26" s="803"/>
      <c r="V26" s="801" t="s">
        <v>399</v>
      </c>
      <c r="W26" s="802"/>
      <c r="X26" s="802"/>
      <c r="Y26" s="802"/>
      <c r="Z26" s="803"/>
      <c r="AA26" s="801" t="s">
        <v>400</v>
      </c>
      <c r="AB26" s="802"/>
      <c r="AC26" s="802"/>
      <c r="AD26" s="802"/>
      <c r="AE26" s="802"/>
      <c r="AF26" s="896" t="s">
        <v>401</v>
      </c>
      <c r="AG26" s="897"/>
      <c r="AH26" s="897"/>
      <c r="AI26" s="897"/>
      <c r="AJ26" s="898"/>
      <c r="AK26" s="802" t="s">
        <v>402</v>
      </c>
      <c r="AL26" s="802"/>
      <c r="AM26" s="802"/>
      <c r="AN26" s="802"/>
      <c r="AO26" s="803"/>
      <c r="AP26" s="801" t="s">
        <v>403</v>
      </c>
      <c r="AQ26" s="802"/>
      <c r="AR26" s="802"/>
      <c r="AS26" s="802"/>
      <c r="AT26" s="803"/>
      <c r="AU26" s="801" t="s">
        <v>404</v>
      </c>
      <c r="AV26" s="802"/>
      <c r="AW26" s="802"/>
      <c r="AX26" s="802"/>
      <c r="AY26" s="803"/>
      <c r="AZ26" s="801" t="s">
        <v>405</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406</v>
      </c>
      <c r="C28" s="816"/>
      <c r="D28" s="816"/>
      <c r="E28" s="816"/>
      <c r="F28" s="816"/>
      <c r="G28" s="816"/>
      <c r="H28" s="816"/>
      <c r="I28" s="816"/>
      <c r="J28" s="816"/>
      <c r="K28" s="816"/>
      <c r="L28" s="816"/>
      <c r="M28" s="816"/>
      <c r="N28" s="816"/>
      <c r="O28" s="816"/>
      <c r="P28" s="817"/>
      <c r="Q28" s="906">
        <v>500</v>
      </c>
      <c r="R28" s="907"/>
      <c r="S28" s="907"/>
      <c r="T28" s="907"/>
      <c r="U28" s="907"/>
      <c r="V28" s="907">
        <v>500</v>
      </c>
      <c r="W28" s="907"/>
      <c r="X28" s="907"/>
      <c r="Y28" s="907"/>
      <c r="Z28" s="907"/>
      <c r="AA28" s="907">
        <v>0</v>
      </c>
      <c r="AB28" s="907"/>
      <c r="AC28" s="907"/>
      <c r="AD28" s="907"/>
      <c r="AE28" s="908"/>
      <c r="AF28" s="909">
        <v>0</v>
      </c>
      <c r="AG28" s="907"/>
      <c r="AH28" s="907"/>
      <c r="AI28" s="907"/>
      <c r="AJ28" s="910"/>
      <c r="AK28" s="911">
        <v>62</v>
      </c>
      <c r="AL28" s="902"/>
      <c r="AM28" s="902"/>
      <c r="AN28" s="902"/>
      <c r="AO28" s="902"/>
      <c r="AP28" s="902" t="s">
        <v>568</v>
      </c>
      <c r="AQ28" s="902"/>
      <c r="AR28" s="902"/>
      <c r="AS28" s="902"/>
      <c r="AT28" s="902"/>
      <c r="AU28" s="902" t="s">
        <v>568</v>
      </c>
      <c r="AV28" s="902"/>
      <c r="AW28" s="902"/>
      <c r="AX28" s="902"/>
      <c r="AY28" s="902"/>
      <c r="AZ28" s="903" t="s">
        <v>568</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407</v>
      </c>
      <c r="C29" s="840"/>
      <c r="D29" s="840"/>
      <c r="E29" s="840"/>
      <c r="F29" s="840"/>
      <c r="G29" s="840"/>
      <c r="H29" s="840"/>
      <c r="I29" s="840"/>
      <c r="J29" s="840"/>
      <c r="K29" s="840"/>
      <c r="L29" s="840"/>
      <c r="M29" s="840"/>
      <c r="N29" s="840"/>
      <c r="O29" s="840"/>
      <c r="P29" s="841"/>
      <c r="Q29" s="842">
        <v>51</v>
      </c>
      <c r="R29" s="843"/>
      <c r="S29" s="843"/>
      <c r="T29" s="843"/>
      <c r="U29" s="843"/>
      <c r="V29" s="843">
        <v>51</v>
      </c>
      <c r="W29" s="843"/>
      <c r="X29" s="843"/>
      <c r="Y29" s="843"/>
      <c r="Z29" s="843"/>
      <c r="AA29" s="843">
        <v>0</v>
      </c>
      <c r="AB29" s="843"/>
      <c r="AC29" s="843"/>
      <c r="AD29" s="843"/>
      <c r="AE29" s="844"/>
      <c r="AF29" s="845">
        <v>0</v>
      </c>
      <c r="AG29" s="846"/>
      <c r="AH29" s="846"/>
      <c r="AI29" s="846"/>
      <c r="AJ29" s="847"/>
      <c r="AK29" s="914">
        <v>19</v>
      </c>
      <c r="AL29" s="915"/>
      <c r="AM29" s="915"/>
      <c r="AN29" s="915"/>
      <c r="AO29" s="915"/>
      <c r="AP29" s="915" t="s">
        <v>568</v>
      </c>
      <c r="AQ29" s="915"/>
      <c r="AR29" s="915"/>
      <c r="AS29" s="915"/>
      <c r="AT29" s="915"/>
      <c r="AU29" s="915" t="s">
        <v>568</v>
      </c>
      <c r="AV29" s="915"/>
      <c r="AW29" s="915"/>
      <c r="AX29" s="915"/>
      <c r="AY29" s="915"/>
      <c r="AZ29" s="916" t="s">
        <v>568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408</v>
      </c>
      <c r="C30" s="840"/>
      <c r="D30" s="840"/>
      <c r="E30" s="840"/>
      <c r="F30" s="840"/>
      <c r="G30" s="840"/>
      <c r="H30" s="840"/>
      <c r="I30" s="840"/>
      <c r="J30" s="840"/>
      <c r="K30" s="840"/>
      <c r="L30" s="840"/>
      <c r="M30" s="840"/>
      <c r="N30" s="840"/>
      <c r="O30" s="840"/>
      <c r="P30" s="841"/>
      <c r="Q30" s="842">
        <v>298</v>
      </c>
      <c r="R30" s="843"/>
      <c r="S30" s="843"/>
      <c r="T30" s="843"/>
      <c r="U30" s="843"/>
      <c r="V30" s="843">
        <v>298</v>
      </c>
      <c r="W30" s="843"/>
      <c r="X30" s="843"/>
      <c r="Y30" s="843"/>
      <c r="Z30" s="843"/>
      <c r="AA30" s="843">
        <v>0</v>
      </c>
      <c r="AB30" s="843"/>
      <c r="AC30" s="843"/>
      <c r="AD30" s="843"/>
      <c r="AE30" s="844"/>
      <c r="AF30" s="845">
        <v>0</v>
      </c>
      <c r="AG30" s="846"/>
      <c r="AH30" s="846"/>
      <c r="AI30" s="846"/>
      <c r="AJ30" s="847"/>
      <c r="AK30" s="914">
        <v>40</v>
      </c>
      <c r="AL30" s="915"/>
      <c r="AM30" s="915"/>
      <c r="AN30" s="915"/>
      <c r="AO30" s="915"/>
      <c r="AP30" s="915">
        <v>724</v>
      </c>
      <c r="AQ30" s="915"/>
      <c r="AR30" s="915"/>
      <c r="AS30" s="915"/>
      <c r="AT30" s="915"/>
      <c r="AU30" s="915">
        <v>362</v>
      </c>
      <c r="AV30" s="915"/>
      <c r="AW30" s="915"/>
      <c r="AX30" s="915"/>
      <c r="AY30" s="915"/>
      <c r="AZ30" s="916" t="s">
        <v>568</v>
      </c>
      <c r="BA30" s="916"/>
      <c r="BB30" s="916"/>
      <c r="BC30" s="916"/>
      <c r="BD30" s="916"/>
      <c r="BE30" s="912" t="s">
        <v>409</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c r="C31" s="840"/>
      <c r="D31" s="840"/>
      <c r="E31" s="840"/>
      <c r="F31" s="840"/>
      <c r="G31" s="840"/>
      <c r="H31" s="840"/>
      <c r="I31" s="840"/>
      <c r="J31" s="840"/>
      <c r="K31" s="840"/>
      <c r="L31" s="840"/>
      <c r="M31" s="840"/>
      <c r="N31" s="840"/>
      <c r="O31" s="840"/>
      <c r="P31" s="841"/>
      <c r="Q31" s="842"/>
      <c r="R31" s="843"/>
      <c r="S31" s="843"/>
      <c r="T31" s="843"/>
      <c r="U31" s="843"/>
      <c r="V31" s="843"/>
      <c r="W31" s="843"/>
      <c r="X31" s="843"/>
      <c r="Y31" s="843"/>
      <c r="Z31" s="843"/>
      <c r="AA31" s="843"/>
      <c r="AB31" s="843"/>
      <c r="AC31" s="843"/>
      <c r="AD31" s="843"/>
      <c r="AE31" s="844"/>
      <c r="AF31" s="845"/>
      <c r="AG31" s="846"/>
      <c r="AH31" s="846"/>
      <c r="AI31" s="846"/>
      <c r="AJ31" s="847"/>
      <c r="AK31" s="914"/>
      <c r="AL31" s="915"/>
      <c r="AM31" s="915"/>
      <c r="AN31" s="915"/>
      <c r="AO31" s="915"/>
      <c r="AP31" s="915"/>
      <c r="AQ31" s="915"/>
      <c r="AR31" s="915"/>
      <c r="AS31" s="915"/>
      <c r="AT31" s="915"/>
      <c r="AU31" s="915"/>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410</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394</v>
      </c>
      <c r="B63" s="874" t="s">
        <v>411</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v>
      </c>
      <c r="AG63" s="926"/>
      <c r="AH63" s="926"/>
      <c r="AI63" s="926"/>
      <c r="AJ63" s="927"/>
      <c r="AK63" s="928"/>
      <c r="AL63" s="923"/>
      <c r="AM63" s="923"/>
      <c r="AN63" s="923"/>
      <c r="AO63" s="923"/>
      <c r="AP63" s="926">
        <v>724</v>
      </c>
      <c r="AQ63" s="926"/>
      <c r="AR63" s="926"/>
      <c r="AS63" s="926"/>
      <c r="AT63" s="926"/>
      <c r="AU63" s="926">
        <v>362</v>
      </c>
      <c r="AV63" s="926"/>
      <c r="AW63" s="926"/>
      <c r="AX63" s="926"/>
      <c r="AY63" s="926"/>
      <c r="AZ63" s="930"/>
      <c r="BA63" s="930"/>
      <c r="BB63" s="930"/>
      <c r="BC63" s="930"/>
      <c r="BD63" s="930"/>
      <c r="BE63" s="931"/>
      <c r="BF63" s="931"/>
      <c r="BG63" s="931"/>
      <c r="BH63" s="931"/>
      <c r="BI63" s="932"/>
      <c r="BJ63" s="933" t="s">
        <v>149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398</v>
      </c>
      <c r="R66" s="802"/>
      <c r="S66" s="802"/>
      <c r="T66" s="802"/>
      <c r="U66" s="803"/>
      <c r="V66" s="801" t="s">
        <v>399</v>
      </c>
      <c r="W66" s="802"/>
      <c r="X66" s="802"/>
      <c r="Y66" s="802"/>
      <c r="Z66" s="803"/>
      <c r="AA66" s="801" t="s">
        <v>400</v>
      </c>
      <c r="AB66" s="802"/>
      <c r="AC66" s="802"/>
      <c r="AD66" s="802"/>
      <c r="AE66" s="803"/>
      <c r="AF66" s="936" t="s">
        <v>401</v>
      </c>
      <c r="AG66" s="897"/>
      <c r="AH66" s="897"/>
      <c r="AI66" s="897"/>
      <c r="AJ66" s="937"/>
      <c r="AK66" s="801" t="s">
        <v>402</v>
      </c>
      <c r="AL66" s="825"/>
      <c r="AM66" s="825"/>
      <c r="AN66" s="825"/>
      <c r="AO66" s="826"/>
      <c r="AP66" s="801" t="s">
        <v>403</v>
      </c>
      <c r="AQ66" s="802"/>
      <c r="AR66" s="802"/>
      <c r="AS66" s="802"/>
      <c r="AT66" s="803"/>
      <c r="AU66" s="801" t="s">
        <v>414</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569</v>
      </c>
      <c r="C68" s="954"/>
      <c r="D68" s="954"/>
      <c r="E68" s="954"/>
      <c r="F68" s="954"/>
      <c r="G68" s="954"/>
      <c r="H68" s="954"/>
      <c r="I68" s="954"/>
      <c r="J68" s="954"/>
      <c r="K68" s="954"/>
      <c r="L68" s="954"/>
      <c r="M68" s="954"/>
      <c r="N68" s="954"/>
      <c r="O68" s="954"/>
      <c r="P68" s="955"/>
      <c r="Q68" s="956">
        <v>500</v>
      </c>
      <c r="R68" s="950"/>
      <c r="S68" s="950"/>
      <c r="T68" s="950"/>
      <c r="U68" s="950"/>
      <c r="V68" s="950">
        <v>499</v>
      </c>
      <c r="W68" s="950"/>
      <c r="X68" s="950"/>
      <c r="Y68" s="950"/>
      <c r="Z68" s="950"/>
      <c r="AA68" s="950">
        <v>1</v>
      </c>
      <c r="AB68" s="950"/>
      <c r="AC68" s="950"/>
      <c r="AD68" s="950"/>
      <c r="AE68" s="950"/>
      <c r="AF68" s="950">
        <v>1</v>
      </c>
      <c r="AG68" s="950"/>
      <c r="AH68" s="950"/>
      <c r="AI68" s="950"/>
      <c r="AJ68" s="950"/>
      <c r="AK68" s="950" t="s">
        <v>568</v>
      </c>
      <c r="AL68" s="950"/>
      <c r="AM68" s="950"/>
      <c r="AN68" s="950"/>
      <c r="AO68" s="950"/>
      <c r="AP68" s="950" t="s">
        <v>568</v>
      </c>
      <c r="AQ68" s="950"/>
      <c r="AR68" s="950"/>
      <c r="AS68" s="950"/>
      <c r="AT68" s="950"/>
      <c r="AU68" s="950" t="s">
        <v>568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570</v>
      </c>
      <c r="C69" s="958"/>
      <c r="D69" s="958"/>
      <c r="E69" s="958"/>
      <c r="F69" s="958"/>
      <c r="G69" s="958"/>
      <c r="H69" s="958"/>
      <c r="I69" s="958"/>
      <c r="J69" s="958"/>
      <c r="K69" s="958"/>
      <c r="L69" s="958"/>
      <c r="M69" s="958"/>
      <c r="N69" s="958"/>
      <c r="O69" s="958"/>
      <c r="P69" s="959"/>
      <c r="Q69" s="960">
        <v>20</v>
      </c>
      <c r="R69" s="915"/>
      <c r="S69" s="915"/>
      <c r="T69" s="915"/>
      <c r="U69" s="915"/>
      <c r="V69" s="915">
        <v>19</v>
      </c>
      <c r="W69" s="915"/>
      <c r="X69" s="915"/>
      <c r="Y69" s="915"/>
      <c r="Z69" s="915"/>
      <c r="AA69" s="915">
        <v>1</v>
      </c>
      <c r="AB69" s="915"/>
      <c r="AC69" s="915"/>
      <c r="AD69" s="915"/>
      <c r="AE69" s="915"/>
      <c r="AF69" s="915">
        <v>1</v>
      </c>
      <c r="AG69" s="915"/>
      <c r="AH69" s="915"/>
      <c r="AI69" s="915"/>
      <c r="AJ69" s="915"/>
      <c r="AK69" s="915" t="s">
        <v>568</v>
      </c>
      <c r="AL69" s="915"/>
      <c r="AM69" s="915"/>
      <c r="AN69" s="915"/>
      <c r="AO69" s="915"/>
      <c r="AP69" s="915" t="s">
        <v>568</v>
      </c>
      <c r="AQ69" s="915"/>
      <c r="AR69" s="915"/>
      <c r="AS69" s="915"/>
      <c r="AT69" s="915"/>
      <c r="AU69" s="915" t="s">
        <v>568</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571</v>
      </c>
      <c r="C70" s="958"/>
      <c r="D70" s="958"/>
      <c r="E70" s="958"/>
      <c r="F70" s="958"/>
      <c r="G70" s="958"/>
      <c r="H70" s="958"/>
      <c r="I70" s="958"/>
      <c r="J70" s="958"/>
      <c r="K70" s="958"/>
      <c r="L70" s="958"/>
      <c r="M70" s="958"/>
      <c r="N70" s="958"/>
      <c r="O70" s="958"/>
      <c r="P70" s="959"/>
      <c r="Q70" s="960">
        <v>1055</v>
      </c>
      <c r="R70" s="915"/>
      <c r="S70" s="915"/>
      <c r="T70" s="915"/>
      <c r="U70" s="915"/>
      <c r="V70" s="915">
        <v>1019</v>
      </c>
      <c r="W70" s="915"/>
      <c r="X70" s="915"/>
      <c r="Y70" s="915"/>
      <c r="Z70" s="915"/>
      <c r="AA70" s="915">
        <v>36</v>
      </c>
      <c r="AB70" s="915"/>
      <c r="AC70" s="915"/>
      <c r="AD70" s="915"/>
      <c r="AE70" s="915"/>
      <c r="AF70" s="915">
        <v>36</v>
      </c>
      <c r="AG70" s="915"/>
      <c r="AH70" s="915"/>
      <c r="AI70" s="915"/>
      <c r="AJ70" s="915"/>
      <c r="AK70" s="915" t="s">
        <v>568</v>
      </c>
      <c r="AL70" s="915"/>
      <c r="AM70" s="915"/>
      <c r="AN70" s="915"/>
      <c r="AO70" s="915"/>
      <c r="AP70" s="915">
        <v>223</v>
      </c>
      <c r="AQ70" s="915"/>
      <c r="AR70" s="915"/>
      <c r="AS70" s="915"/>
      <c r="AT70" s="915"/>
      <c r="AU70" s="915">
        <v>15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572</v>
      </c>
      <c r="C71" s="958"/>
      <c r="D71" s="958"/>
      <c r="E71" s="958"/>
      <c r="F71" s="958"/>
      <c r="G71" s="958"/>
      <c r="H71" s="958"/>
      <c r="I71" s="958"/>
      <c r="J71" s="958"/>
      <c r="K71" s="958"/>
      <c r="L71" s="958"/>
      <c r="M71" s="958"/>
      <c r="N71" s="958"/>
      <c r="O71" s="958"/>
      <c r="P71" s="959"/>
      <c r="Q71" s="960">
        <v>36</v>
      </c>
      <c r="R71" s="915"/>
      <c r="S71" s="915"/>
      <c r="T71" s="915"/>
      <c r="U71" s="915"/>
      <c r="V71" s="915">
        <v>36</v>
      </c>
      <c r="W71" s="915"/>
      <c r="X71" s="915"/>
      <c r="Y71" s="915"/>
      <c r="Z71" s="915"/>
      <c r="AA71" s="915">
        <v>0</v>
      </c>
      <c r="AB71" s="915"/>
      <c r="AC71" s="915"/>
      <c r="AD71" s="915"/>
      <c r="AE71" s="915"/>
      <c r="AF71" s="915">
        <v>0</v>
      </c>
      <c r="AG71" s="915"/>
      <c r="AH71" s="915"/>
      <c r="AI71" s="915"/>
      <c r="AJ71" s="915"/>
      <c r="AK71" s="915" t="s">
        <v>568</v>
      </c>
      <c r="AL71" s="915"/>
      <c r="AM71" s="915"/>
      <c r="AN71" s="915"/>
      <c r="AO71" s="915"/>
      <c r="AP71" s="915" t="s">
        <v>568</v>
      </c>
      <c r="AQ71" s="915"/>
      <c r="AR71" s="915"/>
      <c r="AS71" s="915"/>
      <c r="AT71" s="915"/>
      <c r="AU71" s="915" t="s">
        <v>568</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573</v>
      </c>
      <c r="C72" s="958"/>
      <c r="D72" s="958"/>
      <c r="E72" s="958"/>
      <c r="F72" s="958"/>
      <c r="G72" s="958"/>
      <c r="H72" s="958"/>
      <c r="I72" s="958"/>
      <c r="J72" s="958"/>
      <c r="K72" s="958"/>
      <c r="L72" s="958"/>
      <c r="M72" s="958"/>
      <c r="N72" s="958"/>
      <c r="O72" s="958"/>
      <c r="P72" s="959"/>
      <c r="Q72" s="960">
        <v>1206</v>
      </c>
      <c r="R72" s="915"/>
      <c r="S72" s="915"/>
      <c r="T72" s="915"/>
      <c r="U72" s="915"/>
      <c r="V72" s="915">
        <v>1127</v>
      </c>
      <c r="W72" s="915"/>
      <c r="X72" s="915"/>
      <c r="Y72" s="915"/>
      <c r="Z72" s="915"/>
      <c r="AA72" s="915">
        <v>79</v>
      </c>
      <c r="AB72" s="915"/>
      <c r="AC72" s="915"/>
      <c r="AD72" s="915"/>
      <c r="AE72" s="915"/>
      <c r="AF72" s="915">
        <v>79</v>
      </c>
      <c r="AG72" s="915"/>
      <c r="AH72" s="915"/>
      <c r="AI72" s="915"/>
      <c r="AJ72" s="915"/>
      <c r="AK72" s="915" t="s">
        <v>568</v>
      </c>
      <c r="AL72" s="915"/>
      <c r="AM72" s="915"/>
      <c r="AN72" s="915"/>
      <c r="AO72" s="915"/>
      <c r="AP72" s="915">
        <v>47</v>
      </c>
      <c r="AQ72" s="915"/>
      <c r="AR72" s="915"/>
      <c r="AS72" s="915"/>
      <c r="AT72" s="915"/>
      <c r="AU72" s="915">
        <v>11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574</v>
      </c>
      <c r="C73" s="958"/>
      <c r="D73" s="958"/>
      <c r="E73" s="958"/>
      <c r="F73" s="958"/>
      <c r="G73" s="958"/>
      <c r="H73" s="958"/>
      <c r="I73" s="958"/>
      <c r="J73" s="958"/>
      <c r="K73" s="958"/>
      <c r="L73" s="958"/>
      <c r="M73" s="958"/>
      <c r="N73" s="958"/>
      <c r="O73" s="958"/>
      <c r="P73" s="959"/>
      <c r="Q73" s="960">
        <v>1649</v>
      </c>
      <c r="R73" s="915"/>
      <c r="S73" s="915"/>
      <c r="T73" s="915"/>
      <c r="U73" s="915"/>
      <c r="V73" s="915">
        <v>1615</v>
      </c>
      <c r="W73" s="915"/>
      <c r="X73" s="915"/>
      <c r="Y73" s="915"/>
      <c r="Z73" s="915"/>
      <c r="AA73" s="915">
        <v>34</v>
      </c>
      <c r="AB73" s="915"/>
      <c r="AC73" s="915"/>
      <c r="AD73" s="915"/>
      <c r="AE73" s="915"/>
      <c r="AF73" s="915">
        <v>34</v>
      </c>
      <c r="AG73" s="915"/>
      <c r="AH73" s="915"/>
      <c r="AI73" s="915"/>
      <c r="AJ73" s="915"/>
      <c r="AK73" s="915">
        <v>16</v>
      </c>
      <c r="AL73" s="915"/>
      <c r="AM73" s="915"/>
      <c r="AN73" s="915"/>
      <c r="AO73" s="915"/>
      <c r="AP73" s="915" t="s">
        <v>568</v>
      </c>
      <c r="AQ73" s="915"/>
      <c r="AR73" s="915"/>
      <c r="AS73" s="915"/>
      <c r="AT73" s="915"/>
      <c r="AU73" s="915" t="s">
        <v>568</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575</v>
      </c>
      <c r="C74" s="958"/>
      <c r="D74" s="958"/>
      <c r="E74" s="958"/>
      <c r="F74" s="958"/>
      <c r="G74" s="958"/>
      <c r="H74" s="958"/>
      <c r="I74" s="958"/>
      <c r="J74" s="958"/>
      <c r="K74" s="958"/>
      <c r="L74" s="958"/>
      <c r="M74" s="958"/>
      <c r="N74" s="958"/>
      <c r="O74" s="958"/>
      <c r="P74" s="959"/>
      <c r="Q74" s="960">
        <v>144</v>
      </c>
      <c r="R74" s="915"/>
      <c r="S74" s="915"/>
      <c r="T74" s="915"/>
      <c r="U74" s="915"/>
      <c r="V74" s="915">
        <v>134</v>
      </c>
      <c r="W74" s="915"/>
      <c r="X74" s="915"/>
      <c r="Y74" s="915"/>
      <c r="Z74" s="915"/>
      <c r="AA74" s="915">
        <v>10</v>
      </c>
      <c r="AB74" s="915"/>
      <c r="AC74" s="915"/>
      <c r="AD74" s="915"/>
      <c r="AE74" s="915"/>
      <c r="AF74" s="915">
        <v>10</v>
      </c>
      <c r="AG74" s="915"/>
      <c r="AH74" s="915"/>
      <c r="AI74" s="915"/>
      <c r="AJ74" s="915"/>
      <c r="AK74" s="915" t="s">
        <v>568</v>
      </c>
      <c r="AL74" s="915"/>
      <c r="AM74" s="915"/>
      <c r="AN74" s="915"/>
      <c r="AO74" s="915"/>
      <c r="AP74" s="915" t="s">
        <v>568</v>
      </c>
      <c r="AQ74" s="915"/>
      <c r="AR74" s="915"/>
      <c r="AS74" s="915"/>
      <c r="AT74" s="915"/>
      <c r="AU74" s="915" t="s">
        <v>568</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576</v>
      </c>
      <c r="C75" s="958"/>
      <c r="D75" s="958"/>
      <c r="E75" s="958"/>
      <c r="F75" s="958"/>
      <c r="G75" s="958"/>
      <c r="H75" s="958"/>
      <c r="I75" s="958"/>
      <c r="J75" s="958"/>
      <c r="K75" s="958"/>
      <c r="L75" s="958"/>
      <c r="M75" s="958"/>
      <c r="N75" s="958"/>
      <c r="O75" s="958"/>
      <c r="P75" s="959"/>
      <c r="Q75" s="963">
        <v>5257</v>
      </c>
      <c r="R75" s="964"/>
      <c r="S75" s="964"/>
      <c r="T75" s="964"/>
      <c r="U75" s="914"/>
      <c r="V75" s="965">
        <v>4167</v>
      </c>
      <c r="W75" s="964"/>
      <c r="X75" s="964"/>
      <c r="Y75" s="964"/>
      <c r="Z75" s="914"/>
      <c r="AA75" s="965">
        <v>1090</v>
      </c>
      <c r="AB75" s="964"/>
      <c r="AC75" s="964"/>
      <c r="AD75" s="964"/>
      <c r="AE75" s="914"/>
      <c r="AF75" s="965">
        <v>1090</v>
      </c>
      <c r="AG75" s="964"/>
      <c r="AH75" s="964"/>
      <c r="AI75" s="964"/>
      <c r="AJ75" s="914"/>
      <c r="AK75" s="965">
        <v>3</v>
      </c>
      <c r="AL75" s="964"/>
      <c r="AM75" s="964"/>
      <c r="AN75" s="964"/>
      <c r="AO75" s="914"/>
      <c r="AP75" s="965" t="s">
        <v>568</v>
      </c>
      <c r="AQ75" s="964"/>
      <c r="AR75" s="964"/>
      <c r="AS75" s="964"/>
      <c r="AT75" s="914"/>
      <c r="AU75" s="965" t="s">
        <v>568</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577</v>
      </c>
      <c r="C76" s="958"/>
      <c r="D76" s="958"/>
      <c r="E76" s="958"/>
      <c r="F76" s="958"/>
      <c r="G76" s="958"/>
      <c r="H76" s="958"/>
      <c r="I76" s="958"/>
      <c r="J76" s="958"/>
      <c r="K76" s="958"/>
      <c r="L76" s="958"/>
      <c r="M76" s="958"/>
      <c r="N76" s="958"/>
      <c r="O76" s="958"/>
      <c r="P76" s="959"/>
      <c r="Q76" s="963">
        <v>10</v>
      </c>
      <c r="R76" s="964"/>
      <c r="S76" s="964"/>
      <c r="T76" s="964"/>
      <c r="U76" s="914"/>
      <c r="V76" s="965">
        <v>10</v>
      </c>
      <c r="W76" s="964"/>
      <c r="X76" s="964"/>
      <c r="Y76" s="964"/>
      <c r="Z76" s="914"/>
      <c r="AA76" s="965" t="s">
        <v>585</v>
      </c>
      <c r="AB76" s="964"/>
      <c r="AC76" s="964"/>
      <c r="AD76" s="964"/>
      <c r="AE76" s="914"/>
      <c r="AF76" s="965" t="s">
        <v>585</v>
      </c>
      <c r="AG76" s="964"/>
      <c r="AH76" s="964"/>
      <c r="AI76" s="964"/>
      <c r="AJ76" s="914"/>
      <c r="AK76" s="965" t="s">
        <v>568</v>
      </c>
      <c r="AL76" s="964"/>
      <c r="AM76" s="964"/>
      <c r="AN76" s="964"/>
      <c r="AO76" s="914"/>
      <c r="AP76" s="965" t="s">
        <v>568</v>
      </c>
      <c r="AQ76" s="964"/>
      <c r="AR76" s="964"/>
      <c r="AS76" s="964"/>
      <c r="AT76" s="914"/>
      <c r="AU76" s="965" t="s">
        <v>568</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578</v>
      </c>
      <c r="C77" s="958"/>
      <c r="D77" s="958"/>
      <c r="E77" s="958"/>
      <c r="F77" s="958"/>
      <c r="G77" s="958"/>
      <c r="H77" s="958"/>
      <c r="I77" s="958"/>
      <c r="J77" s="958"/>
      <c r="K77" s="958"/>
      <c r="L77" s="958"/>
      <c r="M77" s="958"/>
      <c r="N77" s="958"/>
      <c r="O77" s="958"/>
      <c r="P77" s="959"/>
      <c r="Q77" s="963">
        <v>66</v>
      </c>
      <c r="R77" s="964"/>
      <c r="S77" s="964"/>
      <c r="T77" s="964"/>
      <c r="U77" s="914"/>
      <c r="V77" s="965">
        <v>63</v>
      </c>
      <c r="W77" s="964"/>
      <c r="X77" s="964"/>
      <c r="Y77" s="964"/>
      <c r="Z77" s="914"/>
      <c r="AA77" s="965">
        <v>4</v>
      </c>
      <c r="AB77" s="964"/>
      <c r="AC77" s="964"/>
      <c r="AD77" s="964"/>
      <c r="AE77" s="914"/>
      <c r="AF77" s="965">
        <v>4</v>
      </c>
      <c r="AG77" s="964"/>
      <c r="AH77" s="964"/>
      <c r="AI77" s="964"/>
      <c r="AJ77" s="914"/>
      <c r="AK77" s="965" t="s">
        <v>568</v>
      </c>
      <c r="AL77" s="964"/>
      <c r="AM77" s="964"/>
      <c r="AN77" s="964"/>
      <c r="AO77" s="914"/>
      <c r="AP77" s="965" t="s">
        <v>568</v>
      </c>
      <c r="AQ77" s="964"/>
      <c r="AR77" s="964"/>
      <c r="AS77" s="964"/>
      <c r="AT77" s="914"/>
      <c r="AU77" s="965" t="s">
        <v>568</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579</v>
      </c>
      <c r="C78" s="958"/>
      <c r="D78" s="958"/>
      <c r="E78" s="958"/>
      <c r="F78" s="958"/>
      <c r="G78" s="958"/>
      <c r="H78" s="958"/>
      <c r="I78" s="958"/>
      <c r="J78" s="958"/>
      <c r="K78" s="958"/>
      <c r="L78" s="958"/>
      <c r="M78" s="958"/>
      <c r="N78" s="958"/>
      <c r="O78" s="958"/>
      <c r="P78" s="959"/>
      <c r="Q78" s="960">
        <v>146369</v>
      </c>
      <c r="R78" s="915"/>
      <c r="S78" s="915"/>
      <c r="T78" s="915"/>
      <c r="U78" s="915"/>
      <c r="V78" s="915">
        <v>144062</v>
      </c>
      <c r="W78" s="915"/>
      <c r="X78" s="915"/>
      <c r="Y78" s="915"/>
      <c r="Z78" s="915"/>
      <c r="AA78" s="915">
        <v>2307</v>
      </c>
      <c r="AB78" s="915"/>
      <c r="AC78" s="915"/>
      <c r="AD78" s="915"/>
      <c r="AE78" s="915"/>
      <c r="AF78" s="915">
        <v>2307</v>
      </c>
      <c r="AG78" s="915"/>
      <c r="AH78" s="915"/>
      <c r="AI78" s="915"/>
      <c r="AJ78" s="915"/>
      <c r="AK78" s="915" t="s">
        <v>568</v>
      </c>
      <c r="AL78" s="915"/>
      <c r="AM78" s="915"/>
      <c r="AN78" s="915"/>
      <c r="AO78" s="915"/>
      <c r="AP78" s="915" t="s">
        <v>568</v>
      </c>
      <c r="AQ78" s="915"/>
      <c r="AR78" s="915"/>
      <c r="AS78" s="915"/>
      <c r="AT78" s="915"/>
      <c r="AU78" s="915" t="s">
        <v>568</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394</v>
      </c>
      <c r="B88" s="874" t="s">
        <v>415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3561</v>
      </c>
      <c r="AG88" s="926"/>
      <c r="AH88" s="926"/>
      <c r="AI88" s="926"/>
      <c r="AJ88" s="926"/>
      <c r="AK88" s="923"/>
      <c r="AL88" s="923"/>
      <c r="AM88" s="923"/>
      <c r="AN88" s="923"/>
      <c r="AO88" s="923"/>
      <c r="AP88" s="926">
        <v>270</v>
      </c>
      <c r="AQ88" s="926"/>
      <c r="AR88" s="926"/>
      <c r="AS88" s="926"/>
      <c r="AT88" s="926"/>
      <c r="AU88" s="926">
        <v>26</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416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4</v>
      </c>
      <c r="CS102" s="934"/>
      <c r="CT102" s="934"/>
      <c r="CU102" s="934"/>
      <c r="CV102" s="977"/>
      <c r="CW102" s="976" t="s">
        <v>568</v>
      </c>
      <c r="CX102" s="934"/>
      <c r="CY102" s="934"/>
      <c r="CZ102" s="934"/>
      <c r="DA102" s="977"/>
      <c r="DB102" s="976" t="s">
        <v>568</v>
      </c>
      <c r="DC102" s="934"/>
      <c r="DD102" s="934"/>
      <c r="DE102" s="934"/>
      <c r="DF102" s="977"/>
      <c r="DG102" s="976" t="s">
        <v>568</v>
      </c>
      <c r="DH102" s="934"/>
      <c r="DI102" s="934"/>
      <c r="DJ102" s="934"/>
      <c r="DK102" s="977"/>
      <c r="DL102" s="976" t="s">
        <v>568</v>
      </c>
      <c r="DM102" s="934"/>
      <c r="DN102" s="934"/>
      <c r="DO102" s="934"/>
      <c r="DP102" s="977"/>
      <c r="DQ102" s="976" t="s">
        <v>568</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424</v>
      </c>
      <c r="AB109" s="979"/>
      <c r="AC109" s="979"/>
      <c r="AD109" s="979"/>
      <c r="AE109" s="980"/>
      <c r="AF109" s="978" t="s">
        <v>311</v>
      </c>
      <c r="AG109" s="979"/>
      <c r="AH109" s="979"/>
      <c r="AI109" s="979"/>
      <c r="AJ109" s="980"/>
      <c r="AK109" s="978" t="s">
        <v>310</v>
      </c>
      <c r="AL109" s="979"/>
      <c r="AM109" s="979"/>
      <c r="AN109" s="979"/>
      <c r="AO109" s="980"/>
      <c r="AP109" s="978" t="s">
        <v>425</v>
      </c>
      <c r="AQ109" s="979"/>
      <c r="AR109" s="979"/>
      <c r="AS109" s="979"/>
      <c r="AT109" s="981"/>
      <c r="AU109" s="998" t="s">
        <v>423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424</v>
      </c>
      <c r="BR109" s="979"/>
      <c r="BS109" s="979"/>
      <c r="BT109" s="979"/>
      <c r="BU109" s="980"/>
      <c r="BV109" s="978" t="s">
        <v>311</v>
      </c>
      <c r="BW109" s="979"/>
      <c r="BX109" s="979"/>
      <c r="BY109" s="979"/>
      <c r="BZ109" s="980"/>
      <c r="CA109" s="978" t="s">
        <v>310</v>
      </c>
      <c r="CB109" s="979"/>
      <c r="CC109" s="979"/>
      <c r="CD109" s="979"/>
      <c r="CE109" s="980"/>
      <c r="CF109" s="999" t="s">
        <v>425</v>
      </c>
      <c r="CG109" s="999"/>
      <c r="CH109" s="999"/>
      <c r="CI109" s="999"/>
      <c r="CJ109" s="999"/>
      <c r="CK109" s="978" t="s">
        <v>426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424</v>
      </c>
      <c r="DH109" s="979"/>
      <c r="DI109" s="979"/>
      <c r="DJ109" s="979"/>
      <c r="DK109" s="980"/>
      <c r="DL109" s="978" t="s">
        <v>311</v>
      </c>
      <c r="DM109" s="979"/>
      <c r="DN109" s="979"/>
      <c r="DO109" s="979"/>
      <c r="DP109" s="980"/>
      <c r="DQ109" s="978" t="s">
        <v>310</v>
      </c>
      <c r="DR109" s="979"/>
      <c r="DS109" s="979"/>
      <c r="DT109" s="979"/>
      <c r="DU109" s="980"/>
      <c r="DV109" s="978" t="s">
        <v>425</v>
      </c>
      <c r="DW109" s="979"/>
      <c r="DX109" s="979"/>
      <c r="DY109" s="979"/>
      <c r="DZ109" s="981"/>
    </row>
    <row r="110" spans="1:131" s="247" customFormat="1" ht="26.25" customHeight="1" x14ac:dyDescent="0.15">
      <c r="A110" s="982" t="s">
        <v>427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307091</v>
      </c>
      <c r="AB110" s="986"/>
      <c r="AC110" s="986"/>
      <c r="AD110" s="986"/>
      <c r="AE110" s="987"/>
      <c r="AF110" s="988">
        <v>313714</v>
      </c>
      <c r="AG110" s="986"/>
      <c r="AH110" s="986"/>
      <c r="AI110" s="986"/>
      <c r="AJ110" s="987"/>
      <c r="AK110" s="988">
        <v>360857</v>
      </c>
      <c r="AL110" s="986"/>
      <c r="AM110" s="986"/>
      <c r="AN110" s="986"/>
      <c r="AO110" s="987"/>
      <c r="AP110" s="989">
        <v>28.7</v>
      </c>
      <c r="AQ110" s="990"/>
      <c r="AR110" s="990"/>
      <c r="AS110" s="990"/>
      <c r="AT110" s="991"/>
      <c r="AU110" s="992" t="s">
        <v>73</v>
      </c>
      <c r="AV110" s="993"/>
      <c r="AW110" s="993"/>
      <c r="AX110" s="993"/>
      <c r="AY110" s="993"/>
      <c r="AZ110" s="1034" t="s">
        <v>428</v>
      </c>
      <c r="BA110" s="983"/>
      <c r="BB110" s="983"/>
      <c r="BC110" s="983"/>
      <c r="BD110" s="983"/>
      <c r="BE110" s="983"/>
      <c r="BF110" s="983"/>
      <c r="BG110" s="983"/>
      <c r="BH110" s="983"/>
      <c r="BI110" s="983"/>
      <c r="BJ110" s="983"/>
      <c r="BK110" s="983"/>
      <c r="BL110" s="983"/>
      <c r="BM110" s="983"/>
      <c r="BN110" s="983"/>
      <c r="BO110" s="983"/>
      <c r="BP110" s="984"/>
      <c r="BQ110" s="1020">
        <v>3273419</v>
      </c>
      <c r="BR110" s="1021"/>
      <c r="BS110" s="1021"/>
      <c r="BT110" s="1021"/>
      <c r="BU110" s="1021"/>
      <c r="BV110" s="1021">
        <v>3223841</v>
      </c>
      <c r="BW110" s="1021"/>
      <c r="BX110" s="1021"/>
      <c r="BY110" s="1021"/>
      <c r="BZ110" s="1021"/>
      <c r="CA110" s="1021">
        <v>3782060</v>
      </c>
      <c r="CB110" s="1021"/>
      <c r="CC110" s="1021"/>
      <c r="CD110" s="1021"/>
      <c r="CE110" s="1021"/>
      <c r="CF110" s="1035">
        <v>300.5</v>
      </c>
      <c r="CG110" s="1036"/>
      <c r="CH110" s="1036"/>
      <c r="CI110" s="1036"/>
      <c r="CJ110" s="1036"/>
      <c r="CK110" s="1037" t="s">
        <v>429</v>
      </c>
      <c r="CL110" s="1038"/>
      <c r="CM110" s="1017" t="s">
        <v>430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431</v>
      </c>
      <c r="DH110" s="1021"/>
      <c r="DI110" s="1021"/>
      <c r="DJ110" s="1021"/>
      <c r="DK110" s="1021"/>
      <c r="DL110" s="1021" t="s">
        <v>149</v>
      </c>
      <c r="DM110" s="1021"/>
      <c r="DN110" s="1021"/>
      <c r="DO110" s="1021"/>
      <c r="DP110" s="1021"/>
      <c r="DQ110" s="1021" t="s">
        <v>149</v>
      </c>
      <c r="DR110" s="1021"/>
      <c r="DS110" s="1021"/>
      <c r="DT110" s="1021"/>
      <c r="DU110" s="1021"/>
      <c r="DV110" s="1022" t="s">
        <v>431</v>
      </c>
      <c r="DW110" s="1022"/>
      <c r="DX110" s="1022"/>
      <c r="DY110" s="1022"/>
      <c r="DZ110" s="1023"/>
    </row>
    <row r="111" spans="1:131" s="247" customFormat="1" ht="26.25" customHeight="1" x14ac:dyDescent="0.15">
      <c r="A111" s="1024" t="s">
        <v>432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431</v>
      </c>
      <c r="AB111" s="1028"/>
      <c r="AC111" s="1028"/>
      <c r="AD111" s="1028"/>
      <c r="AE111" s="1029"/>
      <c r="AF111" s="1030" t="s">
        <v>431</v>
      </c>
      <c r="AG111" s="1028"/>
      <c r="AH111" s="1028"/>
      <c r="AI111" s="1028"/>
      <c r="AJ111" s="1029"/>
      <c r="AK111" s="1030" t="s">
        <v>149</v>
      </c>
      <c r="AL111" s="1028"/>
      <c r="AM111" s="1028"/>
      <c r="AN111" s="1028"/>
      <c r="AO111" s="1029"/>
      <c r="AP111" s="1031" t="s">
        <v>149</v>
      </c>
      <c r="AQ111" s="1032"/>
      <c r="AR111" s="1032"/>
      <c r="AS111" s="1032"/>
      <c r="AT111" s="1033"/>
      <c r="AU111" s="994"/>
      <c r="AV111" s="995"/>
      <c r="AW111" s="995"/>
      <c r="AX111" s="995"/>
      <c r="AY111" s="995"/>
      <c r="AZ111" s="1043" t="s">
        <v>433</v>
      </c>
      <c r="BA111" s="1044"/>
      <c r="BB111" s="1044"/>
      <c r="BC111" s="1044"/>
      <c r="BD111" s="1044"/>
      <c r="BE111" s="1044"/>
      <c r="BF111" s="1044"/>
      <c r="BG111" s="1044"/>
      <c r="BH111" s="1044"/>
      <c r="BI111" s="1044"/>
      <c r="BJ111" s="1044"/>
      <c r="BK111" s="1044"/>
      <c r="BL111" s="1044"/>
      <c r="BM111" s="1044"/>
      <c r="BN111" s="1044"/>
      <c r="BO111" s="1044"/>
      <c r="BP111" s="1045"/>
      <c r="BQ111" s="1013" t="s">
        <v>431</v>
      </c>
      <c r="BR111" s="1014"/>
      <c r="BS111" s="1014"/>
      <c r="BT111" s="1014"/>
      <c r="BU111" s="1014"/>
      <c r="BV111" s="1014" t="s">
        <v>149</v>
      </c>
      <c r="BW111" s="1014"/>
      <c r="BX111" s="1014"/>
      <c r="BY111" s="1014"/>
      <c r="BZ111" s="1014"/>
      <c r="CA111" s="1014" t="s">
        <v>434</v>
      </c>
      <c r="CB111" s="1014"/>
      <c r="CC111" s="1014"/>
      <c r="CD111" s="1014"/>
      <c r="CE111" s="1014"/>
      <c r="CF111" s="1008" t="s">
        <v>149</v>
      </c>
      <c r="CG111" s="1009"/>
      <c r="CH111" s="1009"/>
      <c r="CI111" s="1009"/>
      <c r="CJ111" s="1009"/>
      <c r="CK111" s="1039"/>
      <c r="CL111" s="1040"/>
      <c r="CM111" s="1010" t="s">
        <v>435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149</v>
      </c>
      <c r="DH111" s="1014"/>
      <c r="DI111" s="1014"/>
      <c r="DJ111" s="1014"/>
      <c r="DK111" s="1014"/>
      <c r="DL111" s="1014" t="s">
        <v>149</v>
      </c>
      <c r="DM111" s="1014"/>
      <c r="DN111" s="1014"/>
      <c r="DO111" s="1014"/>
      <c r="DP111" s="1014"/>
      <c r="DQ111" s="1014" t="s">
        <v>431</v>
      </c>
      <c r="DR111" s="1014"/>
      <c r="DS111" s="1014"/>
      <c r="DT111" s="1014"/>
      <c r="DU111" s="1014"/>
      <c r="DV111" s="1015" t="s">
        <v>149</v>
      </c>
      <c r="DW111" s="1015"/>
      <c r="DX111" s="1015"/>
      <c r="DY111" s="1015"/>
      <c r="DZ111" s="1016"/>
    </row>
    <row r="112" spans="1:131" s="247" customFormat="1" ht="26.25" customHeight="1" x14ac:dyDescent="0.15">
      <c r="A112" s="1046" t="s">
        <v>436</v>
      </c>
      <c r="B112" s="1047"/>
      <c r="C112" s="1044" t="s">
        <v>437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149</v>
      </c>
      <c r="AB112" s="1053"/>
      <c r="AC112" s="1053"/>
      <c r="AD112" s="1053"/>
      <c r="AE112" s="1054"/>
      <c r="AF112" s="1055" t="s">
        <v>431</v>
      </c>
      <c r="AG112" s="1053"/>
      <c r="AH112" s="1053"/>
      <c r="AI112" s="1053"/>
      <c r="AJ112" s="1054"/>
      <c r="AK112" s="1055" t="s">
        <v>149</v>
      </c>
      <c r="AL112" s="1053"/>
      <c r="AM112" s="1053"/>
      <c r="AN112" s="1053"/>
      <c r="AO112" s="1054"/>
      <c r="AP112" s="1056" t="s">
        <v>431</v>
      </c>
      <c r="AQ112" s="1057"/>
      <c r="AR112" s="1057"/>
      <c r="AS112" s="1057"/>
      <c r="AT112" s="1058"/>
      <c r="AU112" s="994"/>
      <c r="AV112" s="995"/>
      <c r="AW112" s="995"/>
      <c r="AX112" s="995"/>
      <c r="AY112" s="995"/>
      <c r="AZ112" s="1043" t="s">
        <v>438</v>
      </c>
      <c r="BA112" s="1044"/>
      <c r="BB112" s="1044"/>
      <c r="BC112" s="1044"/>
      <c r="BD112" s="1044"/>
      <c r="BE112" s="1044"/>
      <c r="BF112" s="1044"/>
      <c r="BG112" s="1044"/>
      <c r="BH112" s="1044"/>
      <c r="BI112" s="1044"/>
      <c r="BJ112" s="1044"/>
      <c r="BK112" s="1044"/>
      <c r="BL112" s="1044"/>
      <c r="BM112" s="1044"/>
      <c r="BN112" s="1044"/>
      <c r="BO112" s="1044"/>
      <c r="BP112" s="1045"/>
      <c r="BQ112" s="1013">
        <v>288567</v>
      </c>
      <c r="BR112" s="1014"/>
      <c r="BS112" s="1014"/>
      <c r="BT112" s="1014"/>
      <c r="BU112" s="1014"/>
      <c r="BV112" s="1014">
        <v>308870</v>
      </c>
      <c r="BW112" s="1014"/>
      <c r="BX112" s="1014"/>
      <c r="BY112" s="1014"/>
      <c r="BZ112" s="1014"/>
      <c r="CA112" s="1014">
        <v>361253</v>
      </c>
      <c r="CB112" s="1014"/>
      <c r="CC112" s="1014"/>
      <c r="CD112" s="1014"/>
      <c r="CE112" s="1014"/>
      <c r="CF112" s="1008">
        <v>28.7</v>
      </c>
      <c r="CG112" s="1009"/>
      <c r="CH112" s="1009"/>
      <c r="CI112" s="1009"/>
      <c r="CJ112" s="1009"/>
      <c r="CK112" s="1039"/>
      <c r="CL112" s="1040"/>
      <c r="CM112" s="1010" t="s">
        <v>439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431</v>
      </c>
      <c r="DH112" s="1014"/>
      <c r="DI112" s="1014"/>
      <c r="DJ112" s="1014"/>
      <c r="DK112" s="1014"/>
      <c r="DL112" s="1014" t="s">
        <v>149</v>
      </c>
      <c r="DM112" s="1014"/>
      <c r="DN112" s="1014"/>
      <c r="DO112" s="1014"/>
      <c r="DP112" s="1014"/>
      <c r="DQ112" s="1014" t="s">
        <v>431</v>
      </c>
      <c r="DR112" s="1014"/>
      <c r="DS112" s="1014"/>
      <c r="DT112" s="1014"/>
      <c r="DU112" s="1014"/>
      <c r="DV112" s="1015" t="s">
        <v>149</v>
      </c>
      <c r="DW112" s="1015"/>
      <c r="DX112" s="1015"/>
      <c r="DY112" s="1015"/>
      <c r="DZ112" s="1016"/>
    </row>
    <row r="113" spans="1:130" s="247" customFormat="1" ht="26.25" customHeight="1" x14ac:dyDescent="0.15">
      <c r="A113" s="1048"/>
      <c r="B113" s="1049"/>
      <c r="C113" s="1044" t="s">
        <v>440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19200</v>
      </c>
      <c r="AB113" s="1028"/>
      <c r="AC113" s="1028"/>
      <c r="AD113" s="1028"/>
      <c r="AE113" s="1029"/>
      <c r="AF113" s="1030">
        <v>20655</v>
      </c>
      <c r="AG113" s="1028"/>
      <c r="AH113" s="1028"/>
      <c r="AI113" s="1028"/>
      <c r="AJ113" s="1029"/>
      <c r="AK113" s="1030">
        <v>23178</v>
      </c>
      <c r="AL113" s="1028"/>
      <c r="AM113" s="1028"/>
      <c r="AN113" s="1028"/>
      <c r="AO113" s="1029"/>
      <c r="AP113" s="1031">
        <v>1.8</v>
      </c>
      <c r="AQ113" s="1032"/>
      <c r="AR113" s="1032"/>
      <c r="AS113" s="1032"/>
      <c r="AT113" s="1033"/>
      <c r="AU113" s="994"/>
      <c r="AV113" s="995"/>
      <c r="AW113" s="995"/>
      <c r="AX113" s="995"/>
      <c r="AY113" s="995"/>
      <c r="AZ113" s="1043" t="s">
        <v>441</v>
      </c>
      <c r="BA113" s="1044"/>
      <c r="BB113" s="1044"/>
      <c r="BC113" s="1044"/>
      <c r="BD113" s="1044"/>
      <c r="BE113" s="1044"/>
      <c r="BF113" s="1044"/>
      <c r="BG113" s="1044"/>
      <c r="BH113" s="1044"/>
      <c r="BI113" s="1044"/>
      <c r="BJ113" s="1044"/>
      <c r="BK113" s="1044"/>
      <c r="BL113" s="1044"/>
      <c r="BM113" s="1044"/>
      <c r="BN113" s="1044"/>
      <c r="BO113" s="1044"/>
      <c r="BP113" s="1045"/>
      <c r="BQ113" s="1013">
        <v>81186</v>
      </c>
      <c r="BR113" s="1014"/>
      <c r="BS113" s="1014"/>
      <c r="BT113" s="1014"/>
      <c r="BU113" s="1014"/>
      <c r="BV113" s="1014">
        <v>52365</v>
      </c>
      <c r="BW113" s="1014"/>
      <c r="BX113" s="1014"/>
      <c r="BY113" s="1014"/>
      <c r="BZ113" s="1014"/>
      <c r="CA113" s="1014">
        <v>26349</v>
      </c>
      <c r="CB113" s="1014"/>
      <c r="CC113" s="1014"/>
      <c r="CD113" s="1014"/>
      <c r="CE113" s="1014"/>
      <c r="CF113" s="1008">
        <v>2.1</v>
      </c>
      <c r="CG113" s="1009"/>
      <c r="CH113" s="1009"/>
      <c r="CI113" s="1009"/>
      <c r="CJ113" s="1009"/>
      <c r="CK113" s="1039"/>
      <c r="CL113" s="1040"/>
      <c r="CM113" s="1010" t="s">
        <v>442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434</v>
      </c>
      <c r="DH113" s="1053"/>
      <c r="DI113" s="1053"/>
      <c r="DJ113" s="1053"/>
      <c r="DK113" s="1054"/>
      <c r="DL113" s="1055" t="s">
        <v>149</v>
      </c>
      <c r="DM113" s="1053"/>
      <c r="DN113" s="1053"/>
      <c r="DO113" s="1053"/>
      <c r="DP113" s="1054"/>
      <c r="DQ113" s="1055" t="s">
        <v>431</v>
      </c>
      <c r="DR113" s="1053"/>
      <c r="DS113" s="1053"/>
      <c r="DT113" s="1053"/>
      <c r="DU113" s="1054"/>
      <c r="DV113" s="1056" t="s">
        <v>149</v>
      </c>
      <c r="DW113" s="1057"/>
      <c r="DX113" s="1057"/>
      <c r="DY113" s="1057"/>
      <c r="DZ113" s="1058"/>
    </row>
    <row r="114" spans="1:130" s="247" customFormat="1" ht="26.25" customHeight="1" x14ac:dyDescent="0.15">
      <c r="A114" s="1048"/>
      <c r="B114" s="1049"/>
      <c r="C114" s="1044" t="s">
        <v>443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29720</v>
      </c>
      <c r="AB114" s="1053"/>
      <c r="AC114" s="1053"/>
      <c r="AD114" s="1053"/>
      <c r="AE114" s="1054"/>
      <c r="AF114" s="1055">
        <v>30237</v>
      </c>
      <c r="AG114" s="1053"/>
      <c r="AH114" s="1053"/>
      <c r="AI114" s="1053"/>
      <c r="AJ114" s="1054"/>
      <c r="AK114" s="1055">
        <v>26596</v>
      </c>
      <c r="AL114" s="1053"/>
      <c r="AM114" s="1053"/>
      <c r="AN114" s="1053"/>
      <c r="AO114" s="1054"/>
      <c r="AP114" s="1056">
        <v>2.1</v>
      </c>
      <c r="AQ114" s="1057"/>
      <c r="AR114" s="1057"/>
      <c r="AS114" s="1057"/>
      <c r="AT114" s="1058"/>
      <c r="AU114" s="994"/>
      <c r="AV114" s="995"/>
      <c r="AW114" s="995"/>
      <c r="AX114" s="995"/>
      <c r="AY114" s="995"/>
      <c r="AZ114" s="1043" t="s">
        <v>444</v>
      </c>
      <c r="BA114" s="1044"/>
      <c r="BB114" s="1044"/>
      <c r="BC114" s="1044"/>
      <c r="BD114" s="1044"/>
      <c r="BE114" s="1044"/>
      <c r="BF114" s="1044"/>
      <c r="BG114" s="1044"/>
      <c r="BH114" s="1044"/>
      <c r="BI114" s="1044"/>
      <c r="BJ114" s="1044"/>
      <c r="BK114" s="1044"/>
      <c r="BL114" s="1044"/>
      <c r="BM114" s="1044"/>
      <c r="BN114" s="1044"/>
      <c r="BO114" s="1044"/>
      <c r="BP114" s="1045"/>
      <c r="BQ114" s="1013">
        <v>424519</v>
      </c>
      <c r="BR114" s="1014"/>
      <c r="BS114" s="1014"/>
      <c r="BT114" s="1014"/>
      <c r="BU114" s="1014"/>
      <c r="BV114" s="1014">
        <v>413364</v>
      </c>
      <c r="BW114" s="1014"/>
      <c r="BX114" s="1014"/>
      <c r="BY114" s="1014"/>
      <c r="BZ114" s="1014"/>
      <c r="CA114" s="1014">
        <v>393637</v>
      </c>
      <c r="CB114" s="1014"/>
      <c r="CC114" s="1014"/>
      <c r="CD114" s="1014"/>
      <c r="CE114" s="1014"/>
      <c r="CF114" s="1008">
        <v>31.3</v>
      </c>
      <c r="CG114" s="1009"/>
      <c r="CH114" s="1009"/>
      <c r="CI114" s="1009"/>
      <c r="CJ114" s="1009"/>
      <c r="CK114" s="1039"/>
      <c r="CL114" s="1040"/>
      <c r="CM114" s="1010" t="s">
        <v>445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431</v>
      </c>
      <c r="DH114" s="1053"/>
      <c r="DI114" s="1053"/>
      <c r="DJ114" s="1053"/>
      <c r="DK114" s="1054"/>
      <c r="DL114" s="1055" t="s">
        <v>149</v>
      </c>
      <c r="DM114" s="1053"/>
      <c r="DN114" s="1053"/>
      <c r="DO114" s="1053"/>
      <c r="DP114" s="1054"/>
      <c r="DQ114" s="1055" t="s">
        <v>149</v>
      </c>
      <c r="DR114" s="1053"/>
      <c r="DS114" s="1053"/>
      <c r="DT114" s="1053"/>
      <c r="DU114" s="1054"/>
      <c r="DV114" s="1056" t="s">
        <v>149</v>
      </c>
      <c r="DW114" s="1057"/>
      <c r="DX114" s="1057"/>
      <c r="DY114" s="1057"/>
      <c r="DZ114" s="1058"/>
    </row>
    <row r="115" spans="1:130" s="247" customFormat="1" ht="26.25" customHeight="1" x14ac:dyDescent="0.15">
      <c r="A115" s="1048"/>
      <c r="B115" s="1049"/>
      <c r="C115" s="1044" t="s">
        <v>446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434</v>
      </c>
      <c r="AB115" s="1028"/>
      <c r="AC115" s="1028"/>
      <c r="AD115" s="1028"/>
      <c r="AE115" s="1029"/>
      <c r="AF115" s="1030" t="s">
        <v>149</v>
      </c>
      <c r="AG115" s="1028"/>
      <c r="AH115" s="1028"/>
      <c r="AI115" s="1028"/>
      <c r="AJ115" s="1029"/>
      <c r="AK115" s="1030" t="s">
        <v>149</v>
      </c>
      <c r="AL115" s="1028"/>
      <c r="AM115" s="1028"/>
      <c r="AN115" s="1028"/>
      <c r="AO115" s="1029"/>
      <c r="AP115" s="1031" t="s">
        <v>431</v>
      </c>
      <c r="AQ115" s="1032"/>
      <c r="AR115" s="1032"/>
      <c r="AS115" s="1032"/>
      <c r="AT115" s="1033"/>
      <c r="AU115" s="994"/>
      <c r="AV115" s="995"/>
      <c r="AW115" s="995"/>
      <c r="AX115" s="995"/>
      <c r="AY115" s="995"/>
      <c r="AZ115" s="1043" t="s">
        <v>447</v>
      </c>
      <c r="BA115" s="1044"/>
      <c r="BB115" s="1044"/>
      <c r="BC115" s="1044"/>
      <c r="BD115" s="1044"/>
      <c r="BE115" s="1044"/>
      <c r="BF115" s="1044"/>
      <c r="BG115" s="1044"/>
      <c r="BH115" s="1044"/>
      <c r="BI115" s="1044"/>
      <c r="BJ115" s="1044"/>
      <c r="BK115" s="1044"/>
      <c r="BL115" s="1044"/>
      <c r="BM115" s="1044"/>
      <c r="BN115" s="1044"/>
      <c r="BO115" s="1044"/>
      <c r="BP115" s="1045"/>
      <c r="BQ115" s="1013" t="s">
        <v>149</v>
      </c>
      <c r="BR115" s="1014"/>
      <c r="BS115" s="1014"/>
      <c r="BT115" s="1014"/>
      <c r="BU115" s="1014"/>
      <c r="BV115" s="1014" t="s">
        <v>431</v>
      </c>
      <c r="BW115" s="1014"/>
      <c r="BX115" s="1014"/>
      <c r="BY115" s="1014"/>
      <c r="BZ115" s="1014"/>
      <c r="CA115" s="1014" t="s">
        <v>431</v>
      </c>
      <c r="CB115" s="1014"/>
      <c r="CC115" s="1014"/>
      <c r="CD115" s="1014"/>
      <c r="CE115" s="1014"/>
      <c r="CF115" s="1008" t="s">
        <v>431</v>
      </c>
      <c r="CG115" s="1009"/>
      <c r="CH115" s="1009"/>
      <c r="CI115" s="1009"/>
      <c r="CJ115" s="1009"/>
      <c r="CK115" s="1039"/>
      <c r="CL115" s="1040"/>
      <c r="CM115" s="1043" t="s">
        <v>448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431</v>
      </c>
      <c r="DH115" s="1053"/>
      <c r="DI115" s="1053"/>
      <c r="DJ115" s="1053"/>
      <c r="DK115" s="1054"/>
      <c r="DL115" s="1055" t="s">
        <v>431</v>
      </c>
      <c r="DM115" s="1053"/>
      <c r="DN115" s="1053"/>
      <c r="DO115" s="1053"/>
      <c r="DP115" s="1054"/>
      <c r="DQ115" s="1055" t="s">
        <v>149</v>
      </c>
      <c r="DR115" s="1053"/>
      <c r="DS115" s="1053"/>
      <c r="DT115" s="1053"/>
      <c r="DU115" s="1054"/>
      <c r="DV115" s="1056" t="s">
        <v>149</v>
      </c>
      <c r="DW115" s="1057"/>
      <c r="DX115" s="1057"/>
      <c r="DY115" s="1057"/>
      <c r="DZ115" s="1058"/>
    </row>
    <row r="116" spans="1:130" s="247" customFormat="1" ht="26.25" customHeight="1" x14ac:dyDescent="0.15">
      <c r="A116" s="1050"/>
      <c r="B116" s="1051"/>
      <c r="C116" s="1059" t="s">
        <v>449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431</v>
      </c>
      <c r="AB116" s="1053"/>
      <c r="AC116" s="1053"/>
      <c r="AD116" s="1053"/>
      <c r="AE116" s="1054"/>
      <c r="AF116" s="1055" t="s">
        <v>149</v>
      </c>
      <c r="AG116" s="1053"/>
      <c r="AH116" s="1053"/>
      <c r="AI116" s="1053"/>
      <c r="AJ116" s="1054"/>
      <c r="AK116" s="1055" t="s">
        <v>149</v>
      </c>
      <c r="AL116" s="1053"/>
      <c r="AM116" s="1053"/>
      <c r="AN116" s="1053"/>
      <c r="AO116" s="1054"/>
      <c r="AP116" s="1056" t="s">
        <v>149</v>
      </c>
      <c r="AQ116" s="1057"/>
      <c r="AR116" s="1057"/>
      <c r="AS116" s="1057"/>
      <c r="AT116" s="1058"/>
      <c r="AU116" s="994"/>
      <c r="AV116" s="995"/>
      <c r="AW116" s="995"/>
      <c r="AX116" s="995"/>
      <c r="AY116" s="995"/>
      <c r="AZ116" s="1061" t="s">
        <v>450</v>
      </c>
      <c r="BA116" s="1062"/>
      <c r="BB116" s="1062"/>
      <c r="BC116" s="1062"/>
      <c r="BD116" s="1062"/>
      <c r="BE116" s="1062"/>
      <c r="BF116" s="1062"/>
      <c r="BG116" s="1062"/>
      <c r="BH116" s="1062"/>
      <c r="BI116" s="1062"/>
      <c r="BJ116" s="1062"/>
      <c r="BK116" s="1062"/>
      <c r="BL116" s="1062"/>
      <c r="BM116" s="1062"/>
      <c r="BN116" s="1062"/>
      <c r="BO116" s="1062"/>
      <c r="BP116" s="1063"/>
      <c r="BQ116" s="1013" t="s">
        <v>434</v>
      </c>
      <c r="BR116" s="1014"/>
      <c r="BS116" s="1014"/>
      <c r="BT116" s="1014"/>
      <c r="BU116" s="1014"/>
      <c r="BV116" s="1014" t="s">
        <v>431</v>
      </c>
      <c r="BW116" s="1014"/>
      <c r="BX116" s="1014"/>
      <c r="BY116" s="1014"/>
      <c r="BZ116" s="1014"/>
      <c r="CA116" s="1014" t="s">
        <v>149</v>
      </c>
      <c r="CB116" s="1014"/>
      <c r="CC116" s="1014"/>
      <c r="CD116" s="1014"/>
      <c r="CE116" s="1014"/>
      <c r="CF116" s="1008" t="s">
        <v>149</v>
      </c>
      <c r="CG116" s="1009"/>
      <c r="CH116" s="1009"/>
      <c r="CI116" s="1009"/>
      <c r="CJ116" s="1009"/>
      <c r="CK116" s="1039"/>
      <c r="CL116" s="1040"/>
      <c r="CM116" s="1010" t="s">
        <v>451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431</v>
      </c>
      <c r="DH116" s="1053"/>
      <c r="DI116" s="1053"/>
      <c r="DJ116" s="1053"/>
      <c r="DK116" s="1054"/>
      <c r="DL116" s="1055" t="s">
        <v>149</v>
      </c>
      <c r="DM116" s="1053"/>
      <c r="DN116" s="1053"/>
      <c r="DO116" s="1053"/>
      <c r="DP116" s="1054"/>
      <c r="DQ116" s="1055" t="s">
        <v>149</v>
      </c>
      <c r="DR116" s="1053"/>
      <c r="DS116" s="1053"/>
      <c r="DT116" s="1053"/>
      <c r="DU116" s="1054"/>
      <c r="DV116" s="1056" t="s">
        <v>431</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452</v>
      </c>
      <c r="Z117" s="980"/>
      <c r="AA117" s="1070">
        <v>356011</v>
      </c>
      <c r="AB117" s="1071"/>
      <c r="AC117" s="1071"/>
      <c r="AD117" s="1071"/>
      <c r="AE117" s="1072"/>
      <c r="AF117" s="1073">
        <v>364606</v>
      </c>
      <c r="AG117" s="1071"/>
      <c r="AH117" s="1071"/>
      <c r="AI117" s="1071"/>
      <c r="AJ117" s="1072"/>
      <c r="AK117" s="1073">
        <v>410631</v>
      </c>
      <c r="AL117" s="1071"/>
      <c r="AM117" s="1071"/>
      <c r="AN117" s="1071"/>
      <c r="AO117" s="1072"/>
      <c r="AP117" s="1074"/>
      <c r="AQ117" s="1075"/>
      <c r="AR117" s="1075"/>
      <c r="AS117" s="1075"/>
      <c r="AT117" s="1076"/>
      <c r="AU117" s="994"/>
      <c r="AV117" s="995"/>
      <c r="AW117" s="995"/>
      <c r="AX117" s="995"/>
      <c r="AY117" s="995"/>
      <c r="AZ117" s="1061" t="s">
        <v>453</v>
      </c>
      <c r="BA117" s="1062"/>
      <c r="BB117" s="1062"/>
      <c r="BC117" s="1062"/>
      <c r="BD117" s="1062"/>
      <c r="BE117" s="1062"/>
      <c r="BF117" s="1062"/>
      <c r="BG117" s="1062"/>
      <c r="BH117" s="1062"/>
      <c r="BI117" s="1062"/>
      <c r="BJ117" s="1062"/>
      <c r="BK117" s="1062"/>
      <c r="BL117" s="1062"/>
      <c r="BM117" s="1062"/>
      <c r="BN117" s="1062"/>
      <c r="BO117" s="1062"/>
      <c r="BP117" s="1063"/>
      <c r="BQ117" s="1013" t="s">
        <v>149</v>
      </c>
      <c r="BR117" s="1014"/>
      <c r="BS117" s="1014"/>
      <c r="BT117" s="1014"/>
      <c r="BU117" s="1014"/>
      <c r="BV117" s="1014" t="s">
        <v>149</v>
      </c>
      <c r="BW117" s="1014"/>
      <c r="BX117" s="1014"/>
      <c r="BY117" s="1014"/>
      <c r="BZ117" s="1014"/>
      <c r="CA117" s="1014" t="s">
        <v>149</v>
      </c>
      <c r="CB117" s="1014"/>
      <c r="CC117" s="1014"/>
      <c r="CD117" s="1014"/>
      <c r="CE117" s="1014"/>
      <c r="CF117" s="1008" t="s">
        <v>431</v>
      </c>
      <c r="CG117" s="1009"/>
      <c r="CH117" s="1009"/>
      <c r="CI117" s="1009"/>
      <c r="CJ117" s="1009"/>
      <c r="CK117" s="1039"/>
      <c r="CL117" s="1040"/>
      <c r="CM117" s="1010" t="s">
        <v>454</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149</v>
      </c>
      <c r="DH117" s="1053"/>
      <c r="DI117" s="1053"/>
      <c r="DJ117" s="1053"/>
      <c r="DK117" s="1054"/>
      <c r="DL117" s="1055" t="s">
        <v>434</v>
      </c>
      <c r="DM117" s="1053"/>
      <c r="DN117" s="1053"/>
      <c r="DO117" s="1053"/>
      <c r="DP117" s="1054"/>
      <c r="DQ117" s="1055" t="s">
        <v>149</v>
      </c>
      <c r="DR117" s="1053"/>
      <c r="DS117" s="1053"/>
      <c r="DT117" s="1053"/>
      <c r="DU117" s="1054"/>
      <c r="DV117" s="1056" t="s">
        <v>149</v>
      </c>
      <c r="DW117" s="1057"/>
      <c r="DX117" s="1057"/>
      <c r="DY117" s="1057"/>
      <c r="DZ117" s="1058"/>
    </row>
    <row r="118" spans="1:130" s="247" customFormat="1" ht="26.25" customHeight="1" x14ac:dyDescent="0.15">
      <c r="A118" s="998" t="s">
        <v>426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424</v>
      </c>
      <c r="AB118" s="979"/>
      <c r="AC118" s="979"/>
      <c r="AD118" s="979"/>
      <c r="AE118" s="980"/>
      <c r="AF118" s="978" t="s">
        <v>311</v>
      </c>
      <c r="AG118" s="979"/>
      <c r="AH118" s="979"/>
      <c r="AI118" s="979"/>
      <c r="AJ118" s="980"/>
      <c r="AK118" s="978" t="s">
        <v>310</v>
      </c>
      <c r="AL118" s="979"/>
      <c r="AM118" s="979"/>
      <c r="AN118" s="979"/>
      <c r="AO118" s="980"/>
      <c r="AP118" s="1065" t="s">
        <v>425</v>
      </c>
      <c r="AQ118" s="1066"/>
      <c r="AR118" s="1066"/>
      <c r="AS118" s="1066"/>
      <c r="AT118" s="1067"/>
      <c r="AU118" s="994"/>
      <c r="AV118" s="995"/>
      <c r="AW118" s="995"/>
      <c r="AX118" s="995"/>
      <c r="AY118" s="995"/>
      <c r="AZ118" s="1068" t="s">
        <v>455</v>
      </c>
      <c r="BA118" s="1059"/>
      <c r="BB118" s="1059"/>
      <c r="BC118" s="1059"/>
      <c r="BD118" s="1059"/>
      <c r="BE118" s="1059"/>
      <c r="BF118" s="1059"/>
      <c r="BG118" s="1059"/>
      <c r="BH118" s="1059"/>
      <c r="BI118" s="1059"/>
      <c r="BJ118" s="1059"/>
      <c r="BK118" s="1059"/>
      <c r="BL118" s="1059"/>
      <c r="BM118" s="1059"/>
      <c r="BN118" s="1059"/>
      <c r="BO118" s="1059"/>
      <c r="BP118" s="1060"/>
      <c r="BQ118" s="1091" t="s">
        <v>431</v>
      </c>
      <c r="BR118" s="1092"/>
      <c r="BS118" s="1092"/>
      <c r="BT118" s="1092"/>
      <c r="BU118" s="1092"/>
      <c r="BV118" s="1092" t="s">
        <v>431</v>
      </c>
      <c r="BW118" s="1092"/>
      <c r="BX118" s="1092"/>
      <c r="BY118" s="1092"/>
      <c r="BZ118" s="1092"/>
      <c r="CA118" s="1092" t="s">
        <v>431</v>
      </c>
      <c r="CB118" s="1092"/>
      <c r="CC118" s="1092"/>
      <c r="CD118" s="1092"/>
      <c r="CE118" s="1092"/>
      <c r="CF118" s="1008" t="s">
        <v>149</v>
      </c>
      <c r="CG118" s="1009"/>
      <c r="CH118" s="1009"/>
      <c r="CI118" s="1009"/>
      <c r="CJ118" s="1009"/>
      <c r="CK118" s="1039"/>
      <c r="CL118" s="1040"/>
      <c r="CM118" s="1010" t="s">
        <v>456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431</v>
      </c>
      <c r="DH118" s="1053"/>
      <c r="DI118" s="1053"/>
      <c r="DJ118" s="1053"/>
      <c r="DK118" s="1054"/>
      <c r="DL118" s="1055" t="s">
        <v>149</v>
      </c>
      <c r="DM118" s="1053"/>
      <c r="DN118" s="1053"/>
      <c r="DO118" s="1053"/>
      <c r="DP118" s="1054"/>
      <c r="DQ118" s="1055" t="s">
        <v>431</v>
      </c>
      <c r="DR118" s="1053"/>
      <c r="DS118" s="1053"/>
      <c r="DT118" s="1053"/>
      <c r="DU118" s="1054"/>
      <c r="DV118" s="1056" t="s">
        <v>149</v>
      </c>
      <c r="DW118" s="1057"/>
      <c r="DX118" s="1057"/>
      <c r="DY118" s="1057"/>
      <c r="DZ118" s="1058"/>
    </row>
    <row r="119" spans="1:130" s="247" customFormat="1" ht="26.25" customHeight="1" x14ac:dyDescent="0.15">
      <c r="A119" s="1152" t="s">
        <v>429</v>
      </c>
      <c r="B119" s="1038"/>
      <c r="C119" s="1017" t="s">
        <v>430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431</v>
      </c>
      <c r="AB119" s="986"/>
      <c r="AC119" s="986"/>
      <c r="AD119" s="986"/>
      <c r="AE119" s="987"/>
      <c r="AF119" s="988" t="s">
        <v>149</v>
      </c>
      <c r="AG119" s="986"/>
      <c r="AH119" s="986"/>
      <c r="AI119" s="986"/>
      <c r="AJ119" s="987"/>
      <c r="AK119" s="988" t="s">
        <v>431</v>
      </c>
      <c r="AL119" s="986"/>
      <c r="AM119" s="986"/>
      <c r="AN119" s="986"/>
      <c r="AO119" s="987"/>
      <c r="AP119" s="989" t="s">
        <v>431</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457</v>
      </c>
      <c r="BP119" s="1100"/>
      <c r="BQ119" s="1091">
        <v>4067691</v>
      </c>
      <c r="BR119" s="1092"/>
      <c r="BS119" s="1092"/>
      <c r="BT119" s="1092"/>
      <c r="BU119" s="1092"/>
      <c r="BV119" s="1092">
        <v>3998440</v>
      </c>
      <c r="BW119" s="1092"/>
      <c r="BX119" s="1092"/>
      <c r="BY119" s="1092"/>
      <c r="BZ119" s="1092"/>
      <c r="CA119" s="1092">
        <v>4563299</v>
      </c>
      <c r="CB119" s="1092"/>
      <c r="CC119" s="1092"/>
      <c r="CD119" s="1092"/>
      <c r="CE119" s="1092"/>
      <c r="CF119" s="1093"/>
      <c r="CG119" s="1094"/>
      <c r="CH119" s="1094"/>
      <c r="CI119" s="1094"/>
      <c r="CJ119" s="1095"/>
      <c r="CK119" s="1041"/>
      <c r="CL119" s="1042"/>
      <c r="CM119" s="1096" t="s">
        <v>458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149</v>
      </c>
      <c r="DH119" s="1078"/>
      <c r="DI119" s="1078"/>
      <c r="DJ119" s="1078"/>
      <c r="DK119" s="1079"/>
      <c r="DL119" s="1077" t="s">
        <v>149</v>
      </c>
      <c r="DM119" s="1078"/>
      <c r="DN119" s="1078"/>
      <c r="DO119" s="1078"/>
      <c r="DP119" s="1079"/>
      <c r="DQ119" s="1077" t="s">
        <v>149</v>
      </c>
      <c r="DR119" s="1078"/>
      <c r="DS119" s="1078"/>
      <c r="DT119" s="1078"/>
      <c r="DU119" s="1079"/>
      <c r="DV119" s="1080" t="s">
        <v>149</v>
      </c>
      <c r="DW119" s="1081"/>
      <c r="DX119" s="1081"/>
      <c r="DY119" s="1081"/>
      <c r="DZ119" s="1082"/>
    </row>
    <row r="120" spans="1:130" s="247" customFormat="1" ht="26.25" customHeight="1" x14ac:dyDescent="0.15">
      <c r="A120" s="1153"/>
      <c r="B120" s="1040"/>
      <c r="C120" s="1010" t="s">
        <v>435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149</v>
      </c>
      <c r="AB120" s="1053"/>
      <c r="AC120" s="1053"/>
      <c r="AD120" s="1053"/>
      <c r="AE120" s="1054"/>
      <c r="AF120" s="1055" t="s">
        <v>149</v>
      </c>
      <c r="AG120" s="1053"/>
      <c r="AH120" s="1053"/>
      <c r="AI120" s="1053"/>
      <c r="AJ120" s="1054"/>
      <c r="AK120" s="1055" t="s">
        <v>431</v>
      </c>
      <c r="AL120" s="1053"/>
      <c r="AM120" s="1053"/>
      <c r="AN120" s="1053"/>
      <c r="AO120" s="1054"/>
      <c r="AP120" s="1056" t="s">
        <v>149</v>
      </c>
      <c r="AQ120" s="1057"/>
      <c r="AR120" s="1057"/>
      <c r="AS120" s="1057"/>
      <c r="AT120" s="1058"/>
      <c r="AU120" s="1083" t="s">
        <v>459</v>
      </c>
      <c r="AV120" s="1084"/>
      <c r="AW120" s="1084"/>
      <c r="AX120" s="1084"/>
      <c r="AY120" s="1085"/>
      <c r="AZ120" s="1034" t="s">
        <v>460</v>
      </c>
      <c r="BA120" s="983"/>
      <c r="BB120" s="983"/>
      <c r="BC120" s="983"/>
      <c r="BD120" s="983"/>
      <c r="BE120" s="983"/>
      <c r="BF120" s="983"/>
      <c r="BG120" s="983"/>
      <c r="BH120" s="983"/>
      <c r="BI120" s="983"/>
      <c r="BJ120" s="983"/>
      <c r="BK120" s="983"/>
      <c r="BL120" s="983"/>
      <c r="BM120" s="983"/>
      <c r="BN120" s="983"/>
      <c r="BO120" s="983"/>
      <c r="BP120" s="984"/>
      <c r="BQ120" s="1020">
        <v>3083882</v>
      </c>
      <c r="BR120" s="1021"/>
      <c r="BS120" s="1021"/>
      <c r="BT120" s="1021"/>
      <c r="BU120" s="1021"/>
      <c r="BV120" s="1021">
        <v>3007186</v>
      </c>
      <c r="BW120" s="1021"/>
      <c r="BX120" s="1021"/>
      <c r="BY120" s="1021"/>
      <c r="BZ120" s="1021"/>
      <c r="CA120" s="1021">
        <v>2319478</v>
      </c>
      <c r="CB120" s="1021"/>
      <c r="CC120" s="1021"/>
      <c r="CD120" s="1021"/>
      <c r="CE120" s="1021"/>
      <c r="CF120" s="1035">
        <v>184.3</v>
      </c>
      <c r="CG120" s="1036"/>
      <c r="CH120" s="1036"/>
      <c r="CI120" s="1036"/>
      <c r="CJ120" s="1036"/>
      <c r="CK120" s="1101" t="s">
        <v>461</v>
      </c>
      <c r="CL120" s="1102"/>
      <c r="CM120" s="1102"/>
      <c r="CN120" s="1102"/>
      <c r="CO120" s="1103"/>
      <c r="CP120" s="1109" t="s">
        <v>408</v>
      </c>
      <c r="CQ120" s="1110"/>
      <c r="CR120" s="1110"/>
      <c r="CS120" s="1110"/>
      <c r="CT120" s="1110"/>
      <c r="CU120" s="1110"/>
      <c r="CV120" s="1110"/>
      <c r="CW120" s="1110"/>
      <c r="CX120" s="1110"/>
      <c r="CY120" s="1110"/>
      <c r="CZ120" s="1110"/>
      <c r="DA120" s="1110"/>
      <c r="DB120" s="1110"/>
      <c r="DC120" s="1110"/>
      <c r="DD120" s="1110"/>
      <c r="DE120" s="1110"/>
      <c r="DF120" s="1111"/>
      <c r="DG120" s="1020">
        <v>288567</v>
      </c>
      <c r="DH120" s="1021"/>
      <c r="DI120" s="1021"/>
      <c r="DJ120" s="1021"/>
      <c r="DK120" s="1021"/>
      <c r="DL120" s="1021">
        <v>308870</v>
      </c>
      <c r="DM120" s="1021"/>
      <c r="DN120" s="1021"/>
      <c r="DO120" s="1021"/>
      <c r="DP120" s="1021"/>
      <c r="DQ120" s="1021">
        <v>361253</v>
      </c>
      <c r="DR120" s="1021"/>
      <c r="DS120" s="1021"/>
      <c r="DT120" s="1021"/>
      <c r="DU120" s="1021"/>
      <c r="DV120" s="1022">
        <v>28.7</v>
      </c>
      <c r="DW120" s="1022"/>
      <c r="DX120" s="1022"/>
      <c r="DY120" s="1022"/>
      <c r="DZ120" s="1023"/>
    </row>
    <row r="121" spans="1:130" s="247" customFormat="1" ht="26.25" customHeight="1" x14ac:dyDescent="0.15">
      <c r="A121" s="1153"/>
      <c r="B121" s="1040"/>
      <c r="C121" s="1061" t="s">
        <v>462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149</v>
      </c>
      <c r="AB121" s="1053"/>
      <c r="AC121" s="1053"/>
      <c r="AD121" s="1053"/>
      <c r="AE121" s="1054"/>
      <c r="AF121" s="1055" t="s">
        <v>149</v>
      </c>
      <c r="AG121" s="1053"/>
      <c r="AH121" s="1053"/>
      <c r="AI121" s="1053"/>
      <c r="AJ121" s="1054"/>
      <c r="AK121" s="1055" t="s">
        <v>149</v>
      </c>
      <c r="AL121" s="1053"/>
      <c r="AM121" s="1053"/>
      <c r="AN121" s="1053"/>
      <c r="AO121" s="1054"/>
      <c r="AP121" s="1056" t="s">
        <v>149</v>
      </c>
      <c r="AQ121" s="1057"/>
      <c r="AR121" s="1057"/>
      <c r="AS121" s="1057"/>
      <c r="AT121" s="1058"/>
      <c r="AU121" s="1086"/>
      <c r="AV121" s="1087"/>
      <c r="AW121" s="1087"/>
      <c r="AX121" s="1087"/>
      <c r="AY121" s="1088"/>
      <c r="AZ121" s="1043" t="s">
        <v>463</v>
      </c>
      <c r="BA121" s="1044"/>
      <c r="BB121" s="1044"/>
      <c r="BC121" s="1044"/>
      <c r="BD121" s="1044"/>
      <c r="BE121" s="1044"/>
      <c r="BF121" s="1044"/>
      <c r="BG121" s="1044"/>
      <c r="BH121" s="1044"/>
      <c r="BI121" s="1044"/>
      <c r="BJ121" s="1044"/>
      <c r="BK121" s="1044"/>
      <c r="BL121" s="1044"/>
      <c r="BM121" s="1044"/>
      <c r="BN121" s="1044"/>
      <c r="BO121" s="1044"/>
      <c r="BP121" s="1045"/>
      <c r="BQ121" s="1013">
        <v>190716</v>
      </c>
      <c r="BR121" s="1014"/>
      <c r="BS121" s="1014"/>
      <c r="BT121" s="1014"/>
      <c r="BU121" s="1014"/>
      <c r="BV121" s="1014">
        <v>195645</v>
      </c>
      <c r="BW121" s="1014"/>
      <c r="BX121" s="1014"/>
      <c r="BY121" s="1014"/>
      <c r="BZ121" s="1014"/>
      <c r="CA121" s="1014">
        <v>182286</v>
      </c>
      <c r="CB121" s="1014"/>
      <c r="CC121" s="1014"/>
      <c r="CD121" s="1014"/>
      <c r="CE121" s="1014"/>
      <c r="CF121" s="1008">
        <v>14.5</v>
      </c>
      <c r="CG121" s="1009"/>
      <c r="CH121" s="1009"/>
      <c r="CI121" s="1009"/>
      <c r="CJ121" s="1009"/>
      <c r="CK121" s="1104"/>
      <c r="CL121" s="1105"/>
      <c r="CM121" s="1105"/>
      <c r="CN121" s="1105"/>
      <c r="CO121" s="1106"/>
      <c r="CP121" s="1114" t="s">
        <v>407</v>
      </c>
      <c r="CQ121" s="1115"/>
      <c r="CR121" s="1115"/>
      <c r="CS121" s="1115"/>
      <c r="CT121" s="1115"/>
      <c r="CU121" s="1115"/>
      <c r="CV121" s="1115"/>
      <c r="CW121" s="1115"/>
      <c r="CX121" s="1115"/>
      <c r="CY121" s="1115"/>
      <c r="CZ121" s="1115"/>
      <c r="DA121" s="1115"/>
      <c r="DB121" s="1115"/>
      <c r="DC121" s="1115"/>
      <c r="DD121" s="1115"/>
      <c r="DE121" s="1115"/>
      <c r="DF121" s="1116"/>
      <c r="DG121" s="1013" t="s">
        <v>149</v>
      </c>
      <c r="DH121" s="1014"/>
      <c r="DI121" s="1014"/>
      <c r="DJ121" s="1014"/>
      <c r="DK121" s="1014"/>
      <c r="DL121" s="1014" t="s">
        <v>149</v>
      </c>
      <c r="DM121" s="1014"/>
      <c r="DN121" s="1014"/>
      <c r="DO121" s="1014"/>
      <c r="DP121" s="1014"/>
      <c r="DQ121" s="1014" t="s">
        <v>431</v>
      </c>
      <c r="DR121" s="1014"/>
      <c r="DS121" s="1014"/>
      <c r="DT121" s="1014"/>
      <c r="DU121" s="1014"/>
      <c r="DV121" s="1015" t="s">
        <v>431</v>
      </c>
      <c r="DW121" s="1015"/>
      <c r="DX121" s="1015"/>
      <c r="DY121" s="1015"/>
      <c r="DZ121" s="1016"/>
    </row>
    <row r="122" spans="1:130" s="247" customFormat="1" ht="26.25" customHeight="1" x14ac:dyDescent="0.15">
      <c r="A122" s="1153"/>
      <c r="B122" s="1040"/>
      <c r="C122" s="1010" t="s">
        <v>445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149</v>
      </c>
      <c r="AB122" s="1053"/>
      <c r="AC122" s="1053"/>
      <c r="AD122" s="1053"/>
      <c r="AE122" s="1054"/>
      <c r="AF122" s="1055" t="s">
        <v>149</v>
      </c>
      <c r="AG122" s="1053"/>
      <c r="AH122" s="1053"/>
      <c r="AI122" s="1053"/>
      <c r="AJ122" s="1054"/>
      <c r="AK122" s="1055" t="s">
        <v>149</v>
      </c>
      <c r="AL122" s="1053"/>
      <c r="AM122" s="1053"/>
      <c r="AN122" s="1053"/>
      <c r="AO122" s="1054"/>
      <c r="AP122" s="1056" t="s">
        <v>431</v>
      </c>
      <c r="AQ122" s="1057"/>
      <c r="AR122" s="1057"/>
      <c r="AS122" s="1057"/>
      <c r="AT122" s="1058"/>
      <c r="AU122" s="1086"/>
      <c r="AV122" s="1087"/>
      <c r="AW122" s="1087"/>
      <c r="AX122" s="1087"/>
      <c r="AY122" s="1088"/>
      <c r="AZ122" s="1068" t="s">
        <v>464</v>
      </c>
      <c r="BA122" s="1059"/>
      <c r="BB122" s="1059"/>
      <c r="BC122" s="1059"/>
      <c r="BD122" s="1059"/>
      <c r="BE122" s="1059"/>
      <c r="BF122" s="1059"/>
      <c r="BG122" s="1059"/>
      <c r="BH122" s="1059"/>
      <c r="BI122" s="1059"/>
      <c r="BJ122" s="1059"/>
      <c r="BK122" s="1059"/>
      <c r="BL122" s="1059"/>
      <c r="BM122" s="1059"/>
      <c r="BN122" s="1059"/>
      <c r="BO122" s="1059"/>
      <c r="BP122" s="1060"/>
      <c r="BQ122" s="1091">
        <v>2491097</v>
      </c>
      <c r="BR122" s="1092"/>
      <c r="BS122" s="1092"/>
      <c r="BT122" s="1092"/>
      <c r="BU122" s="1092"/>
      <c r="BV122" s="1092">
        <v>2459043</v>
      </c>
      <c r="BW122" s="1092"/>
      <c r="BX122" s="1092"/>
      <c r="BY122" s="1092"/>
      <c r="BZ122" s="1092"/>
      <c r="CA122" s="1092">
        <v>2679147</v>
      </c>
      <c r="CB122" s="1092"/>
      <c r="CC122" s="1092"/>
      <c r="CD122" s="1092"/>
      <c r="CE122" s="1092"/>
      <c r="CF122" s="1112">
        <v>212.9</v>
      </c>
      <c r="CG122" s="1113"/>
      <c r="CH122" s="1113"/>
      <c r="CI122" s="1113"/>
      <c r="CJ122" s="1113"/>
      <c r="CK122" s="1104"/>
      <c r="CL122" s="1105"/>
      <c r="CM122" s="1105"/>
      <c r="CN122" s="1105"/>
      <c r="CO122" s="1106"/>
      <c r="CP122" s="1114" t="s">
        <v>465</v>
      </c>
      <c r="CQ122" s="1115"/>
      <c r="CR122" s="1115"/>
      <c r="CS122" s="1115"/>
      <c r="CT122" s="1115"/>
      <c r="CU122" s="1115"/>
      <c r="CV122" s="1115"/>
      <c r="CW122" s="1115"/>
      <c r="CX122" s="1115"/>
      <c r="CY122" s="1115"/>
      <c r="CZ122" s="1115"/>
      <c r="DA122" s="1115"/>
      <c r="DB122" s="1115"/>
      <c r="DC122" s="1115"/>
      <c r="DD122" s="1115"/>
      <c r="DE122" s="1115"/>
      <c r="DF122" s="1116"/>
      <c r="DG122" s="1013" t="s">
        <v>431</v>
      </c>
      <c r="DH122" s="1014"/>
      <c r="DI122" s="1014"/>
      <c r="DJ122" s="1014"/>
      <c r="DK122" s="1014"/>
      <c r="DL122" s="1014" t="s">
        <v>149</v>
      </c>
      <c r="DM122" s="1014"/>
      <c r="DN122" s="1014"/>
      <c r="DO122" s="1014"/>
      <c r="DP122" s="1014"/>
      <c r="DQ122" s="1014" t="s">
        <v>149</v>
      </c>
      <c r="DR122" s="1014"/>
      <c r="DS122" s="1014"/>
      <c r="DT122" s="1014"/>
      <c r="DU122" s="1014"/>
      <c r="DV122" s="1015" t="s">
        <v>149</v>
      </c>
      <c r="DW122" s="1015"/>
      <c r="DX122" s="1015"/>
      <c r="DY122" s="1015"/>
      <c r="DZ122" s="1016"/>
    </row>
    <row r="123" spans="1:130" s="247" customFormat="1" ht="26.25" customHeight="1" x14ac:dyDescent="0.15">
      <c r="A123" s="1153"/>
      <c r="B123" s="1040"/>
      <c r="C123" s="1010" t="s">
        <v>451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431</v>
      </c>
      <c r="AB123" s="1053"/>
      <c r="AC123" s="1053"/>
      <c r="AD123" s="1053"/>
      <c r="AE123" s="1054"/>
      <c r="AF123" s="1055" t="s">
        <v>149</v>
      </c>
      <c r="AG123" s="1053"/>
      <c r="AH123" s="1053"/>
      <c r="AI123" s="1053"/>
      <c r="AJ123" s="1054"/>
      <c r="AK123" s="1055" t="s">
        <v>431</v>
      </c>
      <c r="AL123" s="1053"/>
      <c r="AM123" s="1053"/>
      <c r="AN123" s="1053"/>
      <c r="AO123" s="1054"/>
      <c r="AP123" s="1056" t="s">
        <v>431</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466</v>
      </c>
      <c r="BP123" s="1100"/>
      <c r="BQ123" s="1159">
        <v>5765695</v>
      </c>
      <c r="BR123" s="1160"/>
      <c r="BS123" s="1160"/>
      <c r="BT123" s="1160"/>
      <c r="BU123" s="1160"/>
      <c r="BV123" s="1160">
        <v>5661874</v>
      </c>
      <c r="BW123" s="1160"/>
      <c r="BX123" s="1160"/>
      <c r="BY123" s="1160"/>
      <c r="BZ123" s="1160"/>
      <c r="CA123" s="1160">
        <v>5180911</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454</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149</v>
      </c>
      <c r="AB124" s="1053"/>
      <c r="AC124" s="1053"/>
      <c r="AD124" s="1053"/>
      <c r="AE124" s="1054"/>
      <c r="AF124" s="1055" t="s">
        <v>149</v>
      </c>
      <c r="AG124" s="1053"/>
      <c r="AH124" s="1053"/>
      <c r="AI124" s="1053"/>
      <c r="AJ124" s="1054"/>
      <c r="AK124" s="1055" t="s">
        <v>149</v>
      </c>
      <c r="AL124" s="1053"/>
      <c r="AM124" s="1053"/>
      <c r="AN124" s="1053"/>
      <c r="AO124" s="1054"/>
      <c r="AP124" s="1056" t="s">
        <v>149</v>
      </c>
      <c r="AQ124" s="1057"/>
      <c r="AR124" s="1057"/>
      <c r="AS124" s="1057"/>
      <c r="AT124" s="1058"/>
      <c r="AU124" s="1155" t="s">
        <v>467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149</v>
      </c>
      <c r="BR124" s="1122"/>
      <c r="BS124" s="1122"/>
      <c r="BT124" s="1122"/>
      <c r="BU124" s="1122"/>
      <c r="BV124" s="1122" t="s">
        <v>149</v>
      </c>
      <c r="BW124" s="1122"/>
      <c r="BX124" s="1122"/>
      <c r="BY124" s="1122"/>
      <c r="BZ124" s="1122"/>
      <c r="CA124" s="1122" t="s">
        <v>149</v>
      </c>
      <c r="CB124" s="1122"/>
      <c r="CC124" s="1122"/>
      <c r="CD124" s="1122"/>
      <c r="CE124" s="1122"/>
      <c r="CF124" s="1123"/>
      <c r="CG124" s="1124"/>
      <c r="CH124" s="1124"/>
      <c r="CI124" s="1124"/>
      <c r="CJ124" s="1125"/>
      <c r="CK124" s="1107"/>
      <c r="CL124" s="1107"/>
      <c r="CM124" s="1107"/>
      <c r="CN124" s="1107"/>
      <c r="CO124" s="1108"/>
      <c r="CP124" s="1114" t="s">
        <v>468</v>
      </c>
      <c r="CQ124" s="1115"/>
      <c r="CR124" s="1115"/>
      <c r="CS124" s="1115"/>
      <c r="CT124" s="1115"/>
      <c r="CU124" s="1115"/>
      <c r="CV124" s="1115"/>
      <c r="CW124" s="1115"/>
      <c r="CX124" s="1115"/>
      <c r="CY124" s="1115"/>
      <c r="CZ124" s="1115"/>
      <c r="DA124" s="1115"/>
      <c r="DB124" s="1115"/>
      <c r="DC124" s="1115"/>
      <c r="DD124" s="1115"/>
      <c r="DE124" s="1115"/>
      <c r="DF124" s="1116"/>
      <c r="DG124" s="1099" t="s">
        <v>149</v>
      </c>
      <c r="DH124" s="1078"/>
      <c r="DI124" s="1078"/>
      <c r="DJ124" s="1078"/>
      <c r="DK124" s="1079"/>
      <c r="DL124" s="1077" t="s">
        <v>149</v>
      </c>
      <c r="DM124" s="1078"/>
      <c r="DN124" s="1078"/>
      <c r="DO124" s="1078"/>
      <c r="DP124" s="1079"/>
      <c r="DQ124" s="1077" t="s">
        <v>149</v>
      </c>
      <c r="DR124" s="1078"/>
      <c r="DS124" s="1078"/>
      <c r="DT124" s="1078"/>
      <c r="DU124" s="1079"/>
      <c r="DV124" s="1080" t="s">
        <v>149</v>
      </c>
      <c r="DW124" s="1081"/>
      <c r="DX124" s="1081"/>
      <c r="DY124" s="1081"/>
      <c r="DZ124" s="1082"/>
    </row>
    <row r="125" spans="1:130" s="247" customFormat="1" ht="26.25" customHeight="1" x14ac:dyDescent="0.15">
      <c r="A125" s="1153"/>
      <c r="B125" s="1040"/>
      <c r="C125" s="1010" t="s">
        <v>456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149</v>
      </c>
      <c r="AB125" s="1053"/>
      <c r="AC125" s="1053"/>
      <c r="AD125" s="1053"/>
      <c r="AE125" s="1054"/>
      <c r="AF125" s="1055" t="s">
        <v>149</v>
      </c>
      <c r="AG125" s="1053"/>
      <c r="AH125" s="1053"/>
      <c r="AI125" s="1053"/>
      <c r="AJ125" s="1054"/>
      <c r="AK125" s="1055" t="s">
        <v>149</v>
      </c>
      <c r="AL125" s="1053"/>
      <c r="AM125" s="1053"/>
      <c r="AN125" s="1053"/>
      <c r="AO125" s="1054"/>
      <c r="AP125" s="1056" t="s">
        <v>149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469</v>
      </c>
      <c r="CL125" s="1102"/>
      <c r="CM125" s="1102"/>
      <c r="CN125" s="1102"/>
      <c r="CO125" s="1103"/>
      <c r="CP125" s="1034" t="s">
        <v>470</v>
      </c>
      <c r="CQ125" s="983"/>
      <c r="CR125" s="983"/>
      <c r="CS125" s="983"/>
      <c r="CT125" s="983"/>
      <c r="CU125" s="983"/>
      <c r="CV125" s="983"/>
      <c r="CW125" s="983"/>
      <c r="CX125" s="983"/>
      <c r="CY125" s="983"/>
      <c r="CZ125" s="983"/>
      <c r="DA125" s="983"/>
      <c r="DB125" s="983"/>
      <c r="DC125" s="983"/>
      <c r="DD125" s="983"/>
      <c r="DE125" s="983"/>
      <c r="DF125" s="984"/>
      <c r="DG125" s="1020" t="s">
        <v>149</v>
      </c>
      <c r="DH125" s="1021"/>
      <c r="DI125" s="1021"/>
      <c r="DJ125" s="1021"/>
      <c r="DK125" s="1021"/>
      <c r="DL125" s="1021" t="s">
        <v>149</v>
      </c>
      <c r="DM125" s="1021"/>
      <c r="DN125" s="1021"/>
      <c r="DO125" s="1021"/>
      <c r="DP125" s="1021"/>
      <c r="DQ125" s="1021" t="s">
        <v>149</v>
      </c>
      <c r="DR125" s="1021"/>
      <c r="DS125" s="1021"/>
      <c r="DT125" s="1021"/>
      <c r="DU125" s="1021"/>
      <c r="DV125" s="1022" t="s">
        <v>149</v>
      </c>
      <c r="DW125" s="1022"/>
      <c r="DX125" s="1022"/>
      <c r="DY125" s="1022"/>
      <c r="DZ125" s="1023"/>
    </row>
    <row r="126" spans="1:130" s="247" customFormat="1" ht="26.25" customHeight="1" thickBot="1" x14ac:dyDescent="0.2">
      <c r="A126" s="1153"/>
      <c r="B126" s="1040"/>
      <c r="C126" s="1010" t="s">
        <v>458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149</v>
      </c>
      <c r="AB126" s="1053"/>
      <c r="AC126" s="1053"/>
      <c r="AD126" s="1053"/>
      <c r="AE126" s="1054"/>
      <c r="AF126" s="1055" t="s">
        <v>471</v>
      </c>
      <c r="AG126" s="1053"/>
      <c r="AH126" s="1053"/>
      <c r="AI126" s="1053"/>
      <c r="AJ126" s="1054"/>
      <c r="AK126" s="1055" t="s">
        <v>149</v>
      </c>
      <c r="AL126" s="1053"/>
      <c r="AM126" s="1053"/>
      <c r="AN126" s="1053"/>
      <c r="AO126" s="1054"/>
      <c r="AP126" s="1056" t="s">
        <v>149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472</v>
      </c>
      <c r="CQ126" s="1044"/>
      <c r="CR126" s="1044"/>
      <c r="CS126" s="1044"/>
      <c r="CT126" s="1044"/>
      <c r="CU126" s="1044"/>
      <c r="CV126" s="1044"/>
      <c r="CW126" s="1044"/>
      <c r="CX126" s="1044"/>
      <c r="CY126" s="1044"/>
      <c r="CZ126" s="1044"/>
      <c r="DA126" s="1044"/>
      <c r="DB126" s="1044"/>
      <c r="DC126" s="1044"/>
      <c r="DD126" s="1044"/>
      <c r="DE126" s="1044"/>
      <c r="DF126" s="1045"/>
      <c r="DG126" s="1013" t="s">
        <v>149</v>
      </c>
      <c r="DH126" s="1014"/>
      <c r="DI126" s="1014"/>
      <c r="DJ126" s="1014"/>
      <c r="DK126" s="1014"/>
      <c r="DL126" s="1014" t="s">
        <v>149</v>
      </c>
      <c r="DM126" s="1014"/>
      <c r="DN126" s="1014"/>
      <c r="DO126" s="1014"/>
      <c r="DP126" s="1014"/>
      <c r="DQ126" s="1014" t="s">
        <v>149</v>
      </c>
      <c r="DR126" s="1014"/>
      <c r="DS126" s="1014"/>
      <c r="DT126" s="1014"/>
      <c r="DU126" s="1014"/>
      <c r="DV126" s="1015" t="s">
        <v>149</v>
      </c>
      <c r="DW126" s="1015"/>
      <c r="DX126" s="1015"/>
      <c r="DY126" s="1015"/>
      <c r="DZ126" s="1016"/>
    </row>
    <row r="127" spans="1:130" s="247" customFormat="1" ht="26.25" customHeight="1" x14ac:dyDescent="0.15">
      <c r="A127" s="1154"/>
      <c r="B127" s="1042"/>
      <c r="C127" s="1096" t="s">
        <v>473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149</v>
      </c>
      <c r="AB127" s="1053"/>
      <c r="AC127" s="1053"/>
      <c r="AD127" s="1053"/>
      <c r="AE127" s="1054"/>
      <c r="AF127" s="1055" t="s">
        <v>149</v>
      </c>
      <c r="AG127" s="1053"/>
      <c r="AH127" s="1053"/>
      <c r="AI127" s="1053"/>
      <c r="AJ127" s="1054"/>
      <c r="AK127" s="1055" t="s">
        <v>149</v>
      </c>
      <c r="AL127" s="1053"/>
      <c r="AM127" s="1053"/>
      <c r="AN127" s="1053"/>
      <c r="AO127" s="1054"/>
      <c r="AP127" s="1056" t="s">
        <v>149</v>
      </c>
      <c r="AQ127" s="1057"/>
      <c r="AR127" s="1057"/>
      <c r="AS127" s="1057"/>
      <c r="AT127" s="1058"/>
      <c r="AU127" s="283"/>
      <c r="AV127" s="283"/>
      <c r="AW127" s="283"/>
      <c r="AX127" s="1126" t="s">
        <v>474</v>
      </c>
      <c r="AY127" s="1127"/>
      <c r="AZ127" s="1127"/>
      <c r="BA127" s="1127"/>
      <c r="BB127" s="1127"/>
      <c r="BC127" s="1127"/>
      <c r="BD127" s="1127"/>
      <c r="BE127" s="1128"/>
      <c r="BF127" s="1129" t="s">
        <v>475</v>
      </c>
      <c r="BG127" s="1127"/>
      <c r="BH127" s="1127"/>
      <c r="BI127" s="1127"/>
      <c r="BJ127" s="1127"/>
      <c r="BK127" s="1127"/>
      <c r="BL127" s="1128"/>
      <c r="BM127" s="1129" t="s">
        <v>476</v>
      </c>
      <c r="BN127" s="1127"/>
      <c r="BO127" s="1127"/>
      <c r="BP127" s="1127"/>
      <c r="BQ127" s="1127"/>
      <c r="BR127" s="1127"/>
      <c r="BS127" s="1128"/>
      <c r="BT127" s="1129" t="s">
        <v>477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478</v>
      </c>
      <c r="CQ127" s="1044"/>
      <c r="CR127" s="1044"/>
      <c r="CS127" s="1044"/>
      <c r="CT127" s="1044"/>
      <c r="CU127" s="1044"/>
      <c r="CV127" s="1044"/>
      <c r="CW127" s="1044"/>
      <c r="CX127" s="1044"/>
      <c r="CY127" s="1044"/>
      <c r="CZ127" s="1044"/>
      <c r="DA127" s="1044"/>
      <c r="DB127" s="1044"/>
      <c r="DC127" s="1044"/>
      <c r="DD127" s="1044"/>
      <c r="DE127" s="1044"/>
      <c r="DF127" s="1045"/>
      <c r="DG127" s="1013" t="s">
        <v>149</v>
      </c>
      <c r="DH127" s="1014"/>
      <c r="DI127" s="1014"/>
      <c r="DJ127" s="1014"/>
      <c r="DK127" s="1014"/>
      <c r="DL127" s="1014" t="s">
        <v>149</v>
      </c>
      <c r="DM127" s="1014"/>
      <c r="DN127" s="1014"/>
      <c r="DO127" s="1014"/>
      <c r="DP127" s="1014"/>
      <c r="DQ127" s="1014" t="s">
        <v>149</v>
      </c>
      <c r="DR127" s="1014"/>
      <c r="DS127" s="1014"/>
      <c r="DT127" s="1014"/>
      <c r="DU127" s="1014"/>
      <c r="DV127" s="1015" t="s">
        <v>149</v>
      </c>
      <c r="DW127" s="1015"/>
      <c r="DX127" s="1015"/>
      <c r="DY127" s="1015"/>
      <c r="DZ127" s="1016"/>
    </row>
    <row r="128" spans="1:130" s="247" customFormat="1" ht="26.25" customHeight="1" thickBot="1" x14ac:dyDescent="0.2">
      <c r="A128" s="1137" t="s">
        <v>479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480</v>
      </c>
      <c r="X128" s="1139"/>
      <c r="Y128" s="1139"/>
      <c r="Z128" s="1140"/>
      <c r="AA128" s="1141">
        <v>29466</v>
      </c>
      <c r="AB128" s="1142"/>
      <c r="AC128" s="1142"/>
      <c r="AD128" s="1142"/>
      <c r="AE128" s="1143"/>
      <c r="AF128" s="1144">
        <v>34169</v>
      </c>
      <c r="AG128" s="1142"/>
      <c r="AH128" s="1142"/>
      <c r="AI128" s="1142"/>
      <c r="AJ128" s="1143"/>
      <c r="AK128" s="1144">
        <v>32221</v>
      </c>
      <c r="AL128" s="1142"/>
      <c r="AM128" s="1142"/>
      <c r="AN128" s="1142"/>
      <c r="AO128" s="1143"/>
      <c r="AP128" s="1145"/>
      <c r="AQ128" s="1146"/>
      <c r="AR128" s="1146"/>
      <c r="AS128" s="1146"/>
      <c r="AT128" s="1147"/>
      <c r="AU128" s="283"/>
      <c r="AV128" s="283"/>
      <c r="AW128" s="283"/>
      <c r="AX128" s="982" t="s">
        <v>481</v>
      </c>
      <c r="AY128" s="983"/>
      <c r="AZ128" s="983"/>
      <c r="BA128" s="983"/>
      <c r="BB128" s="983"/>
      <c r="BC128" s="983"/>
      <c r="BD128" s="983"/>
      <c r="BE128" s="984"/>
      <c r="BF128" s="1148" t="s">
        <v>149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482</v>
      </c>
      <c r="CQ128" s="1131"/>
      <c r="CR128" s="1131"/>
      <c r="CS128" s="1131"/>
      <c r="CT128" s="1131"/>
      <c r="CU128" s="1131"/>
      <c r="CV128" s="1131"/>
      <c r="CW128" s="1131"/>
      <c r="CX128" s="1131"/>
      <c r="CY128" s="1131"/>
      <c r="CZ128" s="1131"/>
      <c r="DA128" s="1131"/>
      <c r="DB128" s="1131"/>
      <c r="DC128" s="1131"/>
      <c r="DD128" s="1131"/>
      <c r="DE128" s="1131"/>
      <c r="DF128" s="1132"/>
      <c r="DG128" s="1133" t="s">
        <v>149</v>
      </c>
      <c r="DH128" s="1134"/>
      <c r="DI128" s="1134"/>
      <c r="DJ128" s="1134"/>
      <c r="DK128" s="1134"/>
      <c r="DL128" s="1134" t="s">
        <v>149</v>
      </c>
      <c r="DM128" s="1134"/>
      <c r="DN128" s="1134"/>
      <c r="DO128" s="1134"/>
      <c r="DP128" s="1134"/>
      <c r="DQ128" s="1134" t="s">
        <v>149</v>
      </c>
      <c r="DR128" s="1134"/>
      <c r="DS128" s="1134"/>
      <c r="DT128" s="1134"/>
      <c r="DU128" s="1134"/>
      <c r="DV128" s="1135" t="s">
        <v>149</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483</v>
      </c>
      <c r="X129" s="1168"/>
      <c r="Y129" s="1168"/>
      <c r="Z129" s="1169"/>
      <c r="AA129" s="1052">
        <v>1530160</v>
      </c>
      <c r="AB129" s="1053"/>
      <c r="AC129" s="1053"/>
      <c r="AD129" s="1053"/>
      <c r="AE129" s="1054"/>
      <c r="AF129" s="1055">
        <v>1520328</v>
      </c>
      <c r="AG129" s="1053"/>
      <c r="AH129" s="1053"/>
      <c r="AI129" s="1053"/>
      <c r="AJ129" s="1054"/>
      <c r="AK129" s="1055">
        <v>1548033</v>
      </c>
      <c r="AL129" s="1053"/>
      <c r="AM129" s="1053"/>
      <c r="AN129" s="1053"/>
      <c r="AO129" s="1054"/>
      <c r="AP129" s="1170"/>
      <c r="AQ129" s="1171"/>
      <c r="AR129" s="1171"/>
      <c r="AS129" s="1171"/>
      <c r="AT129" s="1172"/>
      <c r="AU129" s="285"/>
      <c r="AV129" s="285"/>
      <c r="AW129" s="285"/>
      <c r="AX129" s="1161" t="s">
        <v>484</v>
      </c>
      <c r="AY129" s="1044"/>
      <c r="AZ129" s="1044"/>
      <c r="BA129" s="1044"/>
      <c r="BB129" s="1044"/>
      <c r="BC129" s="1044"/>
      <c r="BD129" s="1044"/>
      <c r="BE129" s="1045"/>
      <c r="BF129" s="1162" t="s">
        <v>149</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486</v>
      </c>
      <c r="X130" s="1168"/>
      <c r="Y130" s="1168"/>
      <c r="Z130" s="1169"/>
      <c r="AA130" s="1052">
        <v>261563</v>
      </c>
      <c r="AB130" s="1053"/>
      <c r="AC130" s="1053"/>
      <c r="AD130" s="1053"/>
      <c r="AE130" s="1054"/>
      <c r="AF130" s="1055">
        <v>265241</v>
      </c>
      <c r="AG130" s="1053"/>
      <c r="AH130" s="1053"/>
      <c r="AI130" s="1053"/>
      <c r="AJ130" s="1054"/>
      <c r="AK130" s="1055">
        <v>289474</v>
      </c>
      <c r="AL130" s="1053"/>
      <c r="AM130" s="1053"/>
      <c r="AN130" s="1053"/>
      <c r="AO130" s="1054"/>
      <c r="AP130" s="1170"/>
      <c r="AQ130" s="1171"/>
      <c r="AR130" s="1171"/>
      <c r="AS130" s="1171"/>
      <c r="AT130" s="1172"/>
      <c r="AU130" s="285"/>
      <c r="AV130" s="285"/>
      <c r="AW130" s="285"/>
      <c r="AX130" s="1161" t="s">
        <v>487</v>
      </c>
      <c r="AY130" s="1044"/>
      <c r="AZ130" s="1044"/>
      <c r="BA130" s="1044"/>
      <c r="BB130" s="1044"/>
      <c r="BC130" s="1044"/>
      <c r="BD130" s="1044"/>
      <c r="BE130" s="1045"/>
      <c r="BF130" s="1198">
        <v>5.7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488</v>
      </c>
      <c r="X131" s="1206"/>
      <c r="Y131" s="1206"/>
      <c r="Z131" s="1207"/>
      <c r="AA131" s="1099">
        <v>1268597</v>
      </c>
      <c r="AB131" s="1078"/>
      <c r="AC131" s="1078"/>
      <c r="AD131" s="1078"/>
      <c r="AE131" s="1079"/>
      <c r="AF131" s="1077">
        <v>1255087</v>
      </c>
      <c r="AG131" s="1078"/>
      <c r="AH131" s="1078"/>
      <c r="AI131" s="1078"/>
      <c r="AJ131" s="1079"/>
      <c r="AK131" s="1077">
        <v>1258559</v>
      </c>
      <c r="AL131" s="1078"/>
      <c r="AM131" s="1078"/>
      <c r="AN131" s="1078"/>
      <c r="AO131" s="1079"/>
      <c r="AP131" s="1208"/>
      <c r="AQ131" s="1209"/>
      <c r="AR131" s="1209"/>
      <c r="AS131" s="1209"/>
      <c r="AT131" s="1210"/>
      <c r="AU131" s="285"/>
      <c r="AV131" s="285"/>
      <c r="AW131" s="285"/>
      <c r="AX131" s="1180" t="s">
        <v>489</v>
      </c>
      <c r="AY131" s="1131"/>
      <c r="AZ131" s="1131"/>
      <c r="BA131" s="1131"/>
      <c r="BB131" s="1131"/>
      <c r="BC131" s="1131"/>
      <c r="BD131" s="1131"/>
      <c r="BE131" s="1132"/>
      <c r="BF131" s="1181" t="s">
        <v>149</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491</v>
      </c>
      <c r="W132" s="1191"/>
      <c r="X132" s="1191"/>
      <c r="Y132" s="1191"/>
      <c r="Z132" s="1192"/>
      <c r="AA132" s="1193">
        <v>5.1223517000000003</v>
      </c>
      <c r="AB132" s="1194"/>
      <c r="AC132" s="1194"/>
      <c r="AD132" s="1194"/>
      <c r="AE132" s="1195"/>
      <c r="AF132" s="1196">
        <v>5.1945402989999998</v>
      </c>
      <c r="AG132" s="1194"/>
      <c r="AH132" s="1194"/>
      <c r="AI132" s="1194"/>
      <c r="AJ132" s="1195"/>
      <c r="AK132" s="1196">
        <v>7.0664942999999996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492</v>
      </c>
      <c r="W133" s="1174"/>
      <c r="X133" s="1174"/>
      <c r="Y133" s="1174"/>
      <c r="Z133" s="1175"/>
      <c r="AA133" s="1176">
        <v>3.5</v>
      </c>
      <c r="AB133" s="1177"/>
      <c r="AC133" s="1177"/>
      <c r="AD133" s="1177"/>
      <c r="AE133" s="1178"/>
      <c r="AF133" s="1176">
        <v>4.3</v>
      </c>
      <c r="AG133" s="1177"/>
      <c r="AH133" s="1177"/>
      <c r="AI133" s="1177"/>
      <c r="AJ133" s="1178"/>
      <c r="AK133" s="1176">
        <v>5.7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d2NzgZ+skfYg7d+LZ94j+oom4H0sOIv+CW+Ax8IdB4aKGfYKLm8u2GALqLok9hG8RoqtOwQEkAfVGaMYRh1Uw==" saltValue="tMsEiBBwBmXuVkirgF0o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QKtYgw8Ngs4dbsgaW8ZDCqN4qhaTDjgsJt9WKNU3MtrcxPp0vfOVClUqH1Ztg42slBwW7sUx2obJwV5uYy5sQ==" saltValue="pn91zDwDbykgYubWJTy3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bpQQ0KHFTMTNipobdldRoiuxYtkNxPMhWWqGrHG/K/CHH3vmcOUNaNmuCictdDrwiiTL0ZMtd/zp+9/nvB9IQ==" saltValue="tzLQLoco9ja3Qzwj8GLA2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496</v>
      </c>
      <c r="AP7" s="304"/>
      <c r="AQ7" s="305" t="s">
        <v>497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498</v>
      </c>
      <c r="AQ8" s="311" t="s">
        <v>499</v>
      </c>
      <c r="AR8" s="312" t="s">
        <v>500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501</v>
      </c>
      <c r="AL9" s="1217"/>
      <c r="AM9" s="1217"/>
      <c r="AN9" s="1218"/>
      <c r="AO9" s="313">
        <v>478108</v>
      </c>
      <c r="AP9" s="313">
        <v>180214</v>
      </c>
      <c r="AQ9" s="314">
        <v>198046</v>
      </c>
      <c r="AR9" s="315">
        <v>-9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502</v>
      </c>
      <c r="AL10" s="1217"/>
      <c r="AM10" s="1217"/>
      <c r="AN10" s="1218"/>
      <c r="AO10" s="316">
        <v>88415</v>
      </c>
      <c r="AP10" s="316">
        <v>33326</v>
      </c>
      <c r="AQ10" s="317">
        <v>23470</v>
      </c>
      <c r="AR10" s="318">
        <v>42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503</v>
      </c>
      <c r="AL11" s="1217"/>
      <c r="AM11" s="1217"/>
      <c r="AN11" s="1218"/>
      <c r="AO11" s="316">
        <v>85454</v>
      </c>
      <c r="AP11" s="316">
        <v>32210</v>
      </c>
      <c r="AQ11" s="317">
        <v>31217</v>
      </c>
      <c r="AR11" s="318">
        <v>3.2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504</v>
      </c>
      <c r="AL12" s="1217"/>
      <c r="AM12" s="1217"/>
      <c r="AN12" s="1218"/>
      <c r="AO12" s="316" t="s">
        <v>505</v>
      </c>
      <c r="AP12" s="316" t="s">
        <v>505</v>
      </c>
      <c r="AQ12" s="317">
        <v>3147</v>
      </c>
      <c r="AR12" s="318" t="s">
        <v>505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506</v>
      </c>
      <c r="AL13" s="1217"/>
      <c r="AM13" s="1217"/>
      <c r="AN13" s="1218"/>
      <c r="AO13" s="316" t="s">
        <v>505</v>
      </c>
      <c r="AP13" s="316" t="s">
        <v>505</v>
      </c>
      <c r="AQ13" s="317" t="s">
        <v>505</v>
      </c>
      <c r="AR13" s="318" t="s">
        <v>505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507</v>
      </c>
      <c r="AL14" s="1217"/>
      <c r="AM14" s="1217"/>
      <c r="AN14" s="1218"/>
      <c r="AO14" s="316">
        <v>14293</v>
      </c>
      <c r="AP14" s="316">
        <v>5387</v>
      </c>
      <c r="AQ14" s="317">
        <v>10757</v>
      </c>
      <c r="AR14" s="318">
        <v>-49.9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508</v>
      </c>
      <c r="AL15" s="1217"/>
      <c r="AM15" s="1217"/>
      <c r="AN15" s="1218"/>
      <c r="AO15" s="316">
        <v>14953</v>
      </c>
      <c r="AP15" s="316">
        <v>5636</v>
      </c>
      <c r="AQ15" s="317">
        <v>4810</v>
      </c>
      <c r="AR15" s="318">
        <v>17.2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509</v>
      </c>
      <c r="AL16" s="1220"/>
      <c r="AM16" s="1220"/>
      <c r="AN16" s="1221"/>
      <c r="AO16" s="316">
        <v>-44330</v>
      </c>
      <c r="AP16" s="316">
        <v>-16709</v>
      </c>
      <c r="AQ16" s="317">
        <v>-18847</v>
      </c>
      <c r="AR16" s="318">
        <v>-11.3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636893</v>
      </c>
      <c r="AP17" s="316">
        <v>240065</v>
      </c>
      <c r="AQ17" s="317">
        <v>252599</v>
      </c>
      <c r="AR17" s="318">
        <v>-5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511</v>
      </c>
      <c r="AP20" s="324" t="s">
        <v>512</v>
      </c>
      <c r="AQ20" s="325" t="s">
        <v>513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514</v>
      </c>
      <c r="AL21" s="1212"/>
      <c r="AM21" s="1212"/>
      <c r="AN21" s="1213"/>
      <c r="AO21" s="328">
        <v>20.73</v>
      </c>
      <c r="AP21" s="329">
        <v>22.36</v>
      </c>
      <c r="AQ21" s="330">
        <v>-1.63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515</v>
      </c>
      <c r="AL22" s="1212"/>
      <c r="AM22" s="1212"/>
      <c r="AN22" s="1213"/>
      <c r="AO22" s="333">
        <v>91.5</v>
      </c>
      <c r="AP22" s="334">
        <v>95.6</v>
      </c>
      <c r="AQ22" s="335">
        <v>-4.0999999999999996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496</v>
      </c>
      <c r="AP30" s="304"/>
      <c r="AQ30" s="305" t="s">
        <v>497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498</v>
      </c>
      <c r="AQ31" s="311" t="s">
        <v>499</v>
      </c>
      <c r="AR31" s="312" t="s">
        <v>500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519</v>
      </c>
      <c r="AL32" s="1228"/>
      <c r="AM32" s="1228"/>
      <c r="AN32" s="1229"/>
      <c r="AO32" s="343">
        <v>360857</v>
      </c>
      <c r="AP32" s="343">
        <v>136018</v>
      </c>
      <c r="AQ32" s="344">
        <v>139617</v>
      </c>
      <c r="AR32" s="345">
        <v>-2.6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520</v>
      </c>
      <c r="AL33" s="1228"/>
      <c r="AM33" s="1228"/>
      <c r="AN33" s="1229"/>
      <c r="AO33" s="343" t="s">
        <v>505</v>
      </c>
      <c r="AP33" s="343" t="s">
        <v>505</v>
      </c>
      <c r="AQ33" s="344" t="s">
        <v>505</v>
      </c>
      <c r="AR33" s="345" t="s">
        <v>505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521</v>
      </c>
      <c r="AL34" s="1228"/>
      <c r="AM34" s="1228"/>
      <c r="AN34" s="1229"/>
      <c r="AO34" s="343" t="s">
        <v>505</v>
      </c>
      <c r="AP34" s="343" t="s">
        <v>505</v>
      </c>
      <c r="AQ34" s="344">
        <v>5</v>
      </c>
      <c r="AR34" s="345" t="s">
        <v>505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522</v>
      </c>
      <c r="AL35" s="1228"/>
      <c r="AM35" s="1228"/>
      <c r="AN35" s="1229"/>
      <c r="AO35" s="343">
        <v>23178</v>
      </c>
      <c r="AP35" s="343">
        <v>8737</v>
      </c>
      <c r="AQ35" s="344">
        <v>32699</v>
      </c>
      <c r="AR35" s="345">
        <v>-73.3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523</v>
      </c>
      <c r="AL36" s="1228"/>
      <c r="AM36" s="1228"/>
      <c r="AN36" s="1229"/>
      <c r="AO36" s="343">
        <v>26596</v>
      </c>
      <c r="AP36" s="343">
        <v>10025</v>
      </c>
      <c r="AQ36" s="344">
        <v>4068</v>
      </c>
      <c r="AR36" s="345">
        <v>146.4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524</v>
      </c>
      <c r="AL37" s="1228"/>
      <c r="AM37" s="1228"/>
      <c r="AN37" s="1229"/>
      <c r="AO37" s="343" t="s">
        <v>505</v>
      </c>
      <c r="AP37" s="343" t="s">
        <v>505</v>
      </c>
      <c r="AQ37" s="344">
        <v>1263</v>
      </c>
      <c r="AR37" s="345" t="s">
        <v>505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525</v>
      </c>
      <c r="AL38" s="1231"/>
      <c r="AM38" s="1231"/>
      <c r="AN38" s="1232"/>
      <c r="AO38" s="346" t="s">
        <v>505</v>
      </c>
      <c r="AP38" s="346" t="s">
        <v>505</v>
      </c>
      <c r="AQ38" s="347">
        <v>23</v>
      </c>
      <c r="AR38" s="335" t="s">
        <v>505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526</v>
      </c>
      <c r="AL39" s="1231"/>
      <c r="AM39" s="1231"/>
      <c r="AN39" s="1232"/>
      <c r="AO39" s="343">
        <v>-32221</v>
      </c>
      <c r="AP39" s="343">
        <v>-12145</v>
      </c>
      <c r="AQ39" s="344">
        <v>-8148</v>
      </c>
      <c r="AR39" s="345">
        <v>49.1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527</v>
      </c>
      <c r="AL40" s="1228"/>
      <c r="AM40" s="1228"/>
      <c r="AN40" s="1229"/>
      <c r="AO40" s="343">
        <v>-289474</v>
      </c>
      <c r="AP40" s="343">
        <v>-109112</v>
      </c>
      <c r="AQ40" s="344">
        <v>-124721</v>
      </c>
      <c r="AR40" s="345">
        <v>-12.5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88936</v>
      </c>
      <c r="AP41" s="343">
        <v>33523</v>
      </c>
      <c r="AQ41" s="344">
        <v>44807</v>
      </c>
      <c r="AR41" s="345">
        <v>-25.2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496</v>
      </c>
      <c r="AN49" s="1224" t="s">
        <v>531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532</v>
      </c>
      <c r="AO50" s="360" t="s">
        <v>533</v>
      </c>
      <c r="AP50" s="361" t="s">
        <v>534</v>
      </c>
      <c r="AQ50" s="362" t="s">
        <v>535</v>
      </c>
      <c r="AR50" s="363" t="s">
        <v>536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537</v>
      </c>
      <c r="AL51" s="356"/>
      <c r="AM51" s="364">
        <v>1060156</v>
      </c>
      <c r="AN51" s="365">
        <v>375675</v>
      </c>
      <c r="AO51" s="366">
        <v>2.2999999999999998</v>
      </c>
      <c r="AP51" s="367">
        <v>280458</v>
      </c>
      <c r="AQ51" s="368">
        <v>-15.8</v>
      </c>
      <c r="AR51" s="369">
        <v>18.100000000000001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538</v>
      </c>
      <c r="AM52" s="372">
        <v>168216</v>
      </c>
      <c r="AN52" s="373">
        <v>59609</v>
      </c>
      <c r="AO52" s="374">
        <v>-40.9</v>
      </c>
      <c r="AP52" s="375">
        <v>127286</v>
      </c>
      <c r="AQ52" s="376">
        <v>0.4</v>
      </c>
      <c r="AR52" s="377">
        <v>-41.3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539</v>
      </c>
      <c r="AL53" s="356"/>
      <c r="AM53" s="364">
        <v>656248</v>
      </c>
      <c r="AN53" s="365">
        <v>235214</v>
      </c>
      <c r="AO53" s="366">
        <v>-37.4</v>
      </c>
      <c r="AP53" s="367">
        <v>291945</v>
      </c>
      <c r="AQ53" s="368">
        <v>4.0999999999999996</v>
      </c>
      <c r="AR53" s="369">
        <v>-41.5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538</v>
      </c>
      <c r="AM54" s="372">
        <v>406051</v>
      </c>
      <c r="AN54" s="373">
        <v>145538</v>
      </c>
      <c r="AO54" s="374">
        <v>144.19999999999999</v>
      </c>
      <c r="AP54" s="375">
        <v>127651</v>
      </c>
      <c r="AQ54" s="376">
        <v>0.3</v>
      </c>
      <c r="AR54" s="377">
        <v>143.9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540</v>
      </c>
      <c r="AL55" s="356"/>
      <c r="AM55" s="364">
        <v>424000</v>
      </c>
      <c r="AN55" s="365">
        <v>154294</v>
      </c>
      <c r="AO55" s="366">
        <v>-34.4</v>
      </c>
      <c r="AP55" s="367">
        <v>291173</v>
      </c>
      <c r="AQ55" s="368">
        <v>-0.3</v>
      </c>
      <c r="AR55" s="369">
        <v>-34.1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538</v>
      </c>
      <c r="AM56" s="372">
        <v>174487</v>
      </c>
      <c r="AN56" s="373">
        <v>63496</v>
      </c>
      <c r="AO56" s="374">
        <v>-56.4</v>
      </c>
      <c r="AP56" s="375">
        <v>119071</v>
      </c>
      <c r="AQ56" s="376">
        <v>-6.7</v>
      </c>
      <c r="AR56" s="377">
        <v>-49.7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541</v>
      </c>
      <c r="AL57" s="356"/>
      <c r="AM57" s="364">
        <v>503330</v>
      </c>
      <c r="AN57" s="365">
        <v>186419</v>
      </c>
      <c r="AO57" s="366">
        <v>20.8</v>
      </c>
      <c r="AP57" s="367">
        <v>271581</v>
      </c>
      <c r="AQ57" s="368">
        <v>-6.7</v>
      </c>
      <c r="AR57" s="369">
        <v>27.5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538</v>
      </c>
      <c r="AM58" s="372">
        <v>307825</v>
      </c>
      <c r="AN58" s="373">
        <v>114009</v>
      </c>
      <c r="AO58" s="374">
        <v>79.599999999999994</v>
      </c>
      <c r="AP58" s="375">
        <v>117844</v>
      </c>
      <c r="AQ58" s="376">
        <v>-1</v>
      </c>
      <c r="AR58" s="377">
        <v>80.599999999999994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542</v>
      </c>
      <c r="AL59" s="356"/>
      <c r="AM59" s="364">
        <v>1727995</v>
      </c>
      <c r="AN59" s="365">
        <v>651336</v>
      </c>
      <c r="AO59" s="366">
        <v>249.4</v>
      </c>
      <c r="AP59" s="367">
        <v>268375</v>
      </c>
      <c r="AQ59" s="368">
        <v>-1.2</v>
      </c>
      <c r="AR59" s="369">
        <v>250.6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538</v>
      </c>
      <c r="AM60" s="372">
        <v>1381424</v>
      </c>
      <c r="AN60" s="373">
        <v>520703</v>
      </c>
      <c r="AO60" s="374">
        <v>356.7</v>
      </c>
      <c r="AP60" s="375">
        <v>119602</v>
      </c>
      <c r="AQ60" s="376">
        <v>1.5</v>
      </c>
      <c r="AR60" s="377">
        <v>355.2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543</v>
      </c>
      <c r="AL61" s="378"/>
      <c r="AM61" s="379">
        <v>874346</v>
      </c>
      <c r="AN61" s="380">
        <v>320588</v>
      </c>
      <c r="AO61" s="381">
        <v>40.1</v>
      </c>
      <c r="AP61" s="382">
        <v>280706</v>
      </c>
      <c r="AQ61" s="383">
        <v>-4</v>
      </c>
      <c r="AR61" s="369">
        <v>44.1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538</v>
      </c>
      <c r="AM62" s="372">
        <v>487601</v>
      </c>
      <c r="AN62" s="373">
        <v>180671</v>
      </c>
      <c r="AO62" s="374">
        <v>96.6</v>
      </c>
      <c r="AP62" s="375">
        <v>122291</v>
      </c>
      <c r="AQ62" s="376">
        <v>-1.1000000000000001</v>
      </c>
      <c r="AR62" s="377">
        <v>97.7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UER8Wpc8E+/CN1msmdaJaYxeDTiB+FNqB+6tbCCZsdIYSqSFF2/Z/nu+Nv/gE9u6gcyM271N0gGdXUlVWNogbw==" saltValue="Gp/gDTvdhbwDZeQOnjoS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20" spans="125:125" ht="13.5" hidden="1" customHeight="1" x14ac:dyDescent="0.15"/>
    <row r="121" spans="125:125" ht="13.5" hidden="1" customHeight="1" x14ac:dyDescent="0.15">
      <c r="DU121" s="291"/>
    </row>
  </sheetData>
  <sheetProtection algorithmName="SHA-512" hashValue="6gB8prUxo7oVs7qVc243b/U5cSRjLxrZ+3lE2uq74jYCpLL2naPvi8AtUvuEA7/uHzdnpP8Ut3zxMLrGFzhKsg==" saltValue="SoN0Xq/lI3Ig8GjOfesb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sheetData>
  <sheetProtection algorithmName="SHA-512" hashValue="uaVgxRmckzYNJyHUJ1JeANhKP61JMS0Slqtv3DBCla+6csWuK2dbhhB262WWHQXOcegJZxHMbdh0BXmTRQxULQ==" saltValue="VOYxTXZLs2FEGtZelk5k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6" t="s">
        <v>3</v>
      </c>
      <c r="D47" s="1236"/>
      <c r="E47" s="1237"/>
      <c r="F47" s="11">
        <v>33.880000000000003</v>
      </c>
      <c r="G47" s="12">
        <v>33.619999999999997</v>
      </c>
      <c r="H47" s="12">
        <v>32.18</v>
      </c>
      <c r="I47" s="12">
        <v>28.93</v>
      </c>
      <c r="J47" s="13">
        <v>22.53</v>
      </c>
    </row>
    <row r="48" spans="2:10" ht="57.75" customHeight="1" x14ac:dyDescent="0.15">
      <c r="B48" s="14"/>
      <c r="C48" s="1238" t="s">
        <v>4</v>
      </c>
      <c r="D48" s="1238"/>
      <c r="E48" s="1239"/>
      <c r="F48" s="15">
        <v>3.9</v>
      </c>
      <c r="G48" s="16">
        <v>4.97</v>
      </c>
      <c r="H48" s="16">
        <v>2.02</v>
      </c>
      <c r="I48" s="16">
        <v>2.85</v>
      </c>
      <c r="J48" s="17">
        <v>2.86</v>
      </c>
    </row>
    <row r="49" spans="2:10" ht="57.75" customHeight="1" thickBot="1" x14ac:dyDescent="0.2">
      <c r="B49" s="18"/>
      <c r="C49" s="1240" t="s">
        <v>5</v>
      </c>
      <c r="D49" s="1240"/>
      <c r="E49" s="1241"/>
      <c r="F49" s="19">
        <v>3.57</v>
      </c>
      <c r="G49" s="20">
        <v>0.37</v>
      </c>
      <c r="H49" s="20" t="s">
        <v>552</v>
      </c>
      <c r="I49" s="20" t="s">
        <v>553</v>
      </c>
      <c r="J49" s="21" t="s">
        <v>554</v>
      </c>
    </row>
    <row r="50" spans="2:10" ht="13.5" customHeight="1" x14ac:dyDescent="0.15"/>
  </sheetData>
  <sheetProtection algorithmName="SHA-512" hashValue="IVTNxpP4aR26T7buTyq4L6ye8fVWo42xRBdSM3M0GkM4Z5e4rydJgL7nfumMAkpYRFzSagjAkZQSgfMmnZR8jA==" saltValue="pXD0c9BgIMSWsDsOxKaS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