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192.168.1.11\Share\総務課\05 財政関係\13財政状況資料集\R5決算\HP用\"/>
    </mc:Choice>
  </mc:AlternateContent>
  <xr:revisionPtr revIDLastSave="0" documentId="13_ncr:1_{45A98E00-7960-4E11-A9C6-A4F81B7027D6}" xr6:coauthVersionLast="47" xr6:coauthVersionMax="47" xr10:uidLastSave="{00000000-0000-0000-0000-000000000000}"/>
  <bookViews>
    <workbookView xWindow="-120" yWindow="-120" windowWidth="20730" windowHeight="11160" xr2:uid="{00000000-000D-0000-FFFF-FFFF0000000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BG34" i="10" l="1"/>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E43" i="10"/>
  <c r="AM43" i="10"/>
  <c r="U43" i="10"/>
  <c r="C43" i="10"/>
  <c r="CO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BE37" i="10"/>
  <c r="AM37" i="10"/>
  <c r="U37" i="10"/>
  <c r="C37" i="10"/>
  <c r="CO36" i="10"/>
  <c r="BE36" i="10"/>
  <c r="AM36" i="10"/>
  <c r="U36" i="10"/>
  <c r="C36" i="10"/>
  <c r="CO35" i="10"/>
  <c r="BE35" i="10"/>
  <c r="AM35" i="10"/>
  <c r="BW34" i="10"/>
  <c r="BW35" i="10" s="1"/>
  <c r="BW36" i="10" s="1"/>
  <c r="BW37" i="10" s="1"/>
  <c r="BW38" i="10" s="1"/>
  <c r="BW39" i="10" s="1"/>
  <c r="BW40" i="10" s="1"/>
  <c r="BW41" i="10" s="1"/>
  <c r="BW42" i="10" s="1"/>
  <c r="BW43" i="10" s="1"/>
  <c r="AM34" i="10"/>
  <c r="C34" i="10"/>
  <c r="CO34" i="10" l="1"/>
  <c r="C35" i="10"/>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BE34" i="10" l="1"/>
  <c r="U34" i="10"/>
  <c r="U35" i="10" s="1"/>
</calcChain>
</file>

<file path=xl/sharedStrings.xml><?xml version="1.0" encoding="utf-8"?>
<sst xmlns="http://schemas.openxmlformats.org/spreadsheetml/2006/main" count="1182" uniqueCount="571">
  <si>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</si>
  <si>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</si>
  <si>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</si>
  <si>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</si>
  <si>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</si>
  <si>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</si>
  <si>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会計</t>
    <rPh sb="0" eb="2">
      <t>カイケイ</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</si>
  <si>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</si>
  <si>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</si>
  <si>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</si>
  <si>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</si>
  <si>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</si>
  <si>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</si>
  <si>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</si>
  <si>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</si>
  <si>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</si>
  <si>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</si>
  <si>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</si>
  <si>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</si>
  <si>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</si>
  <si>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</si>
  <si>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 減債基金積立不足算定額=(C)×(１－(D)/(E))</t>
    <phoneticPr fontId="5"/>
  </si>
  <si>
    <t>（参考）</t>
    <rPh sb="1" eb="3">
      <t>サンコウ</t>
    </rPh>
    <phoneticPr fontId="5"/>
  </si>
  <si>
    <t>（百万円）</t>
    <phoneticPr fontId="5"/>
  </si>
  <si>
    <t>減債基金
積立状況等（注）</t>
    <rPh sb="0" eb="2">
      <t>ゲンサイ</t>
    </rPh>
    <rPh sb="2" eb="4">
      <t>キキン</t>
    </rPh>
    <rPh sb="5" eb="7">
      <t>ツミタテ</t>
    </rPh>
    <rPh sb="7" eb="9">
      <t>ジョウキョウ</t>
    </rPh>
    <rPh sb="9" eb="10">
      <t>トウ</t>
    </rPh>
    <rPh sb="10" eb="13">
      <t>チュウ</t>
    </rPh>
    <phoneticPr fontId="10"/>
  </si>
  <si>
    <t>満期一括償還地方債に係る実質償還額又は理論償還額のいずれか少ない額(C)</t>
    <phoneticPr fontId="1"/>
  </si>
  <si>
    <t>前年度末減債基金残高(D)</t>
    <phoneticPr fontId="5"/>
  </si>
  <si>
    <t>前年度末減債基金積立相当額(E)</t>
    <rPh sb="0" eb="3">
      <t>ゼンネンド</t>
    </rPh>
    <rPh sb="3" eb="4">
      <t>マツ</t>
    </rPh>
    <rPh sb="4" eb="6">
      <t>ゲンサイ</t>
    </rPh>
    <rPh sb="6" eb="8">
      <t>キキン</t>
    </rPh>
    <rPh sb="8" eb="10">
      <t>ツミタテ</t>
    </rPh>
    <rPh sb="10" eb="12">
      <t>ソウトウ</t>
    </rPh>
    <rPh sb="12" eb="13">
      <t>ガク</t>
    </rPh>
    <phoneticPr fontId="1"/>
  </si>
  <si>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</si>
  <si>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</si>
  <si>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</si>
  <si>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</si>
  <si>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</si>
  <si>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</si>
  <si>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</si>
  <si>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</si>
  <si>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</si>
  <si>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</si>
  <si>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</si>
  <si>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</si>
  <si>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</si>
  <si>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</si>
  <si>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</si>
  <si>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</si>
  <si>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将来負担比率の分子</t>
  </si>
  <si>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</si>
  <si>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</si>
  <si>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</si>
  <si>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</si>
  <si>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</si>
  <si>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</si>
  <si>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</si>
  <si>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7"/>
  </si>
  <si>
    <t>財政調整基金残高</t>
    <phoneticPr fontId="5"/>
  </si>
  <si>
    <t>実質単年度収支</t>
    <rPh sb="0" eb="2">
      <t>ジッシツ</t>
    </rPh>
    <rPh sb="2" eb="5">
      <t>タンネンド</t>
    </rPh>
    <rPh sb="5" eb="7">
      <t>シュウシ</t>
    </rPh>
    <phoneticPr fontId="17"/>
  </si>
  <si>
    <t>連結実質赤字比率に係る赤字・黒字の構成分析</t>
  </si>
  <si>
    <t>赤字額</t>
    <rPh sb="0" eb="2">
      <t>アカジ</t>
    </rPh>
    <rPh sb="2" eb="3">
      <t>ガク</t>
    </rPh>
    <phoneticPr fontId="17"/>
  </si>
  <si>
    <t>黒字額</t>
    <rPh sb="0" eb="2">
      <t>クロジ</t>
    </rPh>
    <rPh sb="2" eb="3">
      <t>ガク</t>
    </rPh>
    <phoneticPr fontId="17"/>
  </si>
  <si>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</si>
  <si>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</si>
  <si>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</si>
  <si>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7"/>
  </si>
  <si>
    <t>債務負担行為に基づく支出額</t>
    <phoneticPr fontId="5"/>
  </si>
  <si>
    <t>組合等が起こした地方債の元利償還金に対する負担金等</t>
    <phoneticPr fontId="5"/>
  </si>
  <si>
    <t>公営企業債の元利償還金に対する繰入金</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</si>
  <si>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</si>
  <si>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</si>
  <si>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</si>
  <si>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</si>
  <si>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</si>
  <si>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</si>
  <si>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</si>
  <si>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20"/>
  </si>
  <si>
    <t>財政調整基金</t>
    <phoneticPr fontId="20"/>
  </si>
  <si>
    <t>減債基金</t>
    <phoneticPr fontId="20"/>
  </si>
  <si>
    <t>その他特定目的基金</t>
    <phoneticPr fontId="20"/>
  </si>
  <si>
    <t>令和5年度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</si>
  <si>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</si>
  <si>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</si>
  <si>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</si>
  <si>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</si>
  <si>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Ⅰ－０</t>
    <phoneticPr fontId="5"/>
  </si>
  <si>
    <t>指定団体等の指定状況</t>
    <phoneticPr fontId="5"/>
  </si>
  <si>
    <t>令和5年度(千円)</t>
    <rPh sb="0" eb="2">
      <t>レイワ</t>
    </rPh>
    <rPh sb="3" eb="5">
      <t>ネンド</t>
    </rPh>
    <rPh sb="6" eb="8">
      <t>センエン</t>
    </rPh>
    <phoneticPr fontId="5"/>
  </si>
  <si>
    <t>令和4年度(千円)</t>
    <rPh sb="0" eb="2">
      <t>レイワ</t>
    </rPh>
    <rPh sb="3" eb="5">
      <t>ネンド</t>
    </rPh>
    <rPh sb="4" eb="5">
      <t>ド</t>
    </rPh>
    <rPh sb="6" eb="8">
      <t>センエン</t>
    </rPh>
    <phoneticPr fontId="5"/>
  </si>
  <si>
    <t>令和5年度(千円･％)</t>
    <rPh sb="0" eb="2">
      <t>レイワ</t>
    </rPh>
    <rPh sb="3" eb="5">
      <t>ネンド</t>
    </rPh>
    <rPh sb="6" eb="8">
      <t>センエン</t>
    </rPh>
    <phoneticPr fontId="5"/>
  </si>
  <si>
    <t>令和4年度(千円･％)</t>
    <rPh sb="0" eb="2">
      <t>レイワ</t>
    </rPh>
    <rPh sb="3" eb="5">
      <t>ネンド</t>
    </rPh>
    <rPh sb="4" eb="5">
      <t>ド</t>
    </rPh>
    <rPh sb="6" eb="8">
      <t>センエン</t>
    </rPh>
    <phoneticPr fontId="5"/>
  </si>
  <si>
    <t>歳入総額</t>
    <phoneticPr fontId="26"/>
  </si>
  <si>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</si>
  <si>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</si>
  <si>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</si>
  <si>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6"/>
  </si>
  <si>
    <t>経常収支比率</t>
    <rPh sb="0" eb="2">
      <t>ケイジョウ</t>
    </rPh>
    <rPh sb="2" eb="4">
      <t>シュウシ</t>
    </rPh>
    <rPh sb="4" eb="6">
      <t>ヒリツ</t>
    </rPh>
    <phoneticPr fontId="5"/>
  </si>
  <si>
    <t>市町村名</t>
    <rPh sb="0" eb="3">
      <t>シチョウソン</t>
    </rPh>
    <rPh sb="3" eb="4">
      <t>メイ</t>
    </rPh>
    <phoneticPr fontId="5"/>
  </si>
  <si>
    <t>安田町</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</si>
  <si>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</si>
  <si>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</si>
  <si>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</si>
  <si>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歳入歳出差引</t>
    <phoneticPr fontId="26"/>
  </si>
  <si>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</si>
  <si>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</si>
  <si>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</si>
  <si>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</si>
  <si>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</si>
  <si>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26"/>
  </si>
  <si>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</si>
  <si>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</si>
  <si>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</si>
  <si>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</si>
  <si>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</si>
  <si>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6"/>
  </si>
  <si>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</si>
  <si>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</si>
  <si>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</si>
  <si>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t>
    <phoneticPr fontId="5"/>
  </si>
  <si>
    <t>積立金</t>
    <phoneticPr fontId="26"/>
  </si>
  <si>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</si>
  <si>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</si>
  <si>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-9.9</t>
    <phoneticPr fontId="5"/>
  </si>
  <si>
    <t>山振</t>
    <rPh sb="0" eb="1">
      <t>ヤマ</t>
    </rPh>
    <rPh sb="1" eb="2">
      <t>フ</t>
    </rPh>
    <phoneticPr fontId="5"/>
  </si>
  <si>
    <t>繰上償還金</t>
    <phoneticPr fontId="26"/>
  </si>
  <si>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</si>
  <si>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</si>
  <si>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</si>
  <si>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令06.01.01(人)</t>
    <rPh sb="0" eb="1">
      <t>レイ</t>
    </rPh>
    <phoneticPr fontId="5"/>
  </si>
  <si>
    <t>令和2年国調</t>
    <rPh sb="0" eb="2">
      <t>レイワ</t>
    </rPh>
    <rPh sb="3" eb="4">
      <t>ネン</t>
    </rPh>
    <rPh sb="4" eb="5">
      <t>コク</t>
    </rPh>
    <rPh sb="5" eb="6">
      <t>チョウ</t>
    </rPh>
    <phoneticPr fontId="5"/>
  </si>
  <si>
    <t>平成27年国調</t>
    <rPh sb="4" eb="5">
      <t>ネン</t>
    </rPh>
    <rPh sb="5" eb="6">
      <t>コク</t>
    </rPh>
    <rPh sb="6" eb="7">
      <t>チョウ</t>
    </rPh>
    <phoneticPr fontId="5"/>
  </si>
  <si>
    <t>低開発</t>
    <rPh sb="0" eb="1">
      <t>テイ</t>
    </rPh>
    <rPh sb="1" eb="3">
      <t>カイハツ</t>
    </rPh>
    <phoneticPr fontId="5"/>
  </si>
  <si>
    <t>積立金取崩し額</t>
    <phoneticPr fontId="26"/>
  </si>
  <si>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</si>
  <si>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</si>
  <si>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</si>
  <si>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</si>
  <si>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26"/>
  </si>
  <si>
    <t>　実質公債費比率</t>
    <rPh sb="1" eb="3">
      <t>ジッシツ</t>
    </rPh>
    <rPh sb="3" eb="6">
      <t>コウサイヒ</t>
    </rPh>
    <rPh sb="6" eb="8">
      <t>ヒリツ</t>
    </rPh>
    <phoneticPr fontId="5"/>
  </si>
  <si>
    <t>令05.01.01(人)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</si>
  <si>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</si>
  <si>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</si>
  <si>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26"/>
  </si>
  <si>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</si>
  <si>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</si>
  <si>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-2.8</t>
    <phoneticPr fontId="5"/>
  </si>
  <si>
    <t>基準財政需要額</t>
    <phoneticPr fontId="26"/>
  </si>
  <si>
    <t>うち日本人(％)</t>
    <phoneticPr fontId="5"/>
  </si>
  <si>
    <t>-3.1</t>
    <phoneticPr fontId="5"/>
  </si>
  <si>
    <t>第3次</t>
    <rPh sb="0" eb="1">
      <t>ダイ</t>
    </rPh>
    <rPh sb="2" eb="3">
      <t>ジ</t>
    </rPh>
    <phoneticPr fontId="5"/>
  </si>
  <si>
    <t>標準税収入額等</t>
    <phoneticPr fontId="26"/>
  </si>
  <si>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</si>
  <si>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6"/>
  </si>
  <si>
    <t>人口密度 (人/k㎡)</t>
    <rPh sb="0" eb="2">
      <t>ジンコウ</t>
    </rPh>
    <rPh sb="2" eb="4">
      <t>ミツド</t>
    </rPh>
    <phoneticPr fontId="5"/>
  </si>
  <si>
    <t>歳入一般財源等</t>
    <rPh sb="0" eb="2">
      <t>サイニュウ</t>
    </rPh>
    <rPh sb="2" eb="4">
      <t>イッパン</t>
    </rPh>
    <rPh sb="4" eb="6">
      <t>ザイゲン</t>
    </rPh>
    <rPh sb="6" eb="7">
      <t>トウ</t>
    </rPh>
    <phoneticPr fontId="26"/>
  </si>
  <si>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</si>
  <si>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</si>
  <si>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</si>
  <si>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</si>
  <si>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</si>
  <si>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</si>
  <si>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</si>
  <si>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</si>
  <si>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</si>
  <si>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　うち公的資金</t>
    <rPh sb="3" eb="5">
      <t>コウテキ</t>
    </rPh>
    <phoneticPr fontId="5"/>
  </si>
  <si>
    <t>市区町村長</t>
    <rPh sb="0" eb="2">
      <t>シク</t>
    </rPh>
    <rPh sb="2" eb="4">
      <t>チョウソン</t>
    </rPh>
    <rPh sb="4" eb="5">
      <t>チョウ</t>
    </rPh>
    <phoneticPr fontId="5"/>
  </si>
  <si>
    <t>一般職員</t>
    <rPh sb="0" eb="2">
      <t>イッパン</t>
    </rPh>
    <rPh sb="2" eb="4">
      <t>ショクイン</t>
    </rPh>
    <phoneticPr fontId="5"/>
  </si>
  <si>
    <t>地方債現在高（臨時財政対策債除き）</t>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</si>
  <si>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</si>
  <si>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</si>
  <si>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</si>
  <si>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</si>
  <si>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</si>
  <si>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t>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</si>
  <si>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</si>
  <si>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</si>
  <si>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</si>
  <si>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6"/>
  </si>
  <si>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</si>
  <si>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</si>
  <si>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6"/>
  </si>
  <si>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</si>
  <si>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</si>
  <si>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</si>
  <si>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</si>
  <si>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</si>
  <si>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</si>
  <si>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</si>
  <si>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</si>
  <si>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</si>
  <si>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</si>
  <si>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</si>
  <si>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</si>
  <si>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</si>
  <si>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</si>
  <si>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</si>
  <si>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</si>
  <si>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</si>
  <si>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</si>
  <si>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</si>
  <si>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9"/>
  </si>
  <si>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</si>
  <si>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</si>
  <si>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</si>
  <si>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</si>
  <si>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30"/>
  </si>
  <si>
    <t>※8：職員の状況については、調査対象年度の地方公務員給与実態調査に基づいている。</t>
    <phoneticPr fontId="30"/>
  </si>
  <si>
    <t>令和5年度</t>
    <phoneticPr fontId="26"/>
  </si>
  <si>
    <t>高知県安田町</t>
    <phoneticPr fontId="26"/>
  </si>
  <si>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</si>
  <si>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</si>
  <si>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</si>
  <si>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</si>
  <si>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</si>
  <si>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</si>
  <si>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</si>
  <si>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</si>
  <si>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</si>
  <si>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</si>
  <si>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</si>
  <si>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</si>
  <si>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5"/>
  </si>
  <si>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</si>
  <si>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</si>
  <si>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</si>
  <si>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</si>
  <si>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</si>
  <si>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</si>
  <si>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</si>
  <si>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</si>
  <si>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</si>
  <si>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5"/>
  </si>
  <si>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</si>
  <si>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</si>
  <si>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5"/>
  </si>
  <si>
    <t>　　　所得割</t>
    <phoneticPr fontId="5"/>
  </si>
  <si>
    <t>衛生費</t>
  </si>
  <si>
    <t>分離課税所得割交付金</t>
    <phoneticPr fontId="26"/>
  </si>
  <si>
    <t>　　　法人均等割</t>
    <phoneticPr fontId="5"/>
  </si>
  <si>
    <t>労働費</t>
  </si>
  <si>
    <t>地方消費税交付金</t>
  </si>
  <si>
    <t>　　　法人税割</t>
    <phoneticPr fontId="5"/>
  </si>
  <si>
    <t>農林水産業費</t>
  </si>
  <si>
    <t>ゴルフ場利用税交付金</t>
  </si>
  <si>
    <t>　　固定資産税</t>
    <phoneticPr fontId="5"/>
  </si>
  <si>
    <t>商工費</t>
  </si>
  <si>
    <t>特別地方消費税交付金</t>
  </si>
  <si>
    <t>　　　うち純固定資産税</t>
    <phoneticPr fontId="5"/>
  </si>
  <si>
    <t>土木費</t>
  </si>
  <si>
    <t>自動車取得税交付金</t>
  </si>
  <si>
    <t>　　軽自動車税</t>
    <phoneticPr fontId="5"/>
  </si>
  <si>
    <t>消防費</t>
  </si>
  <si>
    <t>軽油引取税交付金</t>
  </si>
  <si>
    <t>　　市町村たばこ税</t>
    <phoneticPr fontId="5"/>
  </si>
  <si>
    <t>教育費</t>
  </si>
  <si>
    <t>自動車税環境性能割交付金</t>
    <phoneticPr fontId="5"/>
  </si>
  <si>
    <t>　　鉱産税</t>
    <phoneticPr fontId="5"/>
  </si>
  <si>
    <t>災害復旧費</t>
  </si>
  <si>
    <t>法人事業税交付金</t>
    <phoneticPr fontId="17"/>
  </si>
  <si>
    <t>　　特別土地保有税</t>
    <phoneticPr fontId="5"/>
  </si>
  <si>
    <t>公債費</t>
  </si>
  <si>
    <t>地方特例交付金等</t>
    <rPh sb="7" eb="8">
      <t>トウ</t>
    </rPh>
    <phoneticPr fontId="17"/>
  </si>
  <si>
    <t>　法定外普通税</t>
    <phoneticPr fontId="5"/>
  </si>
  <si>
    <t>諸支出金</t>
    <rPh sb="3" eb="4">
      <t>キン</t>
    </rPh>
    <phoneticPr fontId="26"/>
  </si>
  <si>
    <t>　地方特例交付金</t>
    <rPh sb="1" eb="3">
      <t>チホウ</t>
    </rPh>
    <phoneticPr fontId="5"/>
  </si>
  <si>
    <t>目的税</t>
  </si>
  <si>
    <t>前年度繰上充用金</t>
    <phoneticPr fontId="5"/>
  </si>
  <si>
    <t>　新型コロナウイルス感染症対策地方税減収補塡特別交付金</t>
    <phoneticPr fontId="5"/>
  </si>
  <si>
    <t>　法定目的税</t>
    <phoneticPr fontId="5"/>
  </si>
  <si>
    <t>歳出合計</t>
  </si>
  <si>
    <t>地方交付税</t>
  </si>
  <si>
    <t>　　入湯税</t>
    <phoneticPr fontId="5"/>
  </si>
  <si>
    <t>　普通交付税</t>
    <phoneticPr fontId="5"/>
  </si>
  <si>
    <t>　　事業所税</t>
    <phoneticPr fontId="5"/>
  </si>
  <si>
    <t>性質別歳出の状況（単位 千円・％）</t>
    <rPh sb="0" eb="2">
      <t>セイシツ</t>
    </rPh>
    <phoneticPr fontId="5"/>
  </si>
  <si>
    <t>　特別交付税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</si>
  <si>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</si>
  <si>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</si>
  <si>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</si>
  <si>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</si>
  <si>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</si>
  <si>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1"/>
  </si>
  <si>
    <t>　震災復興特別交付税</t>
    <phoneticPr fontId="26"/>
  </si>
  <si>
    <t>　　水利地益税等</t>
    <phoneticPr fontId="5"/>
  </si>
  <si>
    <t>義務的経費計</t>
    <rPh sb="0" eb="3">
      <t>ギムテキ</t>
    </rPh>
    <rPh sb="3" eb="5">
      <t>ケイヒ</t>
    </rPh>
    <rPh sb="5" eb="6">
      <t>ケイ</t>
    </rPh>
    <phoneticPr fontId="5"/>
  </si>
  <si>
    <t>(一般財源計)</t>
    <phoneticPr fontId="5"/>
  </si>
  <si>
    <t>　法定外目的税</t>
    <phoneticPr fontId="5"/>
  </si>
  <si>
    <t>　人件費</t>
    <phoneticPr fontId="5"/>
  </si>
  <si>
    <t>交通安全対策特別交付金</t>
    <phoneticPr fontId="5"/>
  </si>
  <si>
    <t>旧法による税</t>
  </si>
  <si>
    <t>　　うち職員給</t>
    <rPh sb="4" eb="6">
      <t>ショクイン</t>
    </rPh>
    <rPh sb="6" eb="7">
      <t>キュウ</t>
    </rPh>
    <phoneticPr fontId="5"/>
  </si>
  <si>
    <t>分担金・負担金</t>
  </si>
  <si>
    <t>合計</t>
  </si>
  <si>
    <t>　扶助費</t>
    <phoneticPr fontId="5"/>
  </si>
  <si>
    <t>使用料</t>
  </si>
  <si>
    <t>　公債費</t>
    <phoneticPr fontId="5"/>
  </si>
  <si>
    <t>手数料</t>
  </si>
  <si>
    <t>内訳</t>
    <rPh sb="0" eb="2">
      <t>ウチワケ</t>
    </rPh>
    <phoneticPr fontId="5"/>
  </si>
  <si>
    <t>国庫支出金</t>
  </si>
  <si>
    <t>令和5年度</t>
    <rPh sb="0" eb="2">
      <t>レイワ</t>
    </rPh>
    <rPh sb="3" eb="5">
      <t>ネンド</t>
    </rPh>
    <phoneticPr fontId="5"/>
  </si>
  <si>
    <t>令和4年度</t>
    <rPh sb="0" eb="2">
      <t>レイワ</t>
    </rPh>
    <rPh sb="3" eb="5">
      <t>ネンド</t>
    </rPh>
    <rPh sb="4" eb="5">
      <t>ド</t>
    </rPh>
    <phoneticPr fontId="5"/>
  </si>
  <si>
    <t>　うち元金</t>
    <phoneticPr fontId="26"/>
  </si>
  <si>
    <t>国有提供交付金(特別区財調交付金)</t>
  </si>
  <si>
    <t>徴収率
(％)</t>
    <rPh sb="0" eb="2">
      <t>チョウシュウ</t>
    </rPh>
    <rPh sb="2" eb="3">
      <t>リツ</t>
    </rPh>
    <phoneticPr fontId="5"/>
  </si>
  <si>
    <t>現年</t>
    <rPh sb="0" eb="1">
      <t>ゲン</t>
    </rPh>
    <rPh sb="1" eb="2">
      <t>ネン</t>
    </rPh>
    <phoneticPr fontId="5"/>
  </si>
  <si>
    <t>　うち利子</t>
    <phoneticPr fontId="26"/>
  </si>
  <si>
    <t>都道府県支出金</t>
  </si>
  <si>
    <t>・計</t>
    <phoneticPr fontId="5"/>
  </si>
  <si>
    <t>市町村民税</t>
    <rPh sb="0" eb="3">
      <t>シチョウソン</t>
    </rPh>
    <rPh sb="3" eb="4">
      <t>ミン</t>
    </rPh>
    <rPh sb="4" eb="5">
      <t>ゼイ</t>
    </rPh>
    <phoneticPr fontId="5"/>
  </si>
  <si>
    <t>一時借入金利子</t>
    <phoneticPr fontId="5"/>
  </si>
  <si>
    <t>財産収入</t>
  </si>
  <si>
    <t>純固定資産税</t>
    <rPh sb="0" eb="1">
      <t>ジュン</t>
    </rPh>
    <rPh sb="1" eb="3">
      <t>コテイ</t>
    </rPh>
    <rPh sb="3" eb="6">
      <t>シサンゼイ</t>
    </rPh>
    <phoneticPr fontId="5"/>
  </si>
  <si>
    <t>その他の経費</t>
    <rPh sb="2" eb="3">
      <t>タ</t>
    </rPh>
    <rPh sb="4" eb="6">
      <t>ケイヒ</t>
    </rPh>
    <phoneticPr fontId="5"/>
  </si>
  <si>
    <t>寄附金</t>
  </si>
  <si>
    <t>　物件費</t>
    <phoneticPr fontId="5"/>
  </si>
  <si>
    <t>繰入金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</si>
  <si>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</si>
  <si>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</si>
  <si>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</si>
  <si>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繰越金</t>
  </si>
  <si>
    <t>合計</t>
    <phoneticPr fontId="5"/>
  </si>
  <si>
    <t>実質収支</t>
    <rPh sb="0" eb="2">
      <t>ジッシツ</t>
    </rPh>
    <rPh sb="2" eb="4">
      <t>シュウシ</t>
    </rPh>
    <phoneticPr fontId="5"/>
  </si>
  <si>
    <t>　補助費等</t>
    <rPh sb="1" eb="3">
      <t>ホジョ</t>
    </rPh>
    <rPh sb="3" eb="4">
      <t>ヒ</t>
    </rPh>
    <rPh sb="4" eb="5">
      <t>トウ</t>
    </rPh>
    <phoneticPr fontId="5"/>
  </si>
  <si>
    <t>諸収入</t>
  </si>
  <si>
    <t>簡易水道</t>
    <phoneticPr fontId="5"/>
  </si>
  <si>
    <t>再差引収支</t>
    <rPh sb="0" eb="1">
      <t>サイ</t>
    </rPh>
    <rPh sb="1" eb="3">
      <t>サシヒキ</t>
    </rPh>
    <rPh sb="3" eb="5">
      <t>シュウシ</t>
    </rPh>
    <phoneticPr fontId="5"/>
  </si>
  <si>
    <t>　　うち一部事務組合負担金</t>
    <phoneticPr fontId="5"/>
  </si>
  <si>
    <t>地方債</t>
  </si>
  <si>
    <t>介護サービス</t>
    <phoneticPr fontId="5"/>
  </si>
  <si>
    <t>加入世帯数(世帯)</t>
  </si>
  <si>
    <t>　繰出金</t>
    <phoneticPr fontId="5"/>
  </si>
  <si>
    <t>　うち減収補塡債(特例分)</t>
    <rPh sb="4" eb="5">
      <t>シュウ</t>
    </rPh>
    <rPh sb="9" eb="10">
      <t>トク</t>
    </rPh>
    <rPh sb="10" eb="11">
      <t>レイ</t>
    </rPh>
    <rPh sb="11" eb="12">
      <t>ブン</t>
    </rPh>
    <phoneticPr fontId="17"/>
  </si>
  <si>
    <t>上水道</t>
    <phoneticPr fontId="5"/>
  </si>
  <si>
    <t>被保険者数(人)</t>
  </si>
  <si>
    <t>　積立金</t>
    <phoneticPr fontId="5"/>
  </si>
  <si>
    <t>　うち臨時財政対策債</t>
    <phoneticPr fontId="5"/>
  </si>
  <si>
    <t>工業用水道</t>
    <phoneticPr fontId="5"/>
  </si>
  <si>
    <t>被保険者
1人当り</t>
    <phoneticPr fontId="5"/>
  </si>
  <si>
    <t>保険税(料)収入額</t>
    <phoneticPr fontId="5"/>
  </si>
  <si>
    <t>　投資・出資金・貸付金</t>
    <phoneticPr fontId="5"/>
  </si>
  <si>
    <t>歳入合計</t>
    <phoneticPr fontId="5"/>
  </si>
  <si>
    <t>国民健康保険</t>
    <phoneticPr fontId="5"/>
  </si>
  <si>
    <t>国庫支出金</t>
    <phoneticPr fontId="5"/>
  </si>
  <si>
    <t>　前年度繰上充用金</t>
    <phoneticPr fontId="5"/>
  </si>
  <si>
    <t>その他</t>
    <phoneticPr fontId="5"/>
  </si>
  <si>
    <t>保険給付費</t>
    <phoneticPr fontId="5"/>
  </si>
  <si>
    <t>投資的経費計</t>
    <rPh sb="5" eb="6">
      <t>ケイ</t>
    </rPh>
    <phoneticPr fontId="5"/>
  </si>
  <si>
    <t>(注釈)</t>
    <rPh sb="1" eb="2">
      <t>チュウ</t>
    </rPh>
    <rPh sb="2" eb="3">
      <t>シャク</t>
    </rPh>
    <phoneticPr fontId="5"/>
  </si>
  <si>
    <t>　　うち人件費</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</si>
  <si>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</si>
  <si>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普通建設事業費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</si>
  <si>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</si>
  <si>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</si>
  <si>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</si>
  <si>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</si>
  <si>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</si>
  <si>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</si>
  <si>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</si>
  <si>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令和5年度</t>
  </si>
  <si>
    <t>高知県安田町</t>
  </si>
  <si>
    <t>一般会計等の財政状況（単位：百万円）</t>
    <rPh sb="0" eb="2">
      <t>イッパン</t>
    </rPh>
    <rPh sb="2" eb="4">
      <t>カイケイ</t>
    </rPh>
    <rPh sb="4" eb="5">
      <t>トウ</t>
    </rPh>
    <rPh sb="6" eb="8">
      <t>ザイセイ</t>
    </rPh>
    <rPh sb="8" eb="10">
      <t>ジョウキョウ</t>
    </rPh>
    <phoneticPr fontId="32"/>
  </si>
  <si>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2"/>
  </si>
  <si>
    <t>会計名</t>
    <rPh sb="0" eb="2">
      <t>カイケイ</t>
    </rPh>
    <rPh sb="2" eb="3">
      <t>メイ</t>
    </rPh>
    <phoneticPr fontId="32"/>
  </si>
  <si>
    <t>歳入</t>
    <rPh sb="0" eb="2">
      <t>サイニュウ</t>
    </rPh>
    <phoneticPr fontId="32"/>
  </si>
  <si>
    <t>歳出</t>
    <phoneticPr fontId="32"/>
  </si>
  <si>
    <t>形式収支</t>
    <phoneticPr fontId="32"/>
  </si>
  <si>
    <t>実質収支</t>
    <phoneticPr fontId="32"/>
  </si>
  <si>
    <t>他会計等
からの
繰入金</t>
    <rPh sb="9" eb="11">
      <t>クリイレ</t>
    </rPh>
    <rPh sb="11" eb="12">
      <t>キン</t>
    </rPh>
    <phoneticPr fontId="32"/>
  </si>
  <si>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</si>
  <si>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</si>
  <si>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</si>
  <si>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</si>
  <si>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</si>
  <si>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</si>
  <si>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</si>
  <si>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</si>
  <si>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</si>
  <si>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</si>
  <si>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</si>
  <si>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</si>
  <si>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土地開発事業特別会計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</si>
  <si>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</si>
  <si>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</si>
  <si>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</si>
  <si>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</si>
  <si>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</si>
  <si>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</si>
  <si>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</si>
  <si>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</si>
  <si>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</si>
  <si>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</si>
  <si>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</si>
  <si>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</si>
  <si>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</si>
  <si>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国民健康保険事業特別会計</t>
    <phoneticPr fontId="5"/>
  </si>
  <si>
    <t>後期高齢者医療事業特別会計</t>
    <phoneticPr fontId="5"/>
  </si>
  <si>
    <t>簡易水道事業特別会計</t>
    <phoneticPr fontId="5"/>
  </si>
  <si>
    <t>法非適用企業</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</si>
  <si>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</si>
  <si>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</si>
  <si>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</si>
  <si>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2"/>
  </si>
  <si>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</si>
  <si>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</si>
  <si>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</si>
  <si>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</si>
  <si>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</si>
  <si>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</si>
  <si>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</si>
  <si>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</si>
  <si>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</si>
  <si>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2"/>
  </si>
  <si>
    <t>令和3年度</t>
    <rPh sb="0" eb="2">
      <t>レイワ</t>
    </rPh>
    <rPh sb="3" eb="5">
      <t>ネンド</t>
    </rPh>
    <phoneticPr fontId="5"/>
  </si>
  <si>
    <t>令和4年度</t>
    <rPh sb="0" eb="2">
      <t>レイワ</t>
    </rPh>
    <rPh sb="3" eb="5">
      <t>ネンド</t>
    </rPh>
    <phoneticPr fontId="5"/>
  </si>
  <si>
    <t>分母比</t>
    <rPh sb="0" eb="2">
      <t>ブンボ</t>
    </rPh>
    <rPh sb="2" eb="3">
      <t>ヒ</t>
    </rPh>
    <phoneticPr fontId="5"/>
  </si>
  <si>
    <t>内訳</t>
    <rPh sb="0" eb="2">
      <t>ウチワケ</t>
    </rPh>
    <phoneticPr fontId="32"/>
  </si>
  <si>
    <t>元利償還金</t>
    <rPh sb="0" eb="2">
      <t>ガンリ</t>
    </rPh>
    <rPh sb="2" eb="5">
      <t>ショウカンキン</t>
    </rPh>
    <phoneticPr fontId="32"/>
  </si>
  <si>
    <t xml:space="preserve">一般会計等に係る地方債の現在高 </t>
    <rPh sb="0" eb="2">
      <t>イッパン</t>
    </rPh>
    <rPh sb="2" eb="4">
      <t>カイケイ</t>
    </rPh>
    <rPh sb="4" eb="5">
      <t>トウ</t>
    </rPh>
    <rPh sb="6" eb="7">
      <t>カカ</t>
    </rPh>
    <rPh sb="8" eb="11">
      <t>チホウサイ</t>
    </rPh>
    <rPh sb="12" eb="15">
      <t>ゲンザイダカ</t>
    </rPh>
    <phoneticPr fontId="32"/>
  </si>
  <si>
    <t>債務負担行為</t>
    <rPh sb="0" eb="2">
      <t>サイム</t>
    </rPh>
    <rPh sb="2" eb="4">
      <t>フタン</t>
    </rPh>
    <rPh sb="4" eb="6">
      <t>コウイ</t>
    </rPh>
    <phoneticPr fontId="5"/>
  </si>
  <si>
    <t>PFI事業に係るもの</t>
    <rPh sb="3" eb="5">
      <t>ジギョウ</t>
    </rPh>
    <rPh sb="6" eb="7">
      <t>カカ</t>
    </rPh>
    <phoneticPr fontId="32"/>
  </si>
  <si>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</si>
  <si>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2"/>
  </si>
  <si>
    <t>いわゆる五省協定等に係るもの</t>
    <rPh sb="4" eb="6">
      <t>ゴショウ</t>
    </rPh>
    <rPh sb="6" eb="9">
      <t>キョウテイトウ</t>
    </rPh>
    <rPh sb="10" eb="11">
      <t>カカ</t>
    </rPh>
    <phoneticPr fontId="32"/>
  </si>
  <si>
    <t>準元利償還金</t>
    <rPh sb="0" eb="1">
      <t>ジュン</t>
    </rPh>
    <rPh sb="1" eb="3">
      <t>ガンリ</t>
    </rPh>
    <rPh sb="3" eb="6">
      <t>ショウカンキン</t>
    </rPh>
    <phoneticPr fontId="32"/>
  </si>
  <si>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2"/>
  </si>
  <si>
    <t xml:space="preserve">公営企業債等繰入見込額 </t>
    <rPh sb="0" eb="2">
      <t>コウエイ</t>
    </rPh>
    <rPh sb="2" eb="5">
      <t>キギョウサイ</t>
    </rPh>
    <rPh sb="5" eb="6">
      <t>トウ</t>
    </rPh>
    <rPh sb="6" eb="8">
      <t>クリイ</t>
    </rPh>
    <rPh sb="8" eb="11">
      <t>ミコミガク</t>
    </rPh>
    <phoneticPr fontId="32"/>
  </si>
  <si>
    <t>国営土地改良事業に係るもの</t>
    <rPh sb="0" eb="2">
      <t>コクエイ</t>
    </rPh>
    <rPh sb="2" eb="4">
      <t>トチ</t>
    </rPh>
    <rPh sb="4" eb="6">
      <t>カイリョウ</t>
    </rPh>
    <rPh sb="6" eb="8">
      <t>ジギョウ</t>
    </rPh>
    <rPh sb="9" eb="10">
      <t>カカ</t>
    </rPh>
    <phoneticPr fontId="32"/>
  </si>
  <si>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2"/>
  </si>
  <si>
    <t xml:space="preserve">組合等負担等見込額 </t>
    <rPh sb="0" eb="2">
      <t>クミアイ</t>
    </rPh>
    <rPh sb="2" eb="3">
      <t>トウ</t>
    </rPh>
    <rPh sb="3" eb="5">
      <t>フタン</t>
    </rPh>
    <rPh sb="5" eb="6">
      <t>トウ</t>
    </rPh>
    <rPh sb="6" eb="9">
      <t>ミコミガク</t>
    </rPh>
    <phoneticPr fontId="32"/>
  </si>
  <si>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</si>
  <si>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2"/>
  </si>
  <si>
    <t xml:space="preserve">退職手当負担見込額 </t>
    <rPh sb="0" eb="2">
      <t>タイショク</t>
    </rPh>
    <rPh sb="2" eb="4">
      <t>テアテ</t>
    </rPh>
    <rPh sb="4" eb="6">
      <t>フタン</t>
    </rPh>
    <rPh sb="6" eb="9">
      <t>ミコミガク</t>
    </rPh>
    <phoneticPr fontId="32"/>
  </si>
  <si>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</si>
  <si>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2"/>
  </si>
  <si>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2"/>
  </si>
  <si>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</si>
  <si>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2"/>
  </si>
  <si>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</si>
  <si>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</si>
  <si>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</si>
  <si>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</si>
  <si>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</si>
  <si>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2"/>
  </si>
  <si>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</si>
  <si>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</si>
  <si>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</si>
  <si>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</si>
  <si>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2"/>
  </si>
  <si>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</si>
  <si>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2"/>
  </si>
  <si>
    <t xml:space="preserve">充当可能特定歳入 </t>
    <rPh sb="0" eb="2">
      <t>ジュウトウ</t>
    </rPh>
    <rPh sb="2" eb="4">
      <t>カノウ</t>
    </rPh>
    <rPh sb="4" eb="6">
      <t>トクテイ</t>
    </rPh>
    <rPh sb="6" eb="8">
      <t>サイニュウ</t>
    </rPh>
    <phoneticPr fontId="32"/>
  </si>
  <si>
    <t xml:space="preserve">基準財政需要額算入見込額 </t>
    <rPh sb="0" eb="2">
      <t>キジュン</t>
    </rPh>
    <rPh sb="2" eb="4">
      <t>ザイセイ</t>
    </rPh>
    <rPh sb="4" eb="7">
      <t>ジュヨウガク</t>
    </rPh>
    <rPh sb="7" eb="9">
      <t>サンニュウ</t>
    </rPh>
    <rPh sb="9" eb="12">
      <t>ミコミガク</t>
    </rPh>
    <phoneticPr fontId="32"/>
  </si>
  <si>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</si>
  <si>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</si>
  <si>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</si>
  <si>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</si>
  <si>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2"/>
  </si>
  <si>
    <t>土地開発公社に係る将来負担額</t>
    <rPh sb="0" eb="2">
      <t>トチ</t>
    </rPh>
    <rPh sb="2" eb="4">
      <t>カイハツ</t>
    </rPh>
    <rPh sb="4" eb="6">
      <t>コウシャ</t>
    </rPh>
    <rPh sb="7" eb="8">
      <t>カカ</t>
    </rPh>
    <rPh sb="9" eb="11">
      <t>ショウライ</t>
    </rPh>
    <rPh sb="11" eb="14">
      <t>フタンガク</t>
    </rPh>
    <phoneticPr fontId="32"/>
  </si>
  <si>
    <t>利子補給に係るもの</t>
  </si>
  <si>
    <t>健全化判断比率</t>
    <rPh sb="0" eb="3">
      <t>ケンゼンカ</t>
    </rPh>
    <rPh sb="3" eb="5">
      <t>ハンダン</t>
    </rPh>
    <rPh sb="5" eb="7">
      <t>ヒリツ</t>
    </rPh>
    <phoneticPr fontId="21"/>
  </si>
  <si>
    <t>令和5年度</t>
    <rPh sb="0" eb="2">
      <t>レイワ</t>
    </rPh>
    <rPh sb="3" eb="5">
      <t>ネンド</t>
    </rPh>
    <phoneticPr fontId="21"/>
  </si>
  <si>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</si>
  <si>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</si>
  <si>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</si>
  <si>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</si>
  <si>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</si>
  <si>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1"/>
  </si>
  <si>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2"/>
  </si>
  <si>
    <t>(Ｃ)</t>
    <phoneticPr fontId="5"/>
  </si>
  <si>
    <t>連結実質赤字比率</t>
    <rPh sb="0" eb="2">
      <t>レンケツ</t>
    </rPh>
    <rPh sb="2" eb="4">
      <t>ジッシツ</t>
    </rPh>
    <rPh sb="4" eb="6">
      <t>アカジ</t>
    </rPh>
    <rPh sb="6" eb="8">
      <t>ヒリツ</t>
    </rPh>
    <phoneticPr fontId="21"/>
  </si>
  <si>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</si>
  <si>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</si>
  <si>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1"/>
  </si>
  <si>
    <t>(Ｃ)－(Ｄ)</t>
    <phoneticPr fontId="5"/>
  </si>
  <si>
    <t>将来負担比率</t>
    <rPh sb="0" eb="2">
      <t>ショウライ</t>
    </rPh>
    <rPh sb="2" eb="4">
      <t>フタン</t>
    </rPh>
    <rPh sb="4" eb="6">
      <t>ヒリツ</t>
    </rPh>
    <phoneticPr fontId="21"/>
  </si>
  <si>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</si>
  <si>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</si>
  <si>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</si>
  <si>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</si>
  <si>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</si>
  <si>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</si>
  <si>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</si>
  <si>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</si>
  <si>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</si>
  <si>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</si>
  <si>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</si>
  <si>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</si>
  <si>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</si>
  <si>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</si>
  <si>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</si>
  <si>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</si>
  <si>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</si>
  <si>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</si>
  <si>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</si>
  <si>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</si>
  <si>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</si>
  <si>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</si>
  <si>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</si>
  <si>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</si>
  <si>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</si>
  <si>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</si>
  <si>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</si>
  <si>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</si>
  <si>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</si>
  <si>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8"/>
  </si>
  <si>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</si>
  <si>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</si>
  <si>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</si>
  <si>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</si>
  <si>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</si>
  <si>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</si>
  <si>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</si>
  <si>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</si>
  <si>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</si>
  <si>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</si>
  <si>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</si>
  <si>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</si>
  <si>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</si>
  <si>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</si>
  <si>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</si>
  <si>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R01</t>
  </si>
  <si>
    <t>うち単独分</t>
    <rPh sb="2" eb="4">
      <t>タンドク</t>
    </rPh>
    <rPh sb="4" eb="5">
      <t>ブン</t>
    </rPh>
    <phoneticPr fontId="5"/>
  </si>
  <si>
    <t xml:space="preserve"> R02</t>
  </si>
  <si>
    <t xml:space="preserve"> R03</t>
  </si>
  <si>
    <t xml:space="preserve"> R04</t>
  </si>
  <si>
    <t xml:space="preserve"> R05</t>
  </si>
  <si>
    <t xml:space="preserve"> 過去５年間平均</t>
    <rPh sb="1" eb="3">
      <t>カコ</t>
    </rPh>
    <rPh sb="4" eb="6">
      <t>ネンカン</t>
    </rPh>
    <rPh sb="6" eb="8">
      <t>ヘイキン</t>
    </rPh>
    <phoneticPr fontId="5"/>
  </si>
  <si>
    <t>類似団体内平均(円)</t>
    <rPh sb="0" eb="2">
      <t>ルイジ</t>
    </rPh>
    <rPh sb="2" eb="4">
      <t>ダンタイ</t>
    </rPh>
    <phoneticPr fontId="5"/>
  </si>
  <si>
    <t>R01</t>
  </si>
  <si>
    <t>R02</t>
  </si>
  <si>
    <t>R03</t>
  </si>
  <si>
    <t>R04</t>
  </si>
  <si>
    <t>R05</t>
  </si>
  <si>
    <t>▲ 5.82</t>
  </si>
  <si>
    <t>▲ 3.70</t>
  </si>
  <si>
    <t>一般会計</t>
  </si>
  <si>
    <t>国民健康保険事業特別会計</t>
  </si>
  <si>
    <t>簡易水道事業特別会計</t>
  </si>
  <si>
    <t>土地開発事業特別会計</t>
  </si>
  <si>
    <t>後期高齢者医療事業特別会計</t>
  </si>
  <si>
    <t>その他会計（赤字）</t>
  </si>
  <si>
    <t>その他会計（黒字）</t>
  </si>
  <si>
    <t>R01</t>
    <phoneticPr fontId="5"/>
  </si>
  <si>
    <t>R02</t>
    <phoneticPr fontId="5"/>
  </si>
  <si>
    <t>R03</t>
    <phoneticPr fontId="5"/>
  </si>
  <si>
    <t>R04</t>
    <phoneticPr fontId="5"/>
  </si>
  <si>
    <t>R05</t>
    <phoneticPr fontId="5"/>
  </si>
  <si>
    <t>-</t>
    <phoneticPr fontId="2"/>
  </si>
  <si>
    <t>中芸広域連合（一般会計）</t>
    <rPh sb="0" eb="2">
      <t>チュウゲイ</t>
    </rPh>
    <rPh sb="2" eb="6">
      <t>コウイキレンゴウ</t>
    </rPh>
    <rPh sb="7" eb="9">
      <t>イッパン</t>
    </rPh>
    <rPh sb="9" eb="11">
      <t>カイケイ</t>
    </rPh>
    <phoneticPr fontId="2"/>
  </si>
  <si>
    <t>安芸広域市町村圏事務組合（一般会計）</t>
    <rPh sb="0" eb="4">
      <t>アキコウイキ</t>
    </rPh>
    <rPh sb="4" eb="8">
      <t>シチョウソンケン</t>
    </rPh>
    <rPh sb="8" eb="12">
      <t>ジムクミアイ</t>
    </rPh>
    <rPh sb="13" eb="15">
      <t>イッパン</t>
    </rPh>
    <rPh sb="15" eb="17">
      <t>カイケイ</t>
    </rPh>
    <phoneticPr fontId="2"/>
  </si>
  <si>
    <t>安芸広域市町村圏事務組合（滞納整理事務特別会計）</t>
    <rPh sb="0" eb="8">
      <t>アキコウイキシチョウソンケン</t>
    </rPh>
    <rPh sb="8" eb="12">
      <t>ジムクミアイ</t>
    </rPh>
    <rPh sb="13" eb="17">
      <t>タイノウセイリ</t>
    </rPh>
    <rPh sb="17" eb="19">
      <t>ジム</t>
    </rPh>
    <rPh sb="19" eb="21">
      <t>トクベツ</t>
    </rPh>
    <rPh sb="21" eb="23">
      <t>カイケイ</t>
    </rPh>
    <phoneticPr fontId="2"/>
  </si>
  <si>
    <t>中芸広域連合（介護保険事業特別会計）</t>
    <rPh sb="0" eb="2">
      <t>チュウゲイ</t>
    </rPh>
    <rPh sb="2" eb="6">
      <t>コウイキレンゴウ</t>
    </rPh>
    <rPh sb="7" eb="9">
      <t>カイゴ</t>
    </rPh>
    <rPh sb="9" eb="11">
      <t>ホケン</t>
    </rPh>
    <rPh sb="11" eb="13">
      <t>ジギョウ</t>
    </rPh>
    <rPh sb="13" eb="15">
      <t>トクベツ</t>
    </rPh>
    <rPh sb="15" eb="17">
      <t>カイケイ</t>
    </rPh>
    <phoneticPr fontId="2"/>
  </si>
  <si>
    <t>高知県市町村総合事務組合（一般会計）</t>
    <rPh sb="0" eb="3">
      <t>コウチケン</t>
    </rPh>
    <rPh sb="3" eb="6">
      <t>シチョウソン</t>
    </rPh>
    <rPh sb="6" eb="8">
      <t>ソウゴウ</t>
    </rPh>
    <rPh sb="8" eb="12">
      <t>ジムクミアイ</t>
    </rPh>
    <rPh sb="13" eb="15">
      <t>イッパン</t>
    </rPh>
    <rPh sb="15" eb="17">
      <t>カイケイ</t>
    </rPh>
    <phoneticPr fontId="2"/>
  </si>
  <si>
    <t>高知県市町村総合事務組合（交通災害共済事業特別会計）</t>
    <rPh sb="0" eb="3">
      <t>コウチケン</t>
    </rPh>
    <rPh sb="3" eb="6">
      <t>シチョウソン</t>
    </rPh>
    <rPh sb="6" eb="8">
      <t>ソウゴウ</t>
    </rPh>
    <rPh sb="8" eb="12">
      <t>ジムクミアイ</t>
    </rPh>
    <rPh sb="13" eb="19">
      <t>コウツウサイガイキョウサイ</t>
    </rPh>
    <rPh sb="19" eb="21">
      <t>ジギョウ</t>
    </rPh>
    <rPh sb="21" eb="23">
      <t>トクベツ</t>
    </rPh>
    <rPh sb="23" eb="25">
      <t>カイケイ</t>
    </rPh>
    <phoneticPr fontId="2"/>
  </si>
  <si>
    <t>(株)やすだソーラーパワー</t>
    <rPh sb="0" eb="3">
      <t>カブシキガイシャ</t>
    </rPh>
    <phoneticPr fontId="2"/>
  </si>
  <si>
    <t>(施設等整備基金）</t>
    <rPh sb="1" eb="3">
      <t>シセツ</t>
    </rPh>
    <rPh sb="3" eb="4">
      <t>トウ</t>
    </rPh>
    <rPh sb="4" eb="6">
      <t>セイビ</t>
    </rPh>
    <rPh sb="6" eb="8">
      <t>キキン</t>
    </rPh>
    <phoneticPr fontId="5"/>
  </si>
  <si>
    <t>(地方創生推進基金）</t>
    <rPh sb="1" eb="3">
      <t>チホウ</t>
    </rPh>
    <rPh sb="3" eb="5">
      <t>ソウセイ</t>
    </rPh>
    <rPh sb="5" eb="7">
      <t>スイシン</t>
    </rPh>
    <rPh sb="7" eb="9">
      <t>キキン</t>
    </rPh>
    <phoneticPr fontId="5"/>
  </si>
  <si>
    <t>(分水対策基金)</t>
    <rPh sb="1" eb="3">
      <t>ブンスイ</t>
    </rPh>
    <rPh sb="3" eb="5">
      <t>タイサク</t>
    </rPh>
    <rPh sb="5" eb="7">
      <t>キキン</t>
    </rPh>
    <phoneticPr fontId="2"/>
  </si>
  <si>
    <t>(ふるさと応援基金）</t>
    <rPh sb="5" eb="7">
      <t>オウエン</t>
    </rPh>
    <rPh sb="7" eb="9">
      <t>キキン</t>
    </rPh>
    <phoneticPr fontId="2"/>
  </si>
  <si>
    <t>(地域福祉基金）</t>
    <rPh sb="1" eb="3">
      <t>チイキ</t>
    </rPh>
    <rPh sb="3" eb="5">
      <t>フクシ</t>
    </rPh>
    <rPh sb="5" eb="7">
      <t>キキン</t>
    </rPh>
    <phoneticPr fontId="2"/>
  </si>
  <si>
    <t>安芸広域市町村圏特別養護老人ホーム</t>
    <rPh sb="0" eb="4">
      <t>アキコウイキ</t>
    </rPh>
    <rPh sb="4" eb="7">
      <t>シチョウソン</t>
    </rPh>
    <rPh sb="7" eb="8">
      <t>ケン</t>
    </rPh>
    <rPh sb="8" eb="10">
      <t>トクベツ</t>
    </rPh>
    <rPh sb="10" eb="12">
      <t>ヨウゴ</t>
    </rPh>
    <rPh sb="12" eb="14">
      <t>ロウジン</t>
    </rPh>
    <phoneticPr fontId="2"/>
  </si>
  <si>
    <t>こうち人づくり広域連合</t>
    <rPh sb="3" eb="4">
      <t>ヒト</t>
    </rPh>
    <rPh sb="7" eb="9">
      <t>コウイキ</t>
    </rPh>
    <rPh sb="9" eb="11">
      <t>レンゴウ</t>
    </rPh>
    <phoneticPr fontId="2"/>
  </si>
  <si>
    <t>高知県後期高齢者医療広域連合（一般会計）</t>
    <rPh sb="0" eb="3">
      <t>コウチケン</t>
    </rPh>
    <rPh sb="3" eb="5">
      <t>コウキ</t>
    </rPh>
    <rPh sb="5" eb="8">
      <t>コウレイシャ</t>
    </rPh>
    <rPh sb="8" eb="10">
      <t>イリョウ</t>
    </rPh>
    <rPh sb="10" eb="12">
      <t>コウイキ</t>
    </rPh>
    <rPh sb="12" eb="14">
      <t>レンゴウ</t>
    </rPh>
    <rPh sb="15" eb="19">
      <t>イッパンカイケイ</t>
    </rPh>
    <phoneticPr fontId="2"/>
  </si>
  <si>
    <t>高知県後期高齢者医療広域連合（特別会計）</t>
    <rPh sb="0" eb="3">
      <t>コウチケン</t>
    </rPh>
    <rPh sb="3" eb="5">
      <t>コウキ</t>
    </rPh>
    <rPh sb="5" eb="8">
      <t>コウレイシャ</t>
    </rPh>
    <rPh sb="8" eb="10">
      <t>イリョウ</t>
    </rPh>
    <rPh sb="10" eb="12">
      <t>コウイキ</t>
    </rPh>
    <rPh sb="12" eb="14">
      <t>レンゴウ</t>
    </rPh>
    <rPh sb="15" eb="17">
      <t>トクベツ</t>
    </rPh>
    <rPh sb="17" eb="19">
      <t>カイケイ</t>
    </rPh>
    <phoneticPr fontId="2"/>
  </si>
  <si>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</si>
  <si>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</si>
  <si>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　将来負担比率は、地方債の発行を抑制したことにより低水準にある。なお、有形固定資産減価償却率については、令和２年度の庁舎更新に伴い数値が大きく改善されたものの、認定こども園、体育館、プール等老朽化施設を複数抱えていることから、今後においても計画的な施設の老朽化対策に取り組んでいく必要がある。</t>
    <rPh sb="86" eb="88">
      <t>レイワ</t>
    </rPh>
    <rPh sb="89" eb="91">
      <t>ネンド</t>
    </rPh>
    <rPh sb="103" eb="104">
      <t>ウエ</t>
    </rPh>
    <phoneticPr fontId="5"/>
  </si>
  <si>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</si>
  <si>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</si>
  <si>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</si>
  <si>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</si>
  <si>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</si>
  <si>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</si>
  <si>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　将来負担比率は、地方債の発行を抑制したことにより低水準にある。実質公債費比率は、近年の大型建設事業の実施に係る約定償還の開始に伴い、平成29年度以降上昇傾向に転じている。令和５年度からは、類似団体平均値を上回っており、今後も比率の上昇が見込まれていることから、適正管理に努める必要がある。</t>
    <rPh sb="16" eb="18">
      <t>ヨクセイ</t>
    </rPh>
    <rPh sb="86" eb="88">
      <t>レイワ</t>
    </rPh>
    <rPh sb="89" eb="91">
      <t>ネンド</t>
    </rPh>
    <rPh sb="103" eb="104">
      <t>ウエ</t>
    </rPh>
    <phoneticPr fontId="5"/>
  </si>
  <si>
    <t>実質公債費比率</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</si>
</sst>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41" x14ac:knownFonts="1">
    <font>
      <sz val="11"/>
      <color theme="1"/>
      <name val="ＭＳ ゴシック"/>
      <family val="2"/>
      <charset val="128"/>
    </font>
    <font>
      <sz val="11"/>
      <color indexed="8"/>
      <name val="ＭＳ Ｐゴシック"/>
      <family val="3"/>
      <charset val="128"/>
    </font>
    <font>
      <sz val="6"/>
      <name val="ＭＳ 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6"/>
      <name val="ＭＳ Ｐゴシック"/>
      <family val="2"/>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5" fillId="0" borderId="0">
      <alignment vertical="center"/>
    </xf>
    <xf numFmtId="0" fontId="17" fillId="0" borderId="0"/>
    <xf numFmtId="0" fontId="17" fillId="0" borderId="0">
      <alignment vertical="center"/>
    </xf>
    <xf numFmtId="0" fontId="15" fillId="0" borderId="0">
      <alignment vertical="center"/>
    </xf>
    <xf numFmtId="0" fontId="1" fillId="0" borderId="0">
      <alignment vertical="center"/>
    </xf>
    <xf numFmtId="0" fontId="2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7" fillId="0" borderId="0">
      <alignment vertical="center"/>
    </xf>
    <xf numFmtId="0" fontId="17" fillId="0" borderId="0">
      <alignment vertical="center"/>
    </xf>
    <xf numFmtId="0" fontId="17" fillId="0" borderId="0"/>
    <xf numFmtId="0" fontId="17" fillId="0" borderId="0"/>
    <xf numFmtId="0" fontId="39" fillId="0" borderId="0">
      <alignment vertical="center"/>
    </xf>
  </cellStyleXfs>
  <cellXfs count="1275">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alignment vertical="center"/>
    </xf>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NumberFormat="1"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47" xfId="3" applyNumberFormat="1" applyFont="1" applyBorder="1" applyAlignment="1" applyProtection="1">
      <alignment horizontal="right" vertical="center" shrinkToFit="1"/>
      <protection locked="0"/>
    </xf>
    <xf numFmtId="177" fontId="8" fillId="0" borderId="48" xfId="3" applyNumberFormat="1" applyFont="1" applyBorder="1" applyAlignment="1" applyProtection="1">
      <alignment horizontal="right" vertical="center" shrinkToFit="1"/>
      <protection locked="0"/>
    </xf>
    <xf numFmtId="177" fontId="8" fillId="0" borderId="4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2" fillId="0" borderId="0" xfId="3" applyFont="1" applyAlignment="1">
      <alignment horizontal="center" vertical="center" wrapText="1"/>
    </xf>
    <xf numFmtId="0" fontId="8" fillId="0" borderId="0" xfId="3" applyFont="1" applyAlignment="1">
      <alignment vertical="top"/>
    </xf>
    <xf numFmtId="0" fontId="13" fillId="0" borderId="0" xfId="3" applyFont="1">
      <alignment vertical="center"/>
    </xf>
    <xf numFmtId="0" fontId="12"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0" fontId="7" fillId="0" borderId="39" xfId="4" applyFont="1" applyFill="1" applyBorder="1" applyAlignment="1">
      <alignment vertical="center"/>
    </xf>
    <xf numFmtId="0" fontId="7" fillId="0" borderId="41" xfId="4" applyFont="1" applyFill="1" applyBorder="1" applyAlignment="1">
      <alignment vertical="center"/>
    </xf>
    <xf numFmtId="0" fontId="7" fillId="0" borderId="50"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4" fillId="2" borderId="1" xfId="1" applyFont="1" applyFill="1" applyBorder="1" applyAlignment="1"/>
    <xf numFmtId="0" fontId="14" fillId="2" borderId="2" xfId="1" applyFont="1" applyFill="1" applyBorder="1" applyAlignment="1">
      <alignment horizontal="right" vertical="top"/>
    </xf>
    <xf numFmtId="0" fontId="14" fillId="2" borderId="3" xfId="1" applyFont="1" applyFill="1" applyBorder="1" applyAlignment="1">
      <alignment horizontal="right" vertical="top"/>
    </xf>
    <xf numFmtId="0" fontId="16" fillId="4" borderId="5" xfId="5" applyFont="1" applyFill="1" applyBorder="1" applyAlignment="1">
      <alignment horizontal="center" vertical="center"/>
    </xf>
    <xf numFmtId="0" fontId="16" fillId="4" borderId="6" xfId="5" applyFont="1" applyFill="1" applyBorder="1" applyAlignment="1">
      <alignment horizontal="center" vertical="center"/>
    </xf>
    <xf numFmtId="0" fontId="14" fillId="0" borderId="7" xfId="1" applyFont="1" applyFill="1" applyBorder="1" applyAlignment="1">
      <alignment horizontal="center" vertical="center" wrapText="1"/>
    </xf>
    <xf numFmtId="177" fontId="14" fillId="0" borderId="5" xfId="5" applyNumberFormat="1" applyFont="1" applyFill="1" applyBorder="1" applyAlignment="1" applyProtection="1">
      <alignment horizontal="right" vertical="center" shrinkToFit="1"/>
    </xf>
    <xf numFmtId="177" fontId="14" fillId="0" borderId="10" xfId="5" applyNumberFormat="1" applyFont="1" applyFill="1" applyBorder="1" applyAlignment="1" applyProtection="1">
      <alignment horizontal="right" vertical="center" shrinkToFit="1"/>
    </xf>
    <xf numFmtId="0" fontId="14" fillId="0" borderId="11" xfId="1" applyFont="1" applyFill="1" applyBorder="1" applyAlignment="1">
      <alignment horizontal="center" vertical="center" wrapText="1"/>
    </xf>
    <xf numFmtId="177" fontId="14" fillId="0" borderId="15" xfId="5" applyNumberFormat="1" applyFont="1" applyFill="1" applyBorder="1" applyAlignment="1" applyProtection="1">
      <alignment horizontal="right" vertical="center" shrinkToFit="1"/>
    </xf>
    <xf numFmtId="177" fontId="14" fillId="0" borderId="16" xfId="5" applyNumberFormat="1" applyFont="1" applyFill="1" applyBorder="1" applyAlignment="1" applyProtection="1">
      <alignment horizontal="right" vertical="center" shrinkToFit="1"/>
    </xf>
    <xf numFmtId="177" fontId="14" fillId="0" borderId="34" xfId="5" applyNumberFormat="1" applyFont="1" applyFill="1" applyBorder="1" applyAlignment="1" applyProtection="1">
      <alignment horizontal="right" vertical="center" shrinkToFit="1"/>
    </xf>
    <xf numFmtId="177" fontId="14" fillId="0" borderId="35" xfId="5" applyNumberFormat="1" applyFont="1" applyFill="1" applyBorder="1" applyAlignment="1" applyProtection="1">
      <alignment horizontal="right" vertical="center" shrinkToFit="1"/>
    </xf>
    <xf numFmtId="0" fontId="14" fillId="0" borderId="47" xfId="1" applyFont="1" applyFill="1" applyBorder="1" applyAlignment="1">
      <alignment horizontal="center" vertical="center"/>
    </xf>
    <xf numFmtId="177" fontId="14" fillId="0" borderId="34" xfId="5" applyNumberFormat="1" applyFont="1" applyFill="1" applyBorder="1" applyAlignment="1" applyProtection="1">
      <alignment horizontal="right" vertical="center" shrinkToFit="1"/>
      <protection locked="0"/>
    </xf>
    <xf numFmtId="177" fontId="14" fillId="0" borderId="35" xfId="5" applyNumberFormat="1" applyFont="1" applyFill="1" applyBorder="1" applyAlignment="1" applyProtection="1">
      <alignment horizontal="right" vertical="center" shrinkToFit="1"/>
      <protection locked="0"/>
    </xf>
    <xf numFmtId="0" fontId="14" fillId="0" borderId="52" xfId="1" applyFont="1" applyFill="1" applyBorder="1" applyAlignment="1">
      <alignment horizontal="center" vertical="center"/>
    </xf>
    <xf numFmtId="177" fontId="14" fillId="0" borderId="21" xfId="5" applyNumberFormat="1" applyFont="1" applyFill="1" applyBorder="1" applyAlignment="1" applyProtection="1">
      <alignment horizontal="right" vertical="center" shrinkToFit="1"/>
      <protection locked="0"/>
    </xf>
    <xf numFmtId="177" fontId="14" fillId="0" borderId="22" xfId="5" applyNumberFormat="1" applyFont="1" applyFill="1" applyBorder="1" applyAlignment="1" applyProtection="1">
      <alignment horizontal="right" vertical="center" shrinkToFit="1"/>
      <protection locked="0"/>
    </xf>
    <xf numFmtId="0" fontId="14" fillId="0" borderId="1" xfId="1" applyFont="1" applyFill="1" applyBorder="1" applyAlignment="1">
      <alignment horizontal="center" vertical="center"/>
    </xf>
    <xf numFmtId="177" fontId="14" fillId="0" borderId="53" xfId="5" applyNumberFormat="1" applyFont="1" applyFill="1" applyBorder="1" applyAlignment="1" applyProtection="1">
      <alignment horizontal="right" vertical="center" shrinkToFit="1"/>
    </xf>
    <xf numFmtId="177" fontId="14" fillId="0" borderId="6" xfId="5" applyNumberFormat="1" applyFont="1" applyFill="1" applyBorder="1" applyAlignment="1" applyProtection="1">
      <alignment horizontal="right" vertical="center" shrinkToFit="1"/>
    </xf>
    <xf numFmtId="178" fontId="18" fillId="0" borderId="41" xfId="6" applyNumberFormat="1" applyFont="1" applyBorder="1" applyAlignment="1">
      <alignment vertical="center"/>
    </xf>
    <xf numFmtId="178" fontId="18" fillId="0" borderId="51" xfId="6" applyNumberFormat="1" applyFont="1" applyBorder="1" applyAlignment="1">
      <alignment vertical="center"/>
    </xf>
    <xf numFmtId="178" fontId="18" fillId="0" borderId="15" xfId="6" applyNumberFormat="1" applyFont="1" applyBorder="1" applyAlignment="1">
      <alignment horizontal="center" vertical="center" wrapText="1"/>
    </xf>
    <xf numFmtId="178" fontId="18" fillId="0" borderId="39" xfId="6" applyNumberFormat="1" applyFont="1" applyBorder="1" applyAlignment="1">
      <alignment horizontal="center" vertical="center"/>
    </xf>
    <xf numFmtId="178" fontId="18" fillId="0" borderId="31" xfId="6" applyNumberFormat="1" applyFont="1" applyBorder="1" applyAlignment="1">
      <alignment horizontal="center" vertical="center"/>
    </xf>
    <xf numFmtId="178" fontId="18" fillId="0" borderId="42" xfId="6" applyNumberFormat="1" applyFont="1" applyBorder="1" applyAlignment="1">
      <alignment horizontal="center" vertical="center"/>
    </xf>
    <xf numFmtId="0" fontId="17" fillId="0" borderId="0" xfId="6"/>
    <xf numFmtId="178" fontId="18" fillId="0" borderId="37" xfId="6" applyNumberFormat="1" applyFont="1" applyBorder="1" applyAlignment="1">
      <alignment vertical="center"/>
    </xf>
    <xf numFmtId="178" fontId="18" fillId="0" borderId="40" xfId="6" applyNumberFormat="1" applyFont="1" applyBorder="1" applyAlignment="1">
      <alignment vertical="center"/>
    </xf>
    <xf numFmtId="0" fontId="17" fillId="0" borderId="50" xfId="6" applyFont="1" applyBorder="1" applyAlignment="1">
      <alignment vertical="center"/>
    </xf>
    <xf numFmtId="178" fontId="18" fillId="0" borderId="41" xfId="6" applyNumberFormat="1" applyFont="1" applyBorder="1" applyAlignment="1">
      <alignment horizontal="center" vertical="center"/>
    </xf>
    <xf numFmtId="178" fontId="18" fillId="0" borderId="54" xfId="6" applyNumberFormat="1" applyFont="1" applyBorder="1" applyAlignment="1">
      <alignment horizontal="center" vertical="center" wrapText="1"/>
    </xf>
    <xf numFmtId="178" fontId="18" fillId="0" borderId="55" xfId="6" applyNumberFormat="1" applyFont="1" applyBorder="1" applyAlignment="1">
      <alignment horizontal="center" vertical="center"/>
    </xf>
    <xf numFmtId="178" fontId="18" fillId="0" borderId="56" xfId="6" applyNumberFormat="1" applyFont="1" applyBorder="1" applyAlignment="1">
      <alignment horizontal="center" vertical="center" wrapText="1"/>
    </xf>
    <xf numFmtId="178" fontId="18" fillId="0" borderId="34" xfId="6" applyNumberFormat="1" applyFont="1" applyBorder="1" applyAlignment="1">
      <alignment horizontal="center" vertical="center"/>
    </xf>
    <xf numFmtId="178" fontId="18" fillId="0" borderId="51" xfId="6" applyNumberFormat="1" applyFont="1" applyBorder="1" applyAlignment="1">
      <alignment horizontal="center" vertical="center"/>
    </xf>
    <xf numFmtId="179" fontId="18" fillId="0" borderId="15" xfId="6" applyNumberFormat="1" applyFont="1" applyFill="1" applyBorder="1" applyAlignment="1">
      <alignment vertical="center"/>
    </xf>
    <xf numFmtId="179" fontId="18" fillId="0" borderId="41" xfId="6" applyNumberFormat="1" applyFont="1" applyFill="1" applyBorder="1" applyAlignment="1">
      <alignment vertical="center"/>
    </xf>
    <xf numFmtId="180" fontId="18" fillId="0" borderId="57" xfId="6" applyNumberFormat="1" applyFont="1" applyFill="1" applyBorder="1" applyAlignment="1">
      <alignment vertical="center"/>
    </xf>
    <xf numFmtId="179" fontId="18" fillId="0" borderId="55" xfId="6" applyNumberFormat="1" applyFont="1" applyFill="1" applyBorder="1" applyAlignment="1">
      <alignment vertical="center"/>
    </xf>
    <xf numFmtId="180" fontId="18" fillId="0" borderId="58" xfId="6" applyNumberFormat="1" applyFont="1" applyFill="1" applyBorder="1" applyAlignment="1">
      <alignment vertical="center"/>
    </xf>
    <xf numFmtId="180" fontId="18" fillId="0" borderId="15" xfId="6" applyNumberFormat="1" applyFont="1" applyBorder="1" applyAlignment="1">
      <alignment vertical="center"/>
    </xf>
    <xf numFmtId="178" fontId="18" fillId="0" borderId="37" xfId="6" applyNumberFormat="1" applyFont="1" applyBorder="1" applyAlignment="1">
      <alignment horizontal="center" vertical="center"/>
    </xf>
    <xf numFmtId="178" fontId="18" fillId="0" borderId="59" xfId="6" applyNumberFormat="1" applyFont="1" applyBorder="1" applyAlignment="1">
      <alignment horizontal="center" vertical="center"/>
    </xf>
    <xf numFmtId="179" fontId="18" fillId="0" borderId="60" xfId="6" applyNumberFormat="1" applyFont="1" applyFill="1" applyBorder="1" applyAlignment="1">
      <alignment vertical="center"/>
    </xf>
    <xf numFmtId="179" fontId="18" fillId="0" borderId="61" xfId="6" applyNumberFormat="1" applyFont="1" applyFill="1" applyBorder="1" applyAlignment="1">
      <alignment vertical="center"/>
    </xf>
    <xf numFmtId="180" fontId="18" fillId="0" borderId="59" xfId="6" applyNumberFormat="1" applyFont="1" applyFill="1" applyBorder="1" applyAlignment="1">
      <alignment vertical="center"/>
    </xf>
    <xf numFmtId="179" fontId="18" fillId="0" borderId="62" xfId="6" applyNumberFormat="1" applyFont="1" applyFill="1" applyBorder="1" applyAlignment="1">
      <alignment vertical="center"/>
    </xf>
    <xf numFmtId="180" fontId="18" fillId="0" borderId="63" xfId="6" applyNumberFormat="1" applyFont="1" applyFill="1" applyBorder="1" applyAlignment="1">
      <alignment vertical="center"/>
    </xf>
    <xf numFmtId="180" fontId="18" fillId="0" borderId="60" xfId="6" applyNumberFormat="1" applyFont="1" applyBorder="1" applyAlignment="1">
      <alignment vertical="center"/>
    </xf>
    <xf numFmtId="179" fontId="18" fillId="0" borderId="60" xfId="6" applyNumberFormat="1" applyFont="1" applyFill="1" applyBorder="1" applyAlignment="1">
      <alignment vertical="center" wrapText="1"/>
    </xf>
    <xf numFmtId="179" fontId="18" fillId="0" borderId="15" xfId="6" applyNumberFormat="1" applyFont="1" applyBorder="1" applyAlignment="1">
      <alignment vertical="center"/>
    </xf>
    <xf numFmtId="179" fontId="18" fillId="0" borderId="41" xfId="6" applyNumberFormat="1" applyFont="1" applyBorder="1" applyAlignment="1">
      <alignment vertical="center"/>
    </xf>
    <xf numFmtId="180" fontId="18" fillId="0" borderId="57" xfId="6" applyNumberFormat="1" applyFont="1" applyBorder="1" applyAlignment="1">
      <alignment vertical="center"/>
    </xf>
    <xf numFmtId="179" fontId="18" fillId="0" borderId="55" xfId="6" applyNumberFormat="1" applyFont="1" applyBorder="1" applyAlignment="1">
      <alignment vertical="center"/>
    </xf>
    <xf numFmtId="180" fontId="18" fillId="0" borderId="12" xfId="6" applyNumberFormat="1" applyFont="1" applyBorder="1" applyAlignment="1">
      <alignment vertical="center"/>
    </xf>
    <xf numFmtId="0" fontId="17" fillId="0" borderId="34" xfId="6" applyBorder="1"/>
    <xf numFmtId="0" fontId="17" fillId="0" borderId="34" xfId="6" applyBorder="1" applyAlignment="1">
      <alignment vertical="center"/>
    </xf>
    <xf numFmtId="0" fontId="19" fillId="0" borderId="34" xfId="6" applyFont="1" applyBorder="1"/>
    <xf numFmtId="0" fontId="17" fillId="0" borderId="0" xfId="7" applyAlignment="1"/>
    <xf numFmtId="0" fontId="17" fillId="0" borderId="34" xfId="7" applyBorder="1" applyAlignment="1"/>
    <xf numFmtId="177" fontId="17" fillId="0" borderId="34" xfId="7" applyNumberFormat="1" applyBorder="1" applyAlignment="1"/>
    <xf numFmtId="0" fontId="21" fillId="0" borderId="0" xfId="8" applyFont="1">
      <alignment vertical="center"/>
    </xf>
    <xf numFmtId="49" fontId="21" fillId="0" borderId="0" xfId="8" applyNumberFormat="1" applyFont="1">
      <alignment vertical="center"/>
    </xf>
    <xf numFmtId="0" fontId="23" fillId="0" borderId="0" xfId="8" applyFont="1">
      <alignment vertical="center"/>
    </xf>
    <xf numFmtId="0" fontId="24" fillId="0" borderId="0" xfId="8" applyFont="1">
      <alignment vertical="center"/>
    </xf>
    <xf numFmtId="0" fontId="21" fillId="0" borderId="36" xfId="8" applyFont="1" applyBorder="1" applyAlignment="1">
      <alignment horizontal="left" vertical="center"/>
    </xf>
    <xf numFmtId="0" fontId="21" fillId="0" borderId="8" xfId="8" applyFont="1" applyBorder="1" applyAlignment="1">
      <alignment horizontal="left" vertical="center"/>
    </xf>
    <xf numFmtId="0" fontId="21" fillId="0" borderId="9" xfId="8" applyFont="1" applyBorder="1" applyAlignment="1">
      <alignment horizontal="left" vertical="center"/>
    </xf>
    <xf numFmtId="184" fontId="21" fillId="0" borderId="36" xfId="8" applyNumberFormat="1" applyFont="1" applyBorder="1" applyAlignment="1">
      <alignment horizontal="right" vertical="center" shrinkToFit="1"/>
    </xf>
    <xf numFmtId="184" fontId="21" fillId="0" borderId="8" xfId="8" applyNumberFormat="1" applyFont="1" applyBorder="1" applyAlignment="1">
      <alignment horizontal="right" vertical="center" shrinkToFit="1"/>
    </xf>
    <xf numFmtId="184" fontId="21" fillId="0" borderId="9" xfId="8" applyNumberFormat="1" applyFont="1" applyBorder="1" applyAlignment="1">
      <alignment horizontal="right" vertical="center" shrinkToFit="1"/>
    </xf>
    <xf numFmtId="0" fontId="25" fillId="0" borderId="50" xfId="9" applyFont="1" applyBorder="1">
      <alignment vertical="center"/>
    </xf>
    <xf numFmtId="184" fontId="21" fillId="0" borderId="36" xfId="8" applyNumberFormat="1" applyFont="1" applyBorder="1" applyAlignment="1">
      <alignment vertical="center" shrinkToFit="1"/>
    </xf>
    <xf numFmtId="184" fontId="21" fillId="0" borderId="8" xfId="8" applyNumberFormat="1" applyFont="1" applyBorder="1" applyAlignment="1">
      <alignment vertical="center" shrinkToFit="1"/>
    </xf>
    <xf numFmtId="184" fontId="21" fillId="0" borderId="9" xfId="8" applyNumberFormat="1" applyFont="1" applyBorder="1" applyAlignment="1">
      <alignment vertical="center" shrinkToFit="1"/>
    </xf>
    <xf numFmtId="0" fontId="21" fillId="0" borderId="7" xfId="8" applyFont="1" applyBorder="1" applyAlignment="1">
      <alignment horizontal="left" vertical="center"/>
    </xf>
    <xf numFmtId="0" fontId="25" fillId="0" borderId="71" xfId="9" applyFont="1" applyBorder="1" applyAlignment="1">
      <alignment horizontal="center" vertical="center"/>
    </xf>
    <xf numFmtId="0" fontId="21" fillId="0" borderId="7" xfId="8" applyFont="1" applyBorder="1" applyAlignment="1">
      <alignment horizontal="center" vertical="center"/>
    </xf>
    <xf numFmtId="0" fontId="21" fillId="0" borderId="74" xfId="8" applyFont="1" applyBorder="1" applyAlignment="1">
      <alignment horizontal="center" vertical="center"/>
    </xf>
    <xf numFmtId="0" fontId="27" fillId="0" borderId="75" xfId="8" applyFont="1" applyBorder="1" applyAlignment="1">
      <alignment vertical="center" wrapText="1"/>
    </xf>
    <xf numFmtId="0" fontId="27" fillId="0" borderId="76" xfId="8" applyFont="1" applyBorder="1" applyAlignment="1">
      <alignment vertical="center" wrapText="1"/>
    </xf>
    <xf numFmtId="181" fontId="21" fillId="0" borderId="74" xfId="8" applyNumberFormat="1" applyFont="1" applyBorder="1">
      <alignment vertical="center"/>
    </xf>
    <xf numFmtId="181" fontId="21" fillId="0" borderId="75" xfId="8" applyNumberFormat="1" applyFont="1" applyBorder="1">
      <alignment vertical="center"/>
    </xf>
    <xf numFmtId="181" fontId="21" fillId="0" borderId="76" xfId="8" applyNumberFormat="1" applyFont="1" applyBorder="1">
      <alignment vertical="center"/>
    </xf>
    <xf numFmtId="0" fontId="21" fillId="0" borderId="7" xfId="8" applyFont="1" applyBorder="1">
      <alignment vertical="center"/>
    </xf>
    <xf numFmtId="0" fontId="21" fillId="0" borderId="66" xfId="8" applyFont="1" applyBorder="1">
      <alignment vertical="center"/>
    </xf>
    <xf numFmtId="49" fontId="21" fillId="0" borderId="7" xfId="8" applyNumberFormat="1" applyFont="1" applyBorder="1">
      <alignment vertical="center"/>
    </xf>
    <xf numFmtId="0" fontId="21" fillId="0" borderId="0" xfId="8" applyFont="1" applyAlignment="1">
      <alignment horizontal="center" vertical="center"/>
    </xf>
    <xf numFmtId="49" fontId="21" fillId="0" borderId="0" xfId="8" applyNumberFormat="1" applyFont="1" applyAlignment="1">
      <alignment horizontal="center" vertical="center"/>
    </xf>
    <xf numFmtId="0" fontId="21" fillId="0" borderId="66" xfId="8" applyFont="1" applyBorder="1" applyAlignment="1">
      <alignment horizontal="center" vertical="center"/>
    </xf>
    <xf numFmtId="0" fontId="21" fillId="0" borderId="74" xfId="8" applyFont="1" applyBorder="1">
      <alignment vertical="center"/>
    </xf>
    <xf numFmtId="0" fontId="21" fillId="0" borderId="75" xfId="8" applyFont="1" applyBorder="1">
      <alignment vertical="center"/>
    </xf>
    <xf numFmtId="0" fontId="21" fillId="0" borderId="76" xfId="8" applyFont="1" applyBorder="1">
      <alignment vertical="center"/>
    </xf>
    <xf numFmtId="49" fontId="31" fillId="0" borderId="0" xfId="11" applyNumberFormat="1" applyFont="1">
      <alignment vertical="center"/>
    </xf>
    <xf numFmtId="49" fontId="21" fillId="0" borderId="0" xfId="11" applyNumberFormat="1" applyFont="1">
      <alignment vertical="center"/>
    </xf>
    <xf numFmtId="0" fontId="21" fillId="0" borderId="0" xfId="11" applyFont="1">
      <alignment vertical="center"/>
    </xf>
    <xf numFmtId="0" fontId="32" fillId="0" borderId="0" xfId="11" applyFont="1">
      <alignment vertical="center"/>
    </xf>
    <xf numFmtId="0" fontId="3" fillId="0" borderId="56" xfId="11" applyFont="1" applyBorder="1" applyAlignment="1">
      <alignment horizontal="center" vertical="center"/>
    </xf>
    <xf numFmtId="0" fontId="3" fillId="0" borderId="56" xfId="11" applyFont="1" applyBorder="1">
      <alignment vertical="center"/>
    </xf>
    <xf numFmtId="0" fontId="21" fillId="0" borderId="12" xfId="11" applyFont="1" applyBorder="1">
      <alignment vertical="center"/>
    </xf>
    <xf numFmtId="0" fontId="21" fillId="0" borderId="56" xfId="11" applyFont="1" applyBorder="1">
      <alignment vertical="center"/>
    </xf>
    <xf numFmtId="0" fontId="21" fillId="0" borderId="41" xfId="11" applyFont="1" applyBorder="1" applyAlignment="1">
      <alignment horizontal="center" vertical="center"/>
    </xf>
    <xf numFmtId="0" fontId="21" fillId="0" borderId="12" xfId="11" applyFont="1" applyBorder="1" applyAlignment="1">
      <alignment horizontal="center" vertical="center"/>
    </xf>
    <xf numFmtId="0" fontId="21" fillId="0" borderId="65" xfId="11" applyFont="1" applyBorder="1" applyAlignment="1">
      <alignment horizontal="center" vertical="center"/>
    </xf>
    <xf numFmtId="0" fontId="21" fillId="0" borderId="0" xfId="11" applyFont="1" applyAlignment="1">
      <alignment horizontal="center" vertical="center" wrapText="1"/>
    </xf>
    <xf numFmtId="0" fontId="21" fillId="0" borderId="56" xfId="11" applyFont="1" applyBorder="1" applyAlignment="1">
      <alignment horizontal="center" vertical="center" wrapText="1"/>
    </xf>
    <xf numFmtId="0" fontId="25" fillId="0" borderId="0" xfId="11" applyFont="1">
      <alignment vertical="center"/>
    </xf>
    <xf numFmtId="0" fontId="21" fillId="0" borderId="0" xfId="11" applyFont="1" applyAlignment="1">
      <alignment vertical="center" shrinkToFit="1"/>
    </xf>
    <xf numFmtId="49" fontId="21" fillId="6" borderId="0" xfId="12" applyNumberFormat="1" applyFont="1" applyFill="1">
      <alignment vertical="center"/>
    </xf>
    <xf numFmtId="0" fontId="21" fillId="6" borderId="0" xfId="12" applyFont="1" applyFill="1">
      <alignment vertical="center"/>
    </xf>
    <xf numFmtId="0" fontId="21" fillId="6" borderId="75" xfId="12" applyFont="1" applyFill="1" applyBorder="1">
      <alignment vertical="center"/>
    </xf>
    <xf numFmtId="0" fontId="1" fillId="6" borderId="0" xfId="13" applyFill="1">
      <alignment vertical="center"/>
    </xf>
    <xf numFmtId="0" fontId="1" fillId="0" borderId="0" xfId="13">
      <alignment vertical="center"/>
    </xf>
    <xf numFmtId="0" fontId="35" fillId="6" borderId="0" xfId="12" applyFont="1" applyFill="1">
      <alignment vertical="center"/>
    </xf>
    <xf numFmtId="0" fontId="36" fillId="6" borderId="0" xfId="12" applyFont="1" applyFill="1">
      <alignment vertical="center"/>
    </xf>
    <xf numFmtId="0" fontId="36" fillId="6" borderId="0" xfId="13" applyFont="1" applyFill="1">
      <alignment vertical="center"/>
    </xf>
    <xf numFmtId="0" fontId="36" fillId="0" borderId="0" xfId="13" applyFont="1">
      <alignment vertical="center"/>
    </xf>
    <xf numFmtId="0" fontId="35" fillId="0" borderId="97" xfId="12" applyFont="1" applyBorder="1" applyAlignment="1" applyProtection="1">
      <alignment horizontal="center" vertical="center" shrinkToFit="1"/>
      <protection locked="0"/>
    </xf>
    <xf numFmtId="0" fontId="35" fillId="0" borderId="109" xfId="15" applyFont="1" applyBorder="1" applyAlignment="1" applyProtection="1">
      <alignment horizontal="center" vertical="center" shrinkToFit="1"/>
      <protection locked="0"/>
    </xf>
    <xf numFmtId="0" fontId="35" fillId="0" borderId="111" xfId="12" applyFont="1" applyBorder="1" applyAlignment="1" applyProtection="1">
      <alignment horizontal="center" vertical="center" shrinkToFit="1"/>
      <protection locked="0"/>
    </xf>
    <xf numFmtId="0" fontId="35" fillId="0" borderId="122" xfId="15" applyFont="1" applyBorder="1" applyAlignment="1" applyProtection="1">
      <alignment horizontal="center" vertical="center" shrinkToFit="1"/>
      <protection locked="0"/>
    </xf>
    <xf numFmtId="0" fontId="35" fillId="8" borderId="20" xfId="12" applyFont="1" applyFill="1" applyBorder="1" applyAlignment="1" applyProtection="1">
      <alignment horizontal="center" vertical="center" shrinkToFit="1"/>
      <protection locked="0"/>
    </xf>
    <xf numFmtId="0" fontId="28" fillId="6" borderId="0" xfId="12" applyFont="1" applyFill="1">
      <alignment vertical="center"/>
    </xf>
    <xf numFmtId="0" fontId="35" fillId="0" borderId="135" xfId="12" applyFont="1" applyBorder="1" applyAlignment="1" applyProtection="1">
      <alignment horizontal="center" vertical="center" shrinkToFit="1"/>
      <protection locked="0"/>
    </xf>
    <xf numFmtId="0" fontId="35" fillId="6" borderId="122" xfId="12" applyFont="1" applyFill="1" applyBorder="1" applyAlignment="1" applyProtection="1">
      <alignment horizontal="center" vertical="center" shrinkToFit="1"/>
      <protection locked="0"/>
    </xf>
    <xf numFmtId="0" fontId="35" fillId="0" borderId="144" xfId="12" applyFont="1" applyBorder="1" applyAlignment="1" applyProtection="1">
      <alignment horizontal="center" vertical="center" shrinkToFit="1"/>
      <protection locked="0"/>
    </xf>
    <xf numFmtId="0" fontId="35" fillId="6" borderId="0" xfId="12" applyFont="1" applyFill="1" applyAlignment="1">
      <alignment horizontal="center" vertical="center" shrinkToFit="1"/>
    </xf>
    <xf numFmtId="0" fontId="35" fillId="6" borderId="0" xfId="12" applyFont="1" applyFill="1" applyAlignment="1">
      <alignment horizontal="left" vertical="center" shrinkToFit="1"/>
    </xf>
    <xf numFmtId="177" fontId="35" fillId="6" borderId="0" xfId="12" applyNumberFormat="1" applyFont="1" applyFill="1" applyAlignment="1">
      <alignment horizontal="right" vertical="center" shrinkToFit="1"/>
    </xf>
    <xf numFmtId="177" fontId="35" fillId="6" borderId="0" xfId="12" applyNumberFormat="1" applyFont="1" applyFill="1" applyAlignment="1">
      <alignment horizontal="left" vertical="center" shrinkToFit="1"/>
    </xf>
    <xf numFmtId="0" fontId="35" fillId="6" borderId="75" xfId="12" applyFont="1" applyFill="1" applyBorder="1">
      <alignment vertical="center"/>
    </xf>
    <xf numFmtId="0" fontId="35" fillId="6" borderId="75" xfId="12" applyFont="1" applyFill="1" applyBorder="1" applyAlignment="1">
      <alignment horizontal="center" vertical="center"/>
    </xf>
    <xf numFmtId="0" fontId="35" fillId="6" borderId="31" xfId="12" applyFont="1" applyFill="1" applyBorder="1">
      <alignment vertical="center"/>
    </xf>
    <xf numFmtId="0" fontId="35" fillId="6" borderId="11" xfId="12" applyFont="1" applyFill="1" applyBorder="1">
      <alignment vertical="center"/>
    </xf>
    <xf numFmtId="0" fontId="35" fillId="6" borderId="12" xfId="12" applyFont="1" applyFill="1" applyBorder="1">
      <alignment vertical="center"/>
    </xf>
    <xf numFmtId="0" fontId="35" fillId="6" borderId="66" xfId="12" applyFont="1" applyFill="1" applyBorder="1">
      <alignment vertical="center"/>
    </xf>
    <xf numFmtId="0" fontId="35" fillId="6" borderId="0" xfId="12" applyFont="1" applyFill="1" applyAlignment="1">
      <alignment horizontal="center" vertical="center"/>
    </xf>
    <xf numFmtId="0" fontId="36" fillId="6" borderId="0" xfId="12" applyFont="1" applyFill="1" applyAlignment="1">
      <alignment horizontal="center" vertical="center"/>
    </xf>
    <xf numFmtId="0" fontId="36" fillId="6" borderId="7" xfId="12" applyFont="1" applyFill="1" applyBorder="1">
      <alignment vertical="center"/>
    </xf>
    <xf numFmtId="0" fontId="38" fillId="6" borderId="0" xfId="13" applyFont="1" applyFill="1">
      <alignment vertical="center"/>
    </xf>
    <xf numFmtId="0" fontId="17" fillId="6" borderId="0" xfId="6" applyFill="1" applyProtection="1">
      <protection hidden="1"/>
    </xf>
    <xf numFmtId="0" fontId="17" fillId="6" borderId="0" xfId="6" applyFill="1"/>
    <xf numFmtId="0" fontId="1" fillId="0" borderId="0" xfId="16" applyFont="1" applyFill="1">
      <alignment vertical="center"/>
    </xf>
    <xf numFmtId="0" fontId="1" fillId="0" borderId="0" xfId="16" applyFont="1" applyFill="1" applyBorder="1">
      <alignment vertical="center"/>
    </xf>
    <xf numFmtId="0" fontId="35" fillId="0" borderId="41" xfId="16" applyFont="1" applyFill="1" applyBorder="1">
      <alignment vertical="center"/>
    </xf>
    <xf numFmtId="0" fontId="1" fillId="0" borderId="12" xfId="16" applyFont="1" applyFill="1" applyBorder="1">
      <alignment vertical="center"/>
    </xf>
    <xf numFmtId="0" fontId="1" fillId="0" borderId="51" xfId="16" applyFont="1" applyFill="1" applyBorder="1">
      <alignment vertical="center"/>
    </xf>
    <xf numFmtId="0" fontId="1" fillId="0" borderId="65"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51"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6"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1" fillId="6" borderId="186" xfId="16" applyNumberFormat="1" applyFont="1" applyFill="1" applyBorder="1" applyAlignment="1">
      <alignment horizontal="center" vertical="center"/>
    </xf>
    <xf numFmtId="178" fontId="3" fillId="6" borderId="54" xfId="16" applyNumberFormat="1" applyFont="1" applyFill="1" applyBorder="1" applyAlignment="1">
      <alignment horizontal="center" vertical="center"/>
    </xf>
    <xf numFmtId="177" fontId="3" fillId="6" borderId="50"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4" xfId="17" applyNumberFormat="1" applyFont="1" applyFill="1" applyBorder="1" applyAlignment="1">
      <alignment horizontal="right" vertical="center" shrinkToFit="1"/>
    </xf>
    <xf numFmtId="0" fontId="1" fillId="0" borderId="0" xfId="16" applyNumberFormat="1" applyFont="1" applyFill="1" applyBorder="1">
      <alignment vertical="center"/>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4"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5" xfId="16" applyNumberFormat="1" applyFont="1" applyFill="1" applyBorder="1">
      <alignment vertical="center"/>
    </xf>
    <xf numFmtId="190" fontId="18" fillId="0" borderId="34" xfId="16" applyNumberFormat="1" applyFont="1" applyFill="1" applyBorder="1" applyAlignment="1">
      <alignment horizontal="right" vertical="center" shrinkToFit="1"/>
    </xf>
    <xf numFmtId="190" fontId="18" fillId="0" borderId="186" xfId="16" applyNumberFormat="1" applyFont="1" applyFill="1" applyBorder="1" applyAlignment="1">
      <alignment horizontal="right" vertical="center" shrinkToFit="1"/>
    </xf>
    <xf numFmtId="190" fontId="3" fillId="0" borderId="54"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8" fillId="0" borderId="34" xfId="16" applyNumberFormat="1" applyFont="1" applyFill="1" applyBorder="1" applyAlignment="1">
      <alignment horizontal="right" vertical="center" shrinkToFit="1"/>
    </xf>
    <xf numFmtId="187" fontId="18" fillId="0" borderId="186" xfId="16" applyNumberFormat="1" applyFont="1" applyFill="1" applyBorder="1" applyAlignment="1">
      <alignment horizontal="right" vertical="center" shrinkToFit="1"/>
    </xf>
    <xf numFmtId="187" fontId="3" fillId="0" borderId="54"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6" xfId="16" applyNumberFormat="1" applyFont="1" applyFill="1" applyBorder="1">
      <alignment vertical="center"/>
    </xf>
    <xf numFmtId="189" fontId="3" fillId="0" borderId="56"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51"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4"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6" xfId="16" applyFont="1" applyFill="1" applyBorder="1">
      <alignment vertical="center"/>
    </xf>
    <xf numFmtId="0" fontId="35" fillId="0" borderId="65" xfId="16" applyFont="1" applyFill="1" applyBorder="1">
      <alignment vertical="center"/>
    </xf>
    <xf numFmtId="0" fontId="1" fillId="0" borderId="56" xfId="17" applyFont="1" applyFill="1" applyBorder="1">
      <alignment vertical="center"/>
    </xf>
    <xf numFmtId="189" fontId="3" fillId="0" borderId="56" xfId="17" applyNumberFormat="1" applyFont="1" applyFill="1" applyBorder="1">
      <alignment vertical="center"/>
    </xf>
    <xf numFmtId="178" fontId="18" fillId="0" borderId="41" xfId="18" applyNumberFormat="1" applyFont="1" applyBorder="1" applyAlignment="1">
      <alignment vertical="center"/>
    </xf>
    <xf numFmtId="178" fontId="18" fillId="0" borderId="51" xfId="18" applyNumberFormat="1" applyFont="1" applyBorder="1" applyAlignment="1">
      <alignment vertical="center"/>
    </xf>
    <xf numFmtId="178" fontId="18" fillId="0" borderId="37" xfId="18" applyNumberFormat="1" applyFont="1" applyBorder="1" applyAlignment="1">
      <alignment vertical="center"/>
    </xf>
    <xf numFmtId="178" fontId="18" fillId="0" borderId="40" xfId="18" applyNumberFormat="1" applyFont="1" applyBorder="1" applyAlignment="1">
      <alignment vertical="center"/>
    </xf>
    <xf numFmtId="178" fontId="18" fillId="0" borderId="41" xfId="18" applyNumberFormat="1" applyFont="1" applyBorder="1" applyAlignment="1">
      <alignment horizontal="center" vertical="center"/>
    </xf>
    <xf numFmtId="178" fontId="18" fillId="0" borderId="54" xfId="18" applyNumberFormat="1" applyFont="1" applyBorder="1" applyAlignment="1">
      <alignment horizontal="center" vertical="center" wrapText="1"/>
    </xf>
    <xf numFmtId="178" fontId="25" fillId="0" borderId="55" xfId="18" applyNumberFormat="1" applyFont="1" applyBorder="1" applyAlignment="1">
      <alignment horizontal="center" vertical="center"/>
    </xf>
    <xf numFmtId="178" fontId="18" fillId="0" borderId="56" xfId="18" applyNumberFormat="1" applyFont="1" applyBorder="1" applyAlignment="1">
      <alignment horizontal="center" vertical="center" wrapText="1"/>
    </xf>
    <xf numFmtId="178" fontId="18" fillId="0" borderId="34" xfId="18" applyNumberFormat="1" applyFont="1" applyBorder="1" applyAlignment="1">
      <alignment horizontal="center" vertical="center"/>
    </xf>
    <xf numFmtId="177" fontId="18" fillId="0" borderId="15" xfId="19" applyNumberFormat="1" applyFont="1" applyFill="1" applyBorder="1" applyAlignment="1">
      <alignment horizontal="right" vertical="center" shrinkToFit="1"/>
    </xf>
    <xf numFmtId="177" fontId="18" fillId="0" borderId="41" xfId="19" applyNumberFormat="1" applyFont="1" applyFill="1" applyBorder="1" applyAlignment="1">
      <alignment horizontal="right" vertical="center" shrinkToFit="1"/>
    </xf>
    <xf numFmtId="187" fontId="18" fillId="0" borderId="57" xfId="19" applyNumberFormat="1" applyFont="1" applyFill="1" applyBorder="1" applyAlignment="1">
      <alignment horizontal="right" vertical="center" shrinkToFit="1"/>
    </xf>
    <xf numFmtId="177" fontId="18" fillId="0" borderId="55" xfId="19" applyNumberFormat="1" applyFont="1" applyFill="1" applyBorder="1" applyAlignment="1">
      <alignment horizontal="right" vertical="center" shrinkToFit="1"/>
    </xf>
    <xf numFmtId="187" fontId="18" fillId="0" borderId="58" xfId="19" applyNumberFormat="1" applyFont="1" applyFill="1" applyBorder="1" applyAlignment="1">
      <alignment horizontal="right" vertical="center" shrinkToFit="1"/>
    </xf>
    <xf numFmtId="187" fontId="18" fillId="0" borderId="15" xfId="19" applyNumberFormat="1" applyFont="1" applyBorder="1" applyAlignment="1">
      <alignment horizontal="right" vertical="center" shrinkToFit="1"/>
    </xf>
    <xf numFmtId="178" fontId="18" fillId="0" borderId="37" xfId="18" applyNumberFormat="1" applyFont="1" applyBorder="1" applyAlignment="1">
      <alignment horizontal="center" vertical="center"/>
    </xf>
    <xf numFmtId="178" fontId="18" fillId="0" borderId="59" xfId="18" applyNumberFormat="1" applyFont="1" applyBorder="1" applyAlignment="1">
      <alignment horizontal="center" vertical="center"/>
    </xf>
    <xf numFmtId="177" fontId="18" fillId="0" borderId="60" xfId="19" applyNumberFormat="1" applyFont="1" applyFill="1" applyBorder="1" applyAlignment="1">
      <alignment horizontal="right" vertical="center" shrinkToFit="1"/>
    </xf>
    <xf numFmtId="177" fontId="18" fillId="0" borderId="61" xfId="19" applyNumberFormat="1" applyFont="1" applyFill="1" applyBorder="1" applyAlignment="1">
      <alignment horizontal="right" vertical="center" shrinkToFit="1"/>
    </xf>
    <xf numFmtId="187" fontId="18" fillId="0" borderId="59" xfId="19" applyNumberFormat="1" applyFont="1" applyFill="1" applyBorder="1" applyAlignment="1">
      <alignment horizontal="right" vertical="center" shrinkToFit="1"/>
    </xf>
    <xf numFmtId="177" fontId="18" fillId="0" borderId="62" xfId="19" applyNumberFormat="1" applyFont="1" applyFill="1" applyBorder="1" applyAlignment="1">
      <alignment horizontal="right" vertical="center" shrinkToFit="1"/>
    </xf>
    <xf numFmtId="187" fontId="18" fillId="0" borderId="63" xfId="19" applyNumberFormat="1" applyFont="1" applyFill="1" applyBorder="1" applyAlignment="1">
      <alignment horizontal="right" vertical="center" shrinkToFit="1"/>
    </xf>
    <xf numFmtId="187" fontId="18" fillId="0" borderId="60" xfId="19" applyNumberFormat="1" applyFont="1" applyBorder="1" applyAlignment="1">
      <alignment horizontal="right" vertical="center" shrinkToFit="1"/>
    </xf>
    <xf numFmtId="178" fontId="18" fillId="0" borderId="51" xfId="18" applyNumberFormat="1" applyFont="1" applyBorder="1" applyAlignment="1">
      <alignment horizontal="center" vertical="center"/>
    </xf>
    <xf numFmtId="177" fontId="18" fillId="0" borderId="15" xfId="19" applyNumberFormat="1" applyFont="1" applyBorder="1" applyAlignment="1">
      <alignment horizontal="right" vertical="center" shrinkToFit="1"/>
    </xf>
    <xf numFmtId="177" fontId="18" fillId="0" borderId="41" xfId="19" applyNumberFormat="1" applyFont="1" applyBorder="1" applyAlignment="1">
      <alignment horizontal="right" vertical="center" shrinkToFit="1"/>
    </xf>
    <xf numFmtId="187" fontId="18" fillId="0" borderId="57" xfId="19" applyNumberFormat="1" applyFont="1" applyBorder="1" applyAlignment="1">
      <alignment horizontal="right" vertical="center" shrinkToFit="1"/>
    </xf>
    <xf numFmtId="177" fontId="18" fillId="0" borderId="55" xfId="19" applyNumberFormat="1" applyFont="1" applyBorder="1" applyAlignment="1">
      <alignment horizontal="right" vertical="center" shrinkToFit="1"/>
    </xf>
    <xf numFmtId="187" fontId="18"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177" fontId="7" fillId="0" borderId="27" xfId="4" applyNumberFormat="1" applyFont="1" applyBorder="1" applyAlignment="1">
      <alignment horizontal="right" vertical="center" shrinkToFit="1"/>
    </xf>
    <xf numFmtId="177" fontId="7" fillId="0" borderId="28" xfId="4" applyNumberFormat="1" applyFont="1" applyBorder="1" applyAlignment="1">
      <alignment horizontal="right" vertical="center" shrinkToFit="1"/>
    </xf>
    <xf numFmtId="177" fontId="7" fillId="0" borderId="29" xfId="4" applyNumberFormat="1" applyFont="1" applyBorder="1" applyAlignment="1">
      <alignment horizontal="right" vertical="center" shrinkToFit="1"/>
    </xf>
    <xf numFmtId="177" fontId="7" fillId="0" borderId="33" xfId="4" applyNumberFormat="1" applyFont="1" applyBorder="1" applyAlignment="1">
      <alignment horizontal="right" vertical="center" shrinkToFit="1"/>
    </xf>
    <xf numFmtId="177" fontId="7" fillId="0" borderId="34" xfId="4" applyNumberFormat="1" applyFont="1" applyBorder="1" applyAlignment="1">
      <alignment horizontal="right" vertical="center" shrinkToFit="1"/>
    </xf>
    <xf numFmtId="177" fontId="7" fillId="0" borderId="35" xfId="4" applyNumberFormat="1" applyFont="1" applyBorder="1" applyAlignment="1">
      <alignment horizontal="right" vertical="center" shrinkToFit="1"/>
    </xf>
    <xf numFmtId="177" fontId="7" fillId="0" borderId="20" xfId="4" applyNumberFormat="1" applyFont="1" applyBorder="1" applyAlignment="1">
      <alignment horizontal="right" vertical="center" shrinkToFit="1"/>
    </xf>
    <xf numFmtId="177" fontId="7" fillId="0" borderId="21" xfId="4" applyNumberFormat="1" applyFont="1" applyBorder="1" applyAlignment="1">
      <alignment horizontal="right" vertical="center" shrinkToFit="1"/>
    </xf>
    <xf numFmtId="177" fontId="7" fillId="0" borderId="22" xfId="4" applyNumberFormat="1" applyFont="1" applyBorder="1" applyAlignment="1">
      <alignment horizontal="right" vertical="center" shrinkToFit="1"/>
    </xf>
    <xf numFmtId="0" fontId="0" fillId="6" borderId="0" xfId="6" applyFont="1" applyFill="1" applyAlignment="1">
      <alignment vertical="center"/>
    </xf>
    <xf numFmtId="0" fontId="17" fillId="6" borderId="0" xfId="6" applyFill="1" applyAlignment="1" applyProtection="1">
      <alignment vertical="center"/>
      <protection hidden="1"/>
    </xf>
    <xf numFmtId="0" fontId="1" fillId="0" borderId="0" xfId="16" applyFont="1">
      <alignment vertical="center"/>
    </xf>
    <xf numFmtId="0" fontId="17" fillId="6" borderId="0" xfId="6" applyFill="1" applyAlignment="1">
      <alignment vertical="center"/>
    </xf>
    <xf numFmtId="0" fontId="1" fillId="0" borderId="41" xfId="16" applyFont="1" applyBorder="1">
      <alignment vertical="center"/>
    </xf>
    <xf numFmtId="0" fontId="1" fillId="0" borderId="12" xfId="16" applyFont="1" applyBorder="1">
      <alignment vertical="center"/>
    </xf>
    <xf numFmtId="189" fontId="1" fillId="0" borderId="12" xfId="16" applyNumberFormat="1" applyFont="1" applyBorder="1">
      <alignment vertical="center"/>
    </xf>
    <xf numFmtId="0" fontId="1" fillId="0" borderId="51" xfId="16" applyFont="1" applyBorder="1">
      <alignment vertical="center"/>
    </xf>
    <xf numFmtId="0" fontId="1" fillId="0" borderId="65" xfId="16" applyFont="1" applyBorder="1">
      <alignment vertical="center"/>
    </xf>
    <xf numFmtId="0" fontId="1" fillId="0" borderId="38" xfId="16" applyFont="1" applyBorder="1">
      <alignment vertical="center"/>
    </xf>
    <xf numFmtId="0" fontId="1" fillId="0" borderId="37" xfId="16" applyFont="1" applyBorder="1">
      <alignment vertical="center"/>
    </xf>
    <xf numFmtId="0" fontId="1" fillId="0" borderId="56" xfId="16" applyFont="1" applyBorder="1">
      <alignment vertical="center"/>
    </xf>
    <xf numFmtId="0" fontId="1" fillId="0" borderId="40" xfId="16" applyFont="1" applyBorder="1">
      <alignment vertical="center"/>
    </xf>
    <xf numFmtId="0" fontId="1" fillId="0" borderId="31" xfId="16" applyFont="1" applyBorder="1">
      <alignment vertical="center"/>
    </xf>
    <xf numFmtId="0" fontId="35" fillId="0" borderId="41" xfId="16" applyFont="1" applyBorder="1">
      <alignment vertical="center"/>
    </xf>
    <xf numFmtId="178" fontId="39" fillId="0" borderId="0" xfId="16" applyNumberFormat="1" applyFont="1">
      <alignment vertical="center"/>
    </xf>
    <xf numFmtId="178" fontId="1" fillId="0" borderId="0" xfId="16" applyNumberFormat="1" applyFont="1">
      <alignment vertical="center"/>
    </xf>
    <xf numFmtId="179" fontId="1" fillId="6" borderId="0" xfId="17" applyNumberFormat="1" applyFont="1" applyFill="1" applyAlignment="1">
      <alignment vertical="center" wrapText="1"/>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178" fontId="1" fillId="0" borderId="65" xfId="16" applyNumberFormat="1" applyFont="1" applyBorder="1">
      <alignment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6" xfId="16" applyNumberFormat="1" applyFont="1" applyBorder="1">
      <alignment vertical="center"/>
    </xf>
    <xf numFmtId="189" fontId="1" fillId="0" borderId="56" xfId="16" applyNumberFormat="1" applyFont="1" applyBorder="1">
      <alignment vertical="center"/>
    </xf>
    <xf numFmtId="178" fontId="1" fillId="0" borderId="40" xfId="16" applyNumberFormat="1" applyFont="1" applyBorder="1">
      <alignment vertical="center"/>
    </xf>
    <xf numFmtId="0" fontId="35" fillId="0" borderId="65" xfId="16" applyFont="1" applyBorder="1">
      <alignment vertical="center"/>
    </xf>
    <xf numFmtId="0" fontId="1" fillId="0" borderId="0" xfId="17" applyFont="1">
      <alignment vertical="center"/>
    </xf>
    <xf numFmtId="189" fontId="1" fillId="0" borderId="0" xfId="17" applyNumberFormat="1" applyFont="1">
      <alignment vertical="center"/>
    </xf>
    <xf numFmtId="178" fontId="17" fillId="0" borderId="0" xfId="18" applyNumberFormat="1" applyAlignment="1">
      <alignment vertical="center"/>
    </xf>
    <xf numFmtId="177" fontId="17" fillId="0" borderId="0" xfId="19" applyNumberFormat="1" applyAlignment="1">
      <alignment horizontal="right" vertical="center"/>
    </xf>
    <xf numFmtId="187" fontId="17" fillId="0" borderId="0" xfId="19" applyNumberFormat="1" applyAlignment="1">
      <alignment horizontal="right" vertical="center"/>
    </xf>
    <xf numFmtId="178" fontId="1" fillId="6" borderId="0" xfId="16" applyNumberFormat="1" applyFont="1" applyFill="1" applyAlignment="1">
      <alignment vertical="center" wrapText="1"/>
    </xf>
    <xf numFmtId="178" fontId="17" fillId="0" borderId="0" xfId="18" applyNumberFormat="1" applyAlignment="1">
      <alignment horizontal="center" vertical="center"/>
    </xf>
    <xf numFmtId="0" fontId="40" fillId="0" borderId="0" xfId="20" applyFont="1">
      <alignment vertical="center"/>
    </xf>
    <xf numFmtId="0" fontId="21" fillId="0" borderId="36" xfId="8" applyFont="1" applyBorder="1" applyAlignment="1">
      <alignment horizontal="center" vertical="center"/>
    </xf>
    <xf numFmtId="0" fontId="21" fillId="0" borderId="8" xfId="8" applyFont="1" applyBorder="1" applyAlignment="1">
      <alignment horizontal="center" vertical="center"/>
    </xf>
    <xf numFmtId="0" fontId="21" fillId="0" borderId="9" xfId="8" applyFont="1" applyBorder="1" applyAlignment="1">
      <alignment horizontal="center" vertical="center"/>
    </xf>
    <xf numFmtId="0" fontId="25" fillId="0" borderId="36" xfId="7" applyFont="1" applyBorder="1" applyAlignment="1">
      <alignment horizontal="left" vertical="center"/>
    </xf>
    <xf numFmtId="0" fontId="25" fillId="0" borderId="8" xfId="7" applyFont="1" applyBorder="1" applyAlignment="1">
      <alignment horizontal="left" vertical="center"/>
    </xf>
    <xf numFmtId="0" fontId="25" fillId="0" borderId="9" xfId="7" applyFont="1" applyBorder="1" applyAlignment="1">
      <alignment horizontal="left" vertical="center"/>
    </xf>
    <xf numFmtId="178" fontId="21" fillId="0" borderId="36" xfId="8" applyNumberFormat="1" applyFont="1" applyBorder="1" applyAlignment="1">
      <alignment horizontal="right" vertical="center" shrinkToFit="1"/>
    </xf>
    <xf numFmtId="178" fontId="21" fillId="0" borderId="8" xfId="8" applyNumberFormat="1" applyFont="1" applyBorder="1" applyAlignment="1">
      <alignment horizontal="right" vertical="center" shrinkToFit="1"/>
    </xf>
    <xf numFmtId="178" fontId="21" fillId="0" borderId="9" xfId="8" applyNumberFormat="1" applyFont="1" applyBorder="1" applyAlignment="1">
      <alignment horizontal="right" vertical="center" shrinkToFit="1"/>
    </xf>
    <xf numFmtId="0" fontId="21" fillId="0" borderId="36" xfId="8" applyFont="1" applyBorder="1" applyAlignment="1">
      <alignment horizontal="left" vertical="center"/>
    </xf>
    <xf numFmtId="0" fontId="21" fillId="0" borderId="8" xfId="8" applyFont="1" applyBorder="1" applyAlignment="1">
      <alignment horizontal="left" vertical="center"/>
    </xf>
    <xf numFmtId="0" fontId="21" fillId="0" borderId="9" xfId="8" applyFont="1" applyBorder="1" applyAlignment="1">
      <alignment horizontal="left" vertical="center"/>
    </xf>
    <xf numFmtId="181" fontId="21" fillId="0" borderId="36" xfId="8" applyNumberFormat="1" applyFont="1" applyBorder="1" applyAlignment="1">
      <alignment horizontal="right" vertical="center" shrinkToFit="1"/>
    </xf>
    <xf numFmtId="181" fontId="21" fillId="0" borderId="8" xfId="8" applyNumberFormat="1" applyFont="1" applyBorder="1" applyAlignment="1">
      <alignment horizontal="right" vertical="center" shrinkToFit="1"/>
    </xf>
    <xf numFmtId="181" fontId="21" fillId="0" borderId="9" xfId="8" applyNumberFormat="1" applyFont="1" applyBorder="1" applyAlignment="1">
      <alignment horizontal="right" vertical="center" shrinkToFit="1"/>
    </xf>
    <xf numFmtId="49" fontId="22" fillId="0" borderId="0" xfId="8" applyNumberFormat="1" applyFont="1" applyAlignment="1">
      <alignment horizontal="center" vertical="center"/>
    </xf>
    <xf numFmtId="0" fontId="21" fillId="0" borderId="4" xfId="8" applyFont="1" applyBorder="1" applyAlignment="1">
      <alignment horizontal="center" vertical="center"/>
    </xf>
    <xf numFmtId="0" fontId="21" fillId="0" borderId="23" xfId="8" applyFont="1" applyBorder="1" applyAlignment="1">
      <alignment horizontal="center" vertical="center"/>
    </xf>
    <xf numFmtId="0" fontId="21" fillId="0" borderId="5" xfId="8" applyFont="1" applyBorder="1" applyAlignment="1">
      <alignment horizontal="center" vertical="center"/>
    </xf>
    <xf numFmtId="0" fontId="21" fillId="0" borderId="47" xfId="8" applyFont="1" applyBorder="1" applyAlignment="1">
      <alignment horizontal="center" vertical="center"/>
    </xf>
    <xf numFmtId="0" fontId="21" fillId="0" borderId="38" xfId="8" applyFont="1" applyBorder="1" applyAlignment="1">
      <alignment horizontal="center" vertical="center"/>
    </xf>
    <xf numFmtId="0" fontId="21" fillId="0" borderId="48" xfId="8" applyFont="1" applyBorder="1" applyAlignment="1">
      <alignment horizontal="center" vertical="center"/>
    </xf>
    <xf numFmtId="0" fontId="21" fillId="0" borderId="68" xfId="8" applyFont="1" applyBorder="1" applyAlignment="1">
      <alignment horizontal="center" vertical="center"/>
    </xf>
    <xf numFmtId="0" fontId="21" fillId="0" borderId="40" xfId="8" applyFont="1" applyBorder="1" applyAlignment="1">
      <alignment horizontal="center" vertical="center"/>
    </xf>
    <xf numFmtId="0" fontId="21" fillId="0" borderId="50" xfId="8" applyFont="1" applyBorder="1" applyAlignment="1">
      <alignment horizontal="center" vertical="center"/>
    </xf>
    <xf numFmtId="0" fontId="21" fillId="0" borderId="64" xfId="8" applyFont="1" applyBorder="1" applyAlignment="1">
      <alignment horizontal="center" vertical="center"/>
    </xf>
    <xf numFmtId="0" fontId="21" fillId="0" borderId="10" xfId="8" applyFont="1" applyBorder="1" applyAlignment="1">
      <alignment horizontal="center" vertical="center"/>
    </xf>
    <xf numFmtId="0" fontId="21" fillId="0" borderId="65" xfId="8" applyFont="1" applyBorder="1" applyAlignment="1">
      <alignment horizontal="center" vertical="center"/>
    </xf>
    <xf numFmtId="0" fontId="21" fillId="0" borderId="49" xfId="8" applyFont="1" applyBorder="1" applyAlignment="1">
      <alignment horizontal="center" vertical="center"/>
    </xf>
    <xf numFmtId="0" fontId="21" fillId="0" borderId="37" xfId="8" applyFont="1" applyBorder="1" applyAlignment="1">
      <alignment horizontal="center" vertical="center"/>
    </xf>
    <xf numFmtId="0" fontId="21" fillId="0" borderId="69" xfId="8" applyFont="1" applyBorder="1" applyAlignment="1">
      <alignment horizontal="center" vertical="center"/>
    </xf>
    <xf numFmtId="0" fontId="21" fillId="0" borderId="7" xfId="8" applyFont="1" applyBorder="1" applyAlignment="1">
      <alignment horizontal="center" vertical="center"/>
    </xf>
    <xf numFmtId="0" fontId="21" fillId="0" borderId="0" xfId="8" applyFont="1" applyAlignment="1">
      <alignment horizontal="center" vertical="center"/>
    </xf>
    <xf numFmtId="0" fontId="21" fillId="0" borderId="24" xfId="8" applyFont="1" applyBorder="1" applyAlignment="1">
      <alignment horizontal="center" vertical="center"/>
    </xf>
    <xf numFmtId="0" fontId="21" fillId="0" borderId="56" xfId="8" applyFont="1" applyBorder="1" applyAlignment="1">
      <alignment horizontal="center" vertical="center"/>
    </xf>
    <xf numFmtId="0" fontId="21" fillId="0" borderId="66" xfId="8" applyFont="1" applyBorder="1" applyAlignment="1">
      <alignment horizontal="center" vertical="center"/>
    </xf>
    <xf numFmtId="0" fontId="21" fillId="0" borderId="67" xfId="8" applyFont="1" applyBorder="1" applyAlignment="1">
      <alignment horizontal="center" vertical="center"/>
    </xf>
    <xf numFmtId="0" fontId="21" fillId="0" borderId="1" xfId="8" applyFont="1" applyBorder="1" applyAlignment="1">
      <alignment horizontal="center" vertical="center"/>
    </xf>
    <xf numFmtId="0" fontId="21" fillId="0" borderId="2" xfId="8" applyFont="1" applyBorder="1" applyAlignment="1">
      <alignment horizontal="center" vertical="center"/>
    </xf>
    <xf numFmtId="0" fontId="21" fillId="0" borderId="3" xfId="8" applyFont="1" applyBorder="1" applyAlignment="1">
      <alignment horizontal="center" vertical="center"/>
    </xf>
    <xf numFmtId="181" fontId="21" fillId="0" borderId="7" xfId="8" applyNumberFormat="1" applyFont="1" applyBorder="1" applyAlignment="1">
      <alignment horizontal="right" vertical="center" shrinkToFit="1"/>
    </xf>
    <xf numFmtId="181" fontId="21" fillId="0" borderId="0" xfId="8" applyNumberFormat="1" applyFont="1" applyAlignment="1">
      <alignment horizontal="right" vertical="center" shrinkToFit="1"/>
    </xf>
    <xf numFmtId="181" fontId="21" fillId="0" borderId="66" xfId="8" applyNumberFormat="1" applyFont="1" applyBorder="1" applyAlignment="1">
      <alignment horizontal="right" vertical="center" shrinkToFit="1"/>
    </xf>
    <xf numFmtId="178" fontId="21" fillId="0" borderId="7" xfId="8" applyNumberFormat="1" applyFont="1" applyBorder="1" applyAlignment="1">
      <alignment horizontal="right" vertical="center" shrinkToFit="1"/>
    </xf>
    <xf numFmtId="178" fontId="21" fillId="0" borderId="0" xfId="8" applyNumberFormat="1" applyFont="1" applyAlignment="1">
      <alignment horizontal="right" vertical="center" shrinkToFit="1"/>
    </xf>
    <xf numFmtId="178" fontId="21" fillId="0" borderId="66" xfId="8" applyNumberFormat="1" applyFont="1" applyBorder="1" applyAlignment="1">
      <alignment horizontal="right" vertical="center" shrinkToFit="1"/>
    </xf>
    <xf numFmtId="0" fontId="21" fillId="0" borderId="7" xfId="8" applyFont="1" applyBorder="1" applyAlignment="1">
      <alignment horizontal="left" vertical="center"/>
    </xf>
    <xf numFmtId="0" fontId="21" fillId="0" borderId="0" xfId="8" applyFont="1" applyAlignment="1">
      <alignment horizontal="left" vertical="center"/>
    </xf>
    <xf numFmtId="0" fontId="21" fillId="0" borderId="66" xfId="8" applyFont="1" applyBorder="1" applyAlignment="1">
      <alignment horizontal="left" vertical="center"/>
    </xf>
    <xf numFmtId="0" fontId="21" fillId="0" borderId="14" xfId="8" applyFont="1" applyBorder="1" applyAlignment="1">
      <alignment horizontal="center" vertical="center"/>
    </xf>
    <xf numFmtId="0" fontId="21" fillId="0" borderId="51" xfId="8" applyFont="1" applyBorder="1" applyAlignment="1">
      <alignment horizontal="center" vertical="center"/>
    </xf>
    <xf numFmtId="0" fontId="21" fillId="0" borderId="15" xfId="8" applyFont="1" applyBorder="1" applyAlignment="1">
      <alignment horizontal="center" vertical="center"/>
    </xf>
    <xf numFmtId="0" fontId="21" fillId="0" borderId="52" xfId="8" applyFont="1" applyBorder="1" applyAlignment="1">
      <alignment horizontal="center" vertical="center"/>
    </xf>
    <xf numFmtId="0" fontId="21" fillId="0" borderId="70" xfId="8" applyFont="1" applyBorder="1" applyAlignment="1">
      <alignment horizontal="center" vertical="center"/>
    </xf>
    <xf numFmtId="0" fontId="21" fillId="0" borderId="71" xfId="8" applyFont="1" applyBorder="1" applyAlignment="1">
      <alignment horizontal="center" vertical="center"/>
    </xf>
    <xf numFmtId="0" fontId="21" fillId="0" borderId="41" xfId="8" applyFont="1" applyBorder="1" applyAlignment="1">
      <alignment horizontal="center" vertical="center"/>
    </xf>
    <xf numFmtId="0" fontId="21" fillId="0" borderId="16" xfId="8" applyFont="1" applyBorder="1" applyAlignment="1">
      <alignment horizontal="center" vertical="center"/>
    </xf>
    <xf numFmtId="0" fontId="21" fillId="0" borderId="72" xfId="8" applyFont="1" applyBorder="1" applyAlignment="1">
      <alignment horizontal="center" vertical="center"/>
    </xf>
    <xf numFmtId="0" fontId="21" fillId="0" borderId="73" xfId="8" applyFont="1" applyBorder="1" applyAlignment="1">
      <alignment horizontal="center" vertical="center"/>
    </xf>
    <xf numFmtId="0" fontId="21" fillId="0" borderId="11" xfId="8" applyFont="1" applyBorder="1" applyAlignment="1">
      <alignment horizontal="center" vertical="center"/>
    </xf>
    <xf numFmtId="0" fontId="21" fillId="0" borderId="12" xfId="8" applyFont="1" applyBorder="1" applyAlignment="1">
      <alignment horizontal="center" vertical="center"/>
    </xf>
    <xf numFmtId="0" fontId="21" fillId="0" borderId="74" xfId="8" applyFont="1" applyBorder="1" applyAlignment="1">
      <alignment horizontal="center" vertical="center"/>
    </xf>
    <xf numFmtId="0" fontId="21" fillId="0" borderId="75" xfId="8" applyFont="1" applyBorder="1" applyAlignment="1">
      <alignment horizontal="center" vertical="center"/>
    </xf>
    <xf numFmtId="49" fontId="21" fillId="0" borderId="41" xfId="8" applyNumberFormat="1" applyFont="1" applyBorder="1" applyAlignment="1">
      <alignment horizontal="center" vertical="center"/>
    </xf>
    <xf numFmtId="49" fontId="21" fillId="0" borderId="12" xfId="8" applyNumberFormat="1" applyFont="1" applyBorder="1" applyAlignment="1">
      <alignment horizontal="center" vertical="center"/>
    </xf>
    <xf numFmtId="49" fontId="21" fillId="0" borderId="13" xfId="8" applyNumberFormat="1" applyFont="1" applyBorder="1" applyAlignment="1">
      <alignment horizontal="center" vertical="center"/>
    </xf>
    <xf numFmtId="49" fontId="21" fillId="0" borderId="65" xfId="8" applyNumberFormat="1" applyFont="1" applyBorder="1" applyAlignment="1">
      <alignment horizontal="center" vertical="center"/>
    </xf>
    <xf numFmtId="49" fontId="21" fillId="0" borderId="0" xfId="8" applyNumberFormat="1" applyFont="1" applyAlignment="1">
      <alignment horizontal="center" vertical="center"/>
    </xf>
    <xf numFmtId="49" fontId="21" fillId="0" borderId="66" xfId="8" applyNumberFormat="1" applyFont="1" applyBorder="1" applyAlignment="1">
      <alignment horizontal="center" vertical="center"/>
    </xf>
    <xf numFmtId="49" fontId="21" fillId="0" borderId="72" xfId="8" applyNumberFormat="1" applyFont="1" applyBorder="1" applyAlignment="1">
      <alignment horizontal="center" vertical="center"/>
    </xf>
    <xf numFmtId="49" fontId="21" fillId="0" borderId="75" xfId="8" applyNumberFormat="1" applyFont="1" applyBorder="1" applyAlignment="1">
      <alignment horizontal="center" vertical="center"/>
    </xf>
    <xf numFmtId="49" fontId="21" fillId="0" borderId="76" xfId="8" applyNumberFormat="1" applyFont="1" applyBorder="1" applyAlignment="1">
      <alignment horizontal="center" vertical="center"/>
    </xf>
    <xf numFmtId="0" fontId="21" fillId="0" borderId="30" xfId="8" applyFont="1" applyBorder="1">
      <alignment vertical="center"/>
    </xf>
    <xf numFmtId="0" fontId="21" fillId="0" borderId="31" xfId="8" applyFont="1" applyBorder="1">
      <alignment vertical="center"/>
    </xf>
    <xf numFmtId="0" fontId="21" fillId="0" borderId="42" xfId="8" applyFont="1" applyBorder="1">
      <alignment vertical="center"/>
    </xf>
    <xf numFmtId="0" fontId="21" fillId="0" borderId="39" xfId="8" applyFont="1" applyBorder="1" applyAlignment="1">
      <alignment horizontal="center" vertical="center"/>
    </xf>
    <xf numFmtId="0" fontId="21" fillId="0" borderId="31" xfId="8" applyFont="1" applyBorder="1" applyAlignment="1">
      <alignment horizontal="center" vertical="center"/>
    </xf>
    <xf numFmtId="0" fontId="25" fillId="0" borderId="7" xfId="7" applyFont="1" applyBorder="1" applyAlignment="1">
      <alignment horizontal="left" vertical="center"/>
    </xf>
    <xf numFmtId="0" fontId="25" fillId="0" borderId="0" xfId="7" applyFont="1" applyAlignment="1">
      <alignment horizontal="left" vertical="center"/>
    </xf>
    <xf numFmtId="0" fontId="25" fillId="0" borderId="66" xfId="7" applyFont="1" applyBorder="1" applyAlignment="1">
      <alignment horizontal="left" vertical="center"/>
    </xf>
    <xf numFmtId="182" fontId="21" fillId="0" borderId="7" xfId="8" applyNumberFormat="1" applyFont="1" applyBorder="1" applyAlignment="1">
      <alignment horizontal="right" vertical="center" shrinkToFit="1"/>
    </xf>
    <xf numFmtId="182" fontId="21" fillId="0" borderId="0" xfId="8" applyNumberFormat="1" applyFont="1" applyAlignment="1">
      <alignment horizontal="right" vertical="center" shrinkToFit="1"/>
    </xf>
    <xf numFmtId="182" fontId="21" fillId="0" borderId="66" xfId="8" applyNumberFormat="1" applyFont="1" applyBorder="1" applyAlignment="1">
      <alignment horizontal="right" vertical="center" shrinkToFit="1"/>
    </xf>
    <xf numFmtId="183" fontId="21" fillId="0" borderId="7" xfId="8" applyNumberFormat="1" applyFont="1" applyBorder="1" applyAlignment="1">
      <alignment horizontal="right" vertical="center" shrinkToFit="1"/>
    </xf>
    <xf numFmtId="183" fontId="21" fillId="0" borderId="0" xfId="8" applyNumberFormat="1" applyFont="1" applyAlignment="1">
      <alignment horizontal="right" vertical="center" shrinkToFit="1"/>
    </xf>
    <xf numFmtId="183" fontId="21" fillId="0" borderId="66" xfId="8" applyNumberFormat="1" applyFont="1" applyBorder="1" applyAlignment="1">
      <alignment horizontal="right" vertical="center" shrinkToFit="1"/>
    </xf>
    <xf numFmtId="0" fontId="21" fillId="0" borderId="77" xfId="8" applyFont="1" applyBorder="1" applyAlignment="1">
      <alignment horizontal="center" vertical="center"/>
    </xf>
    <xf numFmtId="0" fontId="21" fillId="0" borderId="45" xfId="8" applyFont="1" applyBorder="1">
      <alignment vertical="center"/>
    </xf>
    <xf numFmtId="0" fontId="21" fillId="0" borderId="25" xfId="8" applyFont="1" applyBorder="1">
      <alignment vertical="center"/>
    </xf>
    <xf numFmtId="0" fontId="21" fillId="0" borderId="46" xfId="8" applyFont="1" applyBorder="1">
      <alignment vertical="center"/>
    </xf>
    <xf numFmtId="178" fontId="21" fillId="0" borderId="45" xfId="8" applyNumberFormat="1" applyFont="1" applyBorder="1" applyAlignment="1">
      <alignment horizontal="right" vertical="center" shrinkToFit="1"/>
    </xf>
    <xf numFmtId="178" fontId="21" fillId="0" borderId="25" xfId="8" applyNumberFormat="1" applyFont="1" applyBorder="1" applyAlignment="1">
      <alignment horizontal="right" vertical="center" shrinkToFit="1"/>
    </xf>
    <xf numFmtId="178" fontId="21" fillId="0" borderId="26" xfId="8" applyNumberFormat="1" applyFont="1" applyBorder="1" applyAlignment="1">
      <alignment horizontal="right" vertical="center" shrinkToFit="1"/>
    </xf>
    <xf numFmtId="0" fontId="21" fillId="0" borderId="39" xfId="8" applyFont="1" applyBorder="1">
      <alignment vertical="center"/>
    </xf>
    <xf numFmtId="178" fontId="21" fillId="0" borderId="39" xfId="8" applyNumberFormat="1" applyFont="1" applyBorder="1" applyAlignment="1">
      <alignment horizontal="right" vertical="center" shrinkToFit="1"/>
    </xf>
    <xf numFmtId="178" fontId="21" fillId="0" borderId="31" xfId="8" applyNumberFormat="1" applyFont="1" applyBorder="1" applyAlignment="1">
      <alignment horizontal="right" vertical="center" shrinkToFit="1"/>
    </xf>
    <xf numFmtId="178" fontId="21" fillId="0" borderId="32" xfId="8" applyNumberFormat="1" applyFont="1" applyBorder="1" applyAlignment="1">
      <alignment horizontal="right" vertical="center" shrinkToFit="1"/>
    </xf>
    <xf numFmtId="0" fontId="21" fillId="0" borderId="44" xfId="8" applyFont="1" applyBorder="1">
      <alignment vertical="center"/>
    </xf>
    <xf numFmtId="0" fontId="21" fillId="0" borderId="18" xfId="8" applyFont="1" applyBorder="1">
      <alignment vertical="center"/>
    </xf>
    <xf numFmtId="0" fontId="21" fillId="0" borderId="43" xfId="8" applyFont="1" applyBorder="1">
      <alignment vertical="center"/>
    </xf>
    <xf numFmtId="185" fontId="21" fillId="0" borderId="44" xfId="8" applyNumberFormat="1" applyFont="1" applyBorder="1" applyAlignment="1">
      <alignment horizontal="right" vertical="center" shrinkToFit="1"/>
    </xf>
    <xf numFmtId="185" fontId="21" fillId="0" borderId="18" xfId="8" applyNumberFormat="1" applyFont="1" applyBorder="1" applyAlignment="1">
      <alignment horizontal="right" vertical="center" shrinkToFit="1"/>
    </xf>
    <xf numFmtId="185" fontId="21" fillId="0" borderId="19" xfId="8" applyNumberFormat="1" applyFont="1" applyBorder="1" applyAlignment="1">
      <alignment horizontal="right" vertical="center" shrinkToFit="1"/>
    </xf>
    <xf numFmtId="0" fontId="21" fillId="0" borderId="36" xfId="8" applyFont="1" applyBorder="1" applyAlignment="1">
      <alignment horizontal="center" vertical="center" wrapText="1"/>
    </xf>
    <xf numFmtId="0" fontId="21" fillId="0" borderId="8" xfId="8" applyFont="1" applyBorder="1" applyAlignment="1">
      <alignment horizontal="center" vertical="center" wrapText="1"/>
    </xf>
    <xf numFmtId="0" fontId="21" fillId="0" borderId="23" xfId="8" applyFont="1" applyBorder="1" applyAlignment="1">
      <alignment horizontal="center" vertical="center" wrapText="1"/>
    </xf>
    <xf numFmtId="0" fontId="21" fillId="0" borderId="7" xfId="8" applyFont="1" applyBorder="1" applyAlignment="1">
      <alignment horizontal="center" vertical="center" wrapText="1"/>
    </xf>
    <xf numFmtId="0" fontId="21" fillId="0" borderId="0" xfId="8" applyFont="1" applyAlignment="1">
      <alignment horizontal="center" vertical="center" wrapText="1"/>
    </xf>
    <xf numFmtId="0" fontId="21" fillId="0" borderId="38" xfId="8" applyFont="1" applyBorder="1" applyAlignment="1">
      <alignment horizontal="center" vertical="center" wrapText="1"/>
    </xf>
    <xf numFmtId="0" fontId="21" fillId="0" borderId="74" xfId="8" applyFont="1" applyBorder="1" applyAlignment="1">
      <alignment horizontal="center" vertical="center" wrapText="1"/>
    </xf>
    <xf numFmtId="0" fontId="21" fillId="0" borderId="75" xfId="8" applyFont="1" applyBorder="1" applyAlignment="1">
      <alignment horizontal="center" vertical="center" wrapText="1"/>
    </xf>
    <xf numFmtId="0" fontId="21" fillId="0" borderId="70" xfId="8" applyFont="1" applyBorder="1" applyAlignment="1">
      <alignment horizontal="center" vertical="center" wrapText="1"/>
    </xf>
    <xf numFmtId="0" fontId="25" fillId="0" borderId="64" xfId="8" applyFont="1" applyBorder="1">
      <alignment vertical="center"/>
    </xf>
    <xf numFmtId="0" fontId="25" fillId="0" borderId="25" xfId="8" applyFont="1" applyBorder="1">
      <alignment vertical="center"/>
    </xf>
    <xf numFmtId="0" fontId="25" fillId="0" borderId="46" xfId="8" applyFont="1" applyBorder="1">
      <alignment vertical="center"/>
    </xf>
    <xf numFmtId="178" fontId="25" fillId="0" borderId="64" xfId="8" applyNumberFormat="1" applyFont="1" applyBorder="1" applyAlignment="1">
      <alignment horizontal="right" vertical="center" shrinkToFit="1"/>
    </xf>
    <xf numFmtId="178" fontId="25" fillId="0" borderId="8" xfId="8" applyNumberFormat="1" applyFont="1" applyBorder="1" applyAlignment="1">
      <alignment horizontal="right" vertical="center" shrinkToFit="1"/>
    </xf>
    <xf numFmtId="178" fontId="25" fillId="0" borderId="9" xfId="8" applyNumberFormat="1" applyFont="1" applyBorder="1" applyAlignment="1">
      <alignment horizontal="right" vertical="center" shrinkToFit="1"/>
    </xf>
    <xf numFmtId="0" fontId="21" fillId="0" borderId="30" xfId="8" applyFont="1" applyBorder="1" applyAlignment="1">
      <alignment horizontal="center" vertical="center"/>
    </xf>
    <xf numFmtId="0" fontId="21" fillId="0" borderId="42" xfId="8" applyFont="1" applyBorder="1" applyAlignment="1">
      <alignment horizontal="center" vertical="center"/>
    </xf>
    <xf numFmtId="0" fontId="21" fillId="0" borderId="39" xfId="8" applyFont="1" applyBorder="1" applyAlignment="1">
      <alignment horizontal="center" vertical="center" shrinkToFit="1"/>
    </xf>
    <xf numFmtId="0" fontId="21" fillId="0" borderId="31" xfId="8" applyFont="1" applyBorder="1" applyAlignment="1">
      <alignment horizontal="center" vertical="center" shrinkToFit="1"/>
    </xf>
    <xf numFmtId="0" fontId="21" fillId="0" borderId="42" xfId="8" applyFont="1" applyBorder="1" applyAlignment="1">
      <alignment horizontal="center" vertical="center" shrinkToFit="1"/>
    </xf>
    <xf numFmtId="0" fontId="21" fillId="0" borderId="32" xfId="8" applyFont="1" applyBorder="1" applyAlignment="1">
      <alignment horizontal="center" vertical="center" shrinkToFit="1"/>
    </xf>
    <xf numFmtId="0" fontId="25" fillId="0" borderId="41" xfId="8" applyFont="1" applyBorder="1">
      <alignment vertical="center"/>
    </xf>
    <xf numFmtId="0" fontId="25" fillId="0" borderId="31" xfId="8" applyFont="1" applyBorder="1">
      <alignment vertical="center"/>
    </xf>
    <xf numFmtId="0" fontId="25" fillId="0" borderId="42" xfId="8" applyFont="1" applyBorder="1">
      <alignment vertical="center"/>
    </xf>
    <xf numFmtId="178" fontId="25" fillId="0" borderId="39" xfId="8" applyNumberFormat="1" applyFont="1" applyBorder="1" applyAlignment="1">
      <alignment horizontal="right" vertical="center" shrinkToFit="1"/>
    </xf>
    <xf numFmtId="178" fontId="25" fillId="0" borderId="31" xfId="8" applyNumberFormat="1" applyFont="1" applyBorder="1" applyAlignment="1">
      <alignment horizontal="right" vertical="center" shrinkToFit="1"/>
    </xf>
    <xf numFmtId="178" fontId="25" fillId="0" borderId="32" xfId="8" applyNumberFormat="1" applyFont="1" applyBorder="1" applyAlignment="1">
      <alignment horizontal="right" vertical="center" shrinkToFit="1"/>
    </xf>
    <xf numFmtId="181" fontId="21" fillId="0" borderId="39" xfId="8" applyNumberFormat="1" applyFont="1" applyBorder="1" applyAlignment="1">
      <alignment horizontal="right" vertical="center" shrinkToFit="1"/>
    </xf>
    <xf numFmtId="181" fontId="21" fillId="0" borderId="31" xfId="8" applyNumberFormat="1" applyFont="1" applyBorder="1" applyAlignment="1">
      <alignment horizontal="right" vertical="center" shrinkToFit="1"/>
    </xf>
    <xf numFmtId="181" fontId="21" fillId="0" borderId="42" xfId="8" applyNumberFormat="1" applyFont="1" applyBorder="1" applyAlignment="1">
      <alignment horizontal="right" vertical="center" shrinkToFit="1"/>
    </xf>
    <xf numFmtId="181" fontId="21" fillId="0" borderId="32" xfId="8" applyNumberFormat="1" applyFont="1" applyBorder="1" applyAlignment="1">
      <alignment horizontal="right" vertical="center" shrinkToFit="1"/>
    </xf>
    <xf numFmtId="0" fontId="25" fillId="0" borderId="41" xfId="9" applyFont="1" applyBorder="1" applyAlignment="1">
      <alignment horizontal="center" vertical="center" shrinkToFit="1"/>
    </xf>
    <xf numFmtId="0" fontId="25" fillId="0" borderId="12" xfId="9" applyFont="1" applyBorder="1" applyAlignment="1">
      <alignment horizontal="center" vertical="center" shrinkToFit="1"/>
    </xf>
    <xf numFmtId="0" fontId="25" fillId="0" borderId="51" xfId="9" applyFont="1" applyBorder="1" applyAlignment="1">
      <alignment horizontal="center" vertical="center" shrinkToFit="1"/>
    </xf>
    <xf numFmtId="178" fontId="21" fillId="0" borderId="42" xfId="8" applyNumberFormat="1" applyFont="1" applyBorder="1" applyAlignment="1">
      <alignment horizontal="right" vertical="center" shrinkToFit="1"/>
    </xf>
    <xf numFmtId="0" fontId="21" fillId="0" borderId="74" xfId="8" applyFont="1" applyBorder="1" applyAlignment="1">
      <alignment horizontal="left" vertical="center"/>
    </xf>
    <xf numFmtId="0" fontId="21" fillId="0" borderId="75" xfId="8" applyFont="1" applyBorder="1" applyAlignment="1">
      <alignment horizontal="left" vertical="center"/>
    </xf>
    <xf numFmtId="0" fontId="21" fillId="0" borderId="76" xfId="8" applyFont="1" applyBorder="1" applyAlignment="1">
      <alignment horizontal="left" vertical="center"/>
    </xf>
    <xf numFmtId="181" fontId="21" fillId="0" borderId="74" xfId="8" applyNumberFormat="1" applyFont="1" applyBorder="1" applyAlignment="1">
      <alignment horizontal="right" vertical="center" shrinkToFit="1"/>
    </xf>
    <xf numFmtId="181" fontId="21" fillId="0" borderId="75" xfId="8" applyNumberFormat="1" applyFont="1" applyBorder="1" applyAlignment="1">
      <alignment horizontal="right" vertical="center" shrinkToFit="1"/>
    </xf>
    <xf numFmtId="181" fontId="21" fillId="0" borderId="76" xfId="8" applyNumberFormat="1" applyFont="1" applyBorder="1" applyAlignment="1">
      <alignment horizontal="right" vertical="center" shrinkToFit="1"/>
    </xf>
    <xf numFmtId="0" fontId="21" fillId="0" borderId="36" xfId="10" applyFont="1" applyBorder="1" applyAlignment="1">
      <alignment horizontal="left" vertical="center"/>
    </xf>
    <xf numFmtId="0" fontId="21" fillId="0" borderId="8" xfId="10" applyFont="1" applyBorder="1" applyAlignment="1">
      <alignment horizontal="left" vertical="center"/>
    </xf>
    <xf numFmtId="0" fontId="21" fillId="0" borderId="9" xfId="10" applyFont="1" applyBorder="1" applyAlignment="1">
      <alignment horizontal="left" vertical="center"/>
    </xf>
    <xf numFmtId="0" fontId="25" fillId="0" borderId="12" xfId="8" applyFont="1" applyBorder="1">
      <alignment vertical="center"/>
    </xf>
    <xf numFmtId="0" fontId="25" fillId="0" borderId="51" xfId="8" applyFont="1" applyBorder="1">
      <alignment vertical="center"/>
    </xf>
    <xf numFmtId="185" fontId="25" fillId="0" borderId="41" xfId="8" applyNumberFormat="1" applyFont="1" applyBorder="1" applyAlignment="1">
      <alignment horizontal="right" vertical="center" shrinkToFit="1"/>
    </xf>
    <xf numFmtId="185" fontId="25" fillId="0" borderId="12" xfId="8" applyNumberFormat="1" applyFont="1" applyBorder="1" applyAlignment="1">
      <alignment horizontal="right" vertical="center" shrinkToFit="1"/>
    </xf>
    <xf numFmtId="185" fontId="25" fillId="0" borderId="13" xfId="8" applyNumberFormat="1" applyFont="1" applyBorder="1" applyAlignment="1">
      <alignment horizontal="right" vertical="center" shrinkToFit="1"/>
    </xf>
    <xf numFmtId="178" fontId="21" fillId="0" borderId="8" xfId="8" applyNumberFormat="1" applyFont="1" applyBorder="1" applyAlignment="1">
      <alignment horizontal="right" vertical="center"/>
    </xf>
    <xf numFmtId="178" fontId="21" fillId="0" borderId="9" xfId="8" applyNumberFormat="1" applyFont="1" applyBorder="1" applyAlignment="1">
      <alignment horizontal="right" vertical="center"/>
    </xf>
    <xf numFmtId="0" fontId="25" fillId="0" borderId="44" xfId="9" applyFont="1" applyBorder="1" applyAlignment="1">
      <alignment horizontal="center" vertical="center" shrinkToFit="1"/>
    </xf>
    <xf numFmtId="0" fontId="25" fillId="0" borderId="18" xfId="9" applyFont="1" applyBorder="1" applyAlignment="1">
      <alignment horizontal="center" vertical="center" shrinkToFit="1"/>
    </xf>
    <xf numFmtId="0" fontId="25" fillId="0" borderId="43" xfId="9" applyFont="1" applyBorder="1" applyAlignment="1">
      <alignment horizontal="center" vertical="center" shrinkToFit="1"/>
    </xf>
    <xf numFmtId="0" fontId="27" fillId="0" borderId="0" xfId="8" applyFont="1" applyAlignment="1">
      <alignment horizontal="left" vertical="center" wrapText="1"/>
    </xf>
    <xf numFmtId="0" fontId="27" fillId="0" borderId="66" xfId="8" applyFont="1" applyBorder="1" applyAlignment="1">
      <alignment horizontal="left" vertical="center" wrapText="1"/>
    </xf>
    <xf numFmtId="0" fontId="25" fillId="0" borderId="74" xfId="7" applyFont="1" applyBorder="1" applyAlignment="1">
      <alignment horizontal="left" vertical="center"/>
    </xf>
    <xf numFmtId="0" fontId="25" fillId="0" borderId="75" xfId="7" applyFont="1" applyBorder="1" applyAlignment="1">
      <alignment horizontal="left" vertical="center"/>
    </xf>
    <xf numFmtId="0" fontId="25" fillId="0" borderId="76" xfId="7" applyFont="1" applyBorder="1" applyAlignment="1">
      <alignment horizontal="left" vertical="center"/>
    </xf>
    <xf numFmtId="178" fontId="21" fillId="0" borderId="74" xfId="8" applyNumberFormat="1" applyFont="1" applyBorder="1" applyAlignment="1">
      <alignment horizontal="right" vertical="center" shrinkToFit="1"/>
    </xf>
    <xf numFmtId="178" fontId="21" fillId="0" borderId="75" xfId="8" applyNumberFormat="1" applyFont="1" applyBorder="1" applyAlignment="1">
      <alignment horizontal="right" vertical="center" shrinkToFit="1"/>
    </xf>
    <xf numFmtId="178" fontId="21" fillId="0" borderId="76" xfId="8" applyNumberFormat="1" applyFont="1" applyBorder="1" applyAlignment="1">
      <alignment horizontal="right" vertical="center" shrinkToFit="1"/>
    </xf>
    <xf numFmtId="0" fontId="21" fillId="0" borderId="78" xfId="8" applyFont="1" applyBorder="1" applyAlignment="1">
      <alignment horizontal="center" vertical="center"/>
    </xf>
    <xf numFmtId="0" fontId="21" fillId="0" borderId="53" xfId="8" applyFont="1" applyBorder="1" applyAlignment="1">
      <alignment horizontal="center" vertical="center"/>
    </xf>
    <xf numFmtId="183" fontId="21" fillId="0" borderId="53" xfId="8" applyNumberFormat="1" applyFont="1" applyBorder="1" applyAlignment="1">
      <alignment horizontal="right" vertical="center" shrinkToFit="1"/>
    </xf>
    <xf numFmtId="183" fontId="21" fillId="0" borderId="79" xfId="8" applyNumberFormat="1" applyFont="1" applyBorder="1" applyAlignment="1">
      <alignment horizontal="right" vertical="center" shrinkToFit="1"/>
    </xf>
    <xf numFmtId="183" fontId="21" fillId="0" borderId="6" xfId="8" applyNumberFormat="1" applyFont="1" applyBorder="1" applyAlignment="1">
      <alignment horizontal="right" vertical="center" shrinkToFit="1"/>
    </xf>
    <xf numFmtId="181" fontId="21" fillId="0" borderId="44" xfId="8" applyNumberFormat="1" applyFont="1" applyBorder="1" applyAlignment="1">
      <alignment horizontal="right" vertical="center" shrinkToFit="1"/>
    </xf>
    <xf numFmtId="181" fontId="21" fillId="0" borderId="18" xfId="8" applyNumberFormat="1" applyFont="1" applyBorder="1" applyAlignment="1">
      <alignment horizontal="right" vertical="center" shrinkToFit="1"/>
    </xf>
    <xf numFmtId="181" fontId="21" fillId="0" borderId="43" xfId="8" applyNumberFormat="1" applyFont="1" applyBorder="1" applyAlignment="1">
      <alignment horizontal="right" vertical="center" shrinkToFit="1"/>
    </xf>
    <xf numFmtId="181" fontId="21" fillId="0" borderId="19" xfId="8" applyNumberFormat="1" applyFont="1" applyBorder="1" applyAlignment="1">
      <alignment horizontal="right" vertical="center" shrinkToFit="1"/>
    </xf>
    <xf numFmtId="178" fontId="21" fillId="0" borderId="53" xfId="8" applyNumberFormat="1" applyFont="1" applyBorder="1" applyAlignment="1">
      <alignment horizontal="right" vertical="center" shrinkToFit="1"/>
    </xf>
    <xf numFmtId="178" fontId="21" fillId="0" borderId="79" xfId="8" applyNumberFormat="1" applyFont="1" applyBorder="1" applyAlignment="1">
      <alignment horizontal="right" vertical="center" shrinkToFit="1"/>
    </xf>
    <xf numFmtId="178" fontId="21" fillId="0" borderId="6" xfId="8" applyNumberFormat="1" applyFont="1" applyBorder="1" applyAlignment="1">
      <alignment horizontal="right" vertical="center" shrinkToFit="1"/>
    </xf>
    <xf numFmtId="181" fontId="21" fillId="0" borderId="75" xfId="8" applyNumberFormat="1" applyFont="1" applyBorder="1" applyAlignment="1">
      <alignment horizontal="right" vertical="center"/>
    </xf>
    <xf numFmtId="181" fontId="21" fillId="0" borderId="76" xfId="8" applyNumberFormat="1" applyFont="1" applyBorder="1" applyAlignment="1">
      <alignment horizontal="right" vertical="center"/>
    </xf>
    <xf numFmtId="0" fontId="21" fillId="0" borderId="17" xfId="8" applyFont="1" applyBorder="1">
      <alignment vertical="center"/>
    </xf>
    <xf numFmtId="0" fontId="21" fillId="0" borderId="22" xfId="8" applyFont="1" applyBorder="1" applyAlignment="1">
      <alignment horizontal="center" vertical="center"/>
    </xf>
    <xf numFmtId="0" fontId="21" fillId="0" borderId="19" xfId="8" applyFont="1" applyBorder="1" applyAlignment="1">
      <alignment horizontal="center" vertical="center"/>
    </xf>
    <xf numFmtId="0" fontId="21" fillId="0" borderId="80" xfId="8" applyFont="1" applyBorder="1" applyAlignment="1">
      <alignment horizontal="center" vertical="center"/>
    </xf>
    <xf numFmtId="0" fontId="21" fillId="0" borderId="81" xfId="8" applyFont="1" applyBorder="1" applyAlignment="1">
      <alignment horizontal="center" vertical="center"/>
    </xf>
    <xf numFmtId="0" fontId="21" fillId="0" borderId="25" xfId="8" applyFont="1" applyBorder="1" applyAlignment="1">
      <alignment horizontal="center" vertical="center"/>
    </xf>
    <xf numFmtId="0" fontId="21" fillId="0" borderId="26" xfId="8" applyFont="1" applyBorder="1" applyAlignment="1">
      <alignment horizontal="center" vertical="center"/>
    </xf>
    <xf numFmtId="0" fontId="21" fillId="0" borderId="41" xfId="8" applyFont="1" applyBorder="1" applyAlignment="1">
      <alignment horizontal="center" vertical="center" textRotation="255"/>
    </xf>
    <xf numFmtId="0" fontId="21" fillId="0" borderId="12" xfId="8" applyFont="1" applyBorder="1" applyAlignment="1">
      <alignment horizontal="center" vertical="center" textRotation="255"/>
    </xf>
    <xf numFmtId="0" fontId="21" fillId="0" borderId="51" xfId="8" applyFont="1" applyBorder="1" applyAlignment="1">
      <alignment horizontal="center" vertical="center" textRotation="255"/>
    </xf>
    <xf numFmtId="0" fontId="21" fillId="0" borderId="65" xfId="8" applyFont="1" applyBorder="1" applyAlignment="1">
      <alignment horizontal="center" vertical="center" textRotation="255"/>
    </xf>
    <xf numFmtId="0" fontId="21" fillId="0" borderId="0" xfId="8" applyFont="1" applyAlignment="1">
      <alignment horizontal="center" vertical="center" textRotation="255"/>
    </xf>
    <xf numFmtId="0" fontId="21" fillId="0" borderId="38" xfId="8" applyFont="1" applyBorder="1" applyAlignment="1">
      <alignment horizontal="center" vertical="center" textRotation="255"/>
    </xf>
    <xf numFmtId="0" fontId="21" fillId="0" borderId="37" xfId="8" applyFont="1" applyBorder="1" applyAlignment="1">
      <alignment horizontal="center" vertical="center" textRotation="255"/>
    </xf>
    <xf numFmtId="0" fontId="21" fillId="0" borderId="56" xfId="8" applyFont="1" applyBorder="1" applyAlignment="1">
      <alignment horizontal="center" vertical="center" textRotation="255"/>
    </xf>
    <xf numFmtId="0" fontId="21" fillId="0" borderId="40" xfId="8" applyFont="1" applyBorder="1" applyAlignment="1">
      <alignment horizontal="center" vertical="center" textRotation="255"/>
    </xf>
    <xf numFmtId="0" fontId="28" fillId="0" borderId="31" xfId="8" applyFont="1" applyBorder="1">
      <alignment vertical="center"/>
    </xf>
    <xf numFmtId="0" fontId="28" fillId="0" borderId="42" xfId="8" applyFont="1" applyBorder="1">
      <alignment vertical="center"/>
    </xf>
    <xf numFmtId="0" fontId="25" fillId="0" borderId="36" xfId="7" applyFont="1" applyBorder="1" applyAlignment="1">
      <alignment horizontal="center" vertical="center" wrapText="1"/>
    </xf>
    <xf numFmtId="0" fontId="25" fillId="0" borderId="8" xfId="7" applyFont="1" applyBorder="1" applyAlignment="1">
      <alignment horizontal="center" vertical="center" wrapText="1"/>
    </xf>
    <xf numFmtId="0" fontId="25" fillId="0" borderId="9" xfId="7" applyFont="1" applyBorder="1" applyAlignment="1">
      <alignment horizontal="center" vertical="center" wrapText="1"/>
    </xf>
    <xf numFmtId="0" fontId="25" fillId="0" borderId="7" xfId="7" applyFont="1" applyBorder="1" applyAlignment="1">
      <alignment horizontal="center" vertical="center" wrapText="1"/>
    </xf>
    <xf numFmtId="0" fontId="25" fillId="0" borderId="0" xfId="7" applyFont="1" applyAlignment="1">
      <alignment horizontal="center" vertical="center" wrapText="1"/>
    </xf>
    <xf numFmtId="0" fontId="25" fillId="0" borderId="66" xfId="7" applyFont="1" applyBorder="1" applyAlignment="1">
      <alignment horizontal="center" vertical="center" wrapText="1"/>
    </xf>
    <xf numFmtId="0" fontId="25" fillId="0" borderId="74" xfId="7" applyFont="1" applyBorder="1" applyAlignment="1">
      <alignment horizontal="center" vertical="center" wrapText="1"/>
    </xf>
    <xf numFmtId="0" fontId="25" fillId="0" borderId="75" xfId="7" applyFont="1" applyBorder="1" applyAlignment="1">
      <alignment horizontal="center" vertical="center" wrapText="1"/>
    </xf>
    <xf numFmtId="0" fontId="25" fillId="0" borderId="76" xfId="7" applyFont="1" applyBorder="1" applyAlignment="1">
      <alignment horizontal="center" vertical="center" wrapText="1"/>
    </xf>
    <xf numFmtId="49" fontId="21" fillId="0" borderId="0" xfId="8" applyNumberFormat="1" applyFont="1" applyAlignment="1">
      <alignment horizontal="left" vertical="center"/>
    </xf>
    <xf numFmtId="178" fontId="21" fillId="0" borderId="44" xfId="8" applyNumberFormat="1" applyFont="1" applyBorder="1" applyAlignment="1">
      <alignment horizontal="right" vertical="center"/>
    </xf>
    <xf numFmtId="178" fontId="21" fillId="0" borderId="18" xfId="8" applyNumberFormat="1" applyFont="1" applyBorder="1" applyAlignment="1">
      <alignment horizontal="right" vertical="center"/>
    </xf>
    <xf numFmtId="178" fontId="21" fillId="0" borderId="43" xfId="8" applyNumberFormat="1" applyFont="1" applyBorder="1" applyAlignment="1">
      <alignment horizontal="right" vertical="center"/>
    </xf>
    <xf numFmtId="0" fontId="21" fillId="0" borderId="72" xfId="8" applyFont="1" applyBorder="1" applyAlignment="1">
      <alignment horizontal="center" vertical="center" shrinkToFit="1"/>
    </xf>
    <xf numFmtId="0" fontId="21" fillId="0" borderId="75" xfId="8" applyFont="1" applyBorder="1" applyAlignment="1">
      <alignment horizontal="center" vertical="center" shrinkToFit="1"/>
    </xf>
    <xf numFmtId="0" fontId="21" fillId="0" borderId="70" xfId="8" applyFont="1" applyBorder="1" applyAlignment="1">
      <alignment horizontal="center" vertical="center" shrinkToFit="1"/>
    </xf>
    <xf numFmtId="0" fontId="21" fillId="0" borderId="11" xfId="8" applyFont="1" applyBorder="1" applyAlignment="1">
      <alignment horizontal="center" vertical="center" textRotation="255"/>
    </xf>
    <xf numFmtId="0" fontId="21" fillId="0" borderId="7" xfId="8" applyFont="1" applyBorder="1" applyAlignment="1">
      <alignment horizontal="center" vertical="center" textRotation="255"/>
    </xf>
    <xf numFmtId="0" fontId="21" fillId="0" borderId="74" xfId="8" applyFont="1" applyBorder="1" applyAlignment="1">
      <alignment horizontal="center" vertical="center" textRotation="255"/>
    </xf>
    <xf numFmtId="0" fontId="21" fillId="0" borderId="75" xfId="8" applyFont="1" applyBorder="1" applyAlignment="1">
      <alignment horizontal="center" vertical="center" textRotation="255"/>
    </xf>
    <xf numFmtId="0" fontId="21" fillId="0" borderId="70" xfId="8" applyFont="1" applyBorder="1" applyAlignment="1">
      <alignment horizontal="center" vertical="center" textRotation="255"/>
    </xf>
    <xf numFmtId="0" fontId="27" fillId="0" borderId="41" xfId="8" applyFont="1" applyBorder="1" applyAlignment="1">
      <alignment horizontal="center" vertical="center" wrapText="1"/>
    </xf>
    <xf numFmtId="0" fontId="27" fillId="0" borderId="12" xfId="8" applyFont="1" applyBorder="1" applyAlignment="1">
      <alignment horizontal="center" vertical="center" wrapText="1"/>
    </xf>
    <xf numFmtId="0" fontId="27" fillId="0" borderId="51" xfId="8" applyFont="1" applyBorder="1" applyAlignment="1">
      <alignment horizontal="center" vertical="center" wrapText="1"/>
    </xf>
    <xf numFmtId="0" fontId="27" fillId="0" borderId="37" xfId="8" applyFont="1" applyBorder="1" applyAlignment="1">
      <alignment horizontal="center" vertical="center" wrapText="1"/>
    </xf>
    <xf numFmtId="0" fontId="27" fillId="0" borderId="56" xfId="8" applyFont="1" applyBorder="1" applyAlignment="1">
      <alignment horizontal="center" vertical="center" wrapText="1"/>
    </xf>
    <xf numFmtId="0" fontId="27" fillId="0" borderId="40" xfId="8" applyFont="1" applyBorder="1" applyAlignment="1">
      <alignment horizontal="center" vertical="center" wrapText="1"/>
    </xf>
    <xf numFmtId="0" fontId="21" fillId="0" borderId="41" xfId="8" applyFont="1" applyBorder="1" applyAlignment="1">
      <alignment horizontal="center" vertical="center" wrapText="1"/>
    </xf>
    <xf numFmtId="0" fontId="21" fillId="0" borderId="12" xfId="8" applyFont="1" applyBorder="1" applyAlignment="1">
      <alignment horizontal="center" vertical="center" wrapText="1"/>
    </xf>
    <xf numFmtId="0" fontId="21" fillId="0" borderId="51" xfId="8" applyFont="1" applyBorder="1" applyAlignment="1">
      <alignment horizontal="center" vertical="center" wrapText="1"/>
    </xf>
    <xf numFmtId="0" fontId="21" fillId="0" borderId="37" xfId="8" applyFont="1" applyBorder="1" applyAlignment="1">
      <alignment horizontal="center" vertical="center" wrapText="1"/>
    </xf>
    <xf numFmtId="0" fontId="21" fillId="0" borderId="56" xfId="8" applyFont="1" applyBorder="1" applyAlignment="1">
      <alignment horizontal="center" vertical="center" wrapText="1"/>
    </xf>
    <xf numFmtId="0" fontId="21" fillId="0" borderId="40" xfId="8" applyFont="1" applyBorder="1" applyAlignment="1">
      <alignment horizontal="center" vertical="center" wrapText="1"/>
    </xf>
    <xf numFmtId="0" fontId="27" fillId="0" borderId="13" xfId="8" applyFont="1" applyBorder="1" applyAlignment="1">
      <alignment horizontal="center" vertical="center" wrapText="1"/>
    </xf>
    <xf numFmtId="0" fontId="27" fillId="0" borderId="67" xfId="8" applyFont="1" applyBorder="1" applyAlignment="1">
      <alignment horizontal="center" vertical="center" wrapText="1"/>
    </xf>
    <xf numFmtId="0" fontId="21" fillId="0" borderId="0" xfId="8" applyFont="1" applyAlignment="1">
      <alignment horizontal="center" vertical="center" shrinkToFit="1"/>
    </xf>
    <xf numFmtId="186" fontId="21" fillId="0" borderId="0" xfId="8" applyNumberFormat="1" applyFont="1" applyAlignment="1" applyProtection="1">
      <alignment horizontal="center" vertical="center" shrinkToFit="1"/>
      <protection hidden="1"/>
    </xf>
    <xf numFmtId="0" fontId="27" fillId="0" borderId="0" xfId="8" applyFont="1" applyAlignment="1" applyProtection="1">
      <alignment horizontal="left" vertical="center" wrapText="1"/>
      <protection hidden="1"/>
    </xf>
    <xf numFmtId="0" fontId="21" fillId="0" borderId="0" xfId="8" applyFont="1" applyAlignment="1" applyProtection="1">
      <alignment horizontal="center" vertical="center" shrinkToFit="1"/>
      <protection hidden="1"/>
    </xf>
    <xf numFmtId="0" fontId="21" fillId="0" borderId="0" xfId="8" applyFont="1">
      <alignment vertical="center"/>
    </xf>
    <xf numFmtId="0" fontId="21" fillId="0" borderId="0" xfId="10">
      <alignment vertical="center"/>
    </xf>
    <xf numFmtId="49" fontId="24" fillId="0" borderId="1" xfId="11" applyNumberFormat="1" applyFont="1" applyBorder="1" applyAlignment="1">
      <alignment horizontal="center" vertical="center"/>
    </xf>
    <xf numFmtId="49" fontId="24" fillId="0" borderId="2" xfId="11" applyNumberFormat="1" applyFont="1" applyBorder="1" applyAlignment="1">
      <alignment horizontal="center" vertical="center"/>
    </xf>
    <xf numFmtId="49" fontId="24" fillId="0" borderId="3" xfId="11" applyNumberFormat="1" applyFont="1" applyBorder="1" applyAlignment="1">
      <alignment horizontal="center" vertical="center"/>
    </xf>
    <xf numFmtId="0" fontId="21" fillId="0" borderId="39" xfId="11" applyFont="1" applyBorder="1" applyAlignment="1">
      <alignment horizontal="center" vertical="center"/>
    </xf>
    <xf numFmtId="0" fontId="21" fillId="0" borderId="31" xfId="11" applyFont="1" applyBorder="1" applyAlignment="1">
      <alignment horizontal="center" vertical="center"/>
    </xf>
    <xf numFmtId="0" fontId="21" fillId="0" borderId="42" xfId="11" applyFont="1" applyBorder="1" applyAlignment="1">
      <alignment horizontal="center" vertical="center"/>
    </xf>
    <xf numFmtId="0" fontId="21" fillId="0" borderId="34" xfId="11" applyFont="1" applyBorder="1" applyAlignment="1">
      <alignment horizontal="center" vertical="center"/>
    </xf>
    <xf numFmtId="0" fontId="21" fillId="0" borderId="41" xfId="11" applyFont="1" applyBorder="1">
      <alignment vertical="center"/>
    </xf>
    <xf numFmtId="0" fontId="21" fillId="0" borderId="12" xfId="11" applyFont="1" applyBorder="1">
      <alignment vertical="center"/>
    </xf>
    <xf numFmtId="0" fontId="21" fillId="0" borderId="51" xfId="11" applyFont="1" applyBorder="1">
      <alignment vertical="center"/>
    </xf>
    <xf numFmtId="178" fontId="21" fillId="0" borderId="41" xfId="11" applyNumberFormat="1" applyFont="1" applyBorder="1" applyAlignment="1">
      <alignment horizontal="right" vertical="center" shrinkToFit="1"/>
    </xf>
    <xf numFmtId="178" fontId="21" fillId="0" borderId="12" xfId="11" applyNumberFormat="1" applyFont="1" applyBorder="1" applyAlignment="1">
      <alignment horizontal="right" vertical="center" shrinkToFit="1"/>
    </xf>
    <xf numFmtId="178" fontId="21" fillId="0" borderId="82" xfId="11" applyNumberFormat="1" applyFont="1" applyBorder="1" applyAlignment="1">
      <alignment horizontal="right" vertical="center" shrinkToFit="1"/>
    </xf>
    <xf numFmtId="181" fontId="21" fillId="0" borderId="83" xfId="11" applyNumberFormat="1" applyFont="1" applyBorder="1" applyAlignment="1">
      <alignment horizontal="right" vertical="center" shrinkToFit="1"/>
    </xf>
    <xf numFmtId="178" fontId="21" fillId="0" borderId="83" xfId="11" applyNumberFormat="1" applyFont="1" applyBorder="1" applyAlignment="1">
      <alignment horizontal="right" vertical="center" shrinkToFit="1"/>
    </xf>
    <xf numFmtId="181" fontId="21" fillId="0" borderId="84" xfId="11" applyNumberFormat="1" applyFont="1" applyBorder="1" applyAlignment="1">
      <alignment horizontal="right" vertical="center" shrinkToFit="1"/>
    </xf>
    <xf numFmtId="181" fontId="21" fillId="0" borderId="12" xfId="11" applyNumberFormat="1" applyFont="1" applyBorder="1" applyAlignment="1">
      <alignment horizontal="right" vertical="center" shrinkToFit="1"/>
    </xf>
    <xf numFmtId="181" fontId="21" fillId="0" borderId="51" xfId="11" applyNumberFormat="1" applyFont="1" applyBorder="1" applyAlignment="1">
      <alignment horizontal="right" vertical="center" shrinkToFit="1"/>
    </xf>
    <xf numFmtId="0" fontId="21" fillId="0" borderId="65" xfId="11" applyFont="1" applyBorder="1">
      <alignment vertical="center"/>
    </xf>
    <xf numFmtId="0" fontId="21" fillId="0" borderId="0" xfId="11" applyFont="1">
      <alignment vertical="center"/>
    </xf>
    <xf numFmtId="0" fontId="21" fillId="0" borderId="38" xfId="11" applyFont="1" applyBorder="1">
      <alignment vertical="center"/>
    </xf>
    <xf numFmtId="178" fontId="21" fillId="0" borderId="65" xfId="11" applyNumberFormat="1" applyFont="1" applyBorder="1" applyAlignment="1">
      <alignment horizontal="right" vertical="center" shrinkToFit="1"/>
    </xf>
    <xf numFmtId="178" fontId="21" fillId="0" borderId="0" xfId="11" applyNumberFormat="1" applyFont="1" applyAlignment="1">
      <alignment horizontal="right" vertical="center" shrinkToFit="1"/>
    </xf>
    <xf numFmtId="178" fontId="21" fillId="0" borderId="85" xfId="11" applyNumberFormat="1" applyFont="1" applyBorder="1" applyAlignment="1">
      <alignment horizontal="right" vertical="center" shrinkToFit="1"/>
    </xf>
    <xf numFmtId="181" fontId="21" fillId="0" borderId="86" xfId="11" applyNumberFormat="1" applyFont="1" applyBorder="1" applyAlignment="1">
      <alignment horizontal="right" vertical="center" shrinkToFit="1"/>
    </xf>
    <xf numFmtId="178" fontId="21" fillId="0" borderId="86" xfId="11" applyNumberFormat="1" applyFont="1" applyBorder="1" applyAlignment="1">
      <alignment horizontal="right" vertical="center" shrinkToFit="1"/>
    </xf>
    <xf numFmtId="181" fontId="21" fillId="0" borderId="88" xfId="11" applyNumberFormat="1" applyFont="1" applyBorder="1" applyAlignment="1">
      <alignment horizontal="right" vertical="center" shrinkToFit="1"/>
    </xf>
    <xf numFmtId="181" fontId="21" fillId="0" borderId="0" xfId="11" applyNumberFormat="1" applyFont="1" applyAlignment="1">
      <alignment horizontal="right" vertical="center" shrinkToFit="1"/>
    </xf>
    <xf numFmtId="181" fontId="21" fillId="0" borderId="38" xfId="11" applyNumberFormat="1" applyFont="1" applyBorder="1" applyAlignment="1">
      <alignment horizontal="right" vertical="center" shrinkToFit="1"/>
    </xf>
    <xf numFmtId="178" fontId="21" fillId="0" borderId="87" xfId="11" applyNumberFormat="1" applyFont="1" applyBorder="1" applyAlignment="1">
      <alignment horizontal="right" vertical="center" shrinkToFit="1"/>
    </xf>
    <xf numFmtId="178" fontId="21" fillId="0" borderId="88" xfId="11" applyNumberFormat="1" applyFont="1" applyBorder="1" applyAlignment="1">
      <alignment horizontal="right" vertical="center" shrinkToFit="1"/>
    </xf>
    <xf numFmtId="178" fontId="21" fillId="0" borderId="38" xfId="11" applyNumberFormat="1" applyFont="1" applyBorder="1" applyAlignment="1">
      <alignment horizontal="right" vertical="center" shrinkToFit="1"/>
    </xf>
    <xf numFmtId="181" fontId="21" fillId="0" borderId="82" xfId="11" applyNumberFormat="1" applyFont="1" applyBorder="1" applyAlignment="1">
      <alignment horizontal="right" vertical="center" shrinkToFit="1"/>
    </xf>
    <xf numFmtId="181" fontId="21" fillId="0" borderId="85" xfId="11" applyNumberFormat="1" applyFont="1" applyBorder="1" applyAlignment="1">
      <alignment horizontal="right" vertical="center" shrinkToFit="1"/>
    </xf>
    <xf numFmtId="0" fontId="27" fillId="0" borderId="65" xfId="11" applyFont="1" applyBorder="1">
      <alignment vertical="center"/>
    </xf>
    <xf numFmtId="0" fontId="27" fillId="0" borderId="0" xfId="11" applyFont="1">
      <alignment vertical="center"/>
    </xf>
    <xf numFmtId="0" fontId="27" fillId="0" borderId="38" xfId="11" applyFont="1" applyBorder="1">
      <alignment vertical="center"/>
    </xf>
    <xf numFmtId="0" fontId="17" fillId="0" borderId="0" xfId="6" applyAlignment="1">
      <alignment vertical="center"/>
    </xf>
    <xf numFmtId="0" fontId="17" fillId="0" borderId="38" xfId="6" applyBorder="1" applyAlignment="1">
      <alignment vertical="center"/>
    </xf>
    <xf numFmtId="178" fontId="21" fillId="0" borderId="88" xfId="11" applyNumberFormat="1" applyFont="1" applyBorder="1" applyAlignment="1">
      <alignment horizontal="right" vertical="center"/>
    </xf>
    <xf numFmtId="178" fontId="21" fillId="0" borderId="0" xfId="11" applyNumberFormat="1" applyFont="1" applyAlignment="1">
      <alignment horizontal="right" vertical="center"/>
    </xf>
    <xf numFmtId="178" fontId="21" fillId="0" borderId="38" xfId="11" applyNumberFormat="1" applyFont="1" applyBorder="1" applyAlignment="1">
      <alignment horizontal="right" vertical="center"/>
    </xf>
    <xf numFmtId="0" fontId="21" fillId="0" borderId="37" xfId="11" applyFont="1" applyBorder="1">
      <alignment vertical="center"/>
    </xf>
    <xf numFmtId="0" fontId="21" fillId="0" borderId="56" xfId="11" applyFont="1" applyBorder="1">
      <alignment vertical="center"/>
    </xf>
    <xf numFmtId="0" fontId="21" fillId="0" borderId="40" xfId="11" applyFont="1" applyBorder="1">
      <alignment vertical="center"/>
    </xf>
    <xf numFmtId="178" fontId="21" fillId="0" borderId="65" xfId="11" applyNumberFormat="1" applyFont="1" applyBorder="1" applyAlignment="1">
      <alignment horizontal="right" vertical="center"/>
    </xf>
    <xf numFmtId="178" fontId="21" fillId="0" borderId="85" xfId="11" applyNumberFormat="1" applyFont="1" applyBorder="1" applyAlignment="1">
      <alignment horizontal="right" vertical="center"/>
    </xf>
    <xf numFmtId="181" fontId="21" fillId="0" borderId="86" xfId="11" applyNumberFormat="1" applyFont="1" applyBorder="1" applyAlignment="1">
      <alignment horizontal="right" vertical="center"/>
    </xf>
    <xf numFmtId="0" fontId="27" fillId="0" borderId="39" xfId="11" applyFont="1" applyBorder="1" applyAlignment="1">
      <alignment horizontal="center" vertical="center"/>
    </xf>
    <xf numFmtId="0" fontId="27" fillId="0" borderId="31" xfId="11" applyFont="1" applyBorder="1" applyAlignment="1">
      <alignment horizontal="center" vertical="center"/>
    </xf>
    <xf numFmtId="0" fontId="27" fillId="0" borderId="42" xfId="11" applyFont="1" applyBorder="1" applyAlignment="1">
      <alignment horizontal="center" vertical="center"/>
    </xf>
    <xf numFmtId="178" fontId="21" fillId="0" borderId="84" xfId="11" applyNumberFormat="1" applyFont="1" applyBorder="1" applyAlignment="1">
      <alignment horizontal="right" vertical="center" shrinkToFit="1"/>
    </xf>
    <xf numFmtId="181" fontId="1" fillId="0" borderId="0" xfId="11" applyNumberFormat="1" applyAlignment="1">
      <alignment horizontal="right" vertical="center" shrinkToFit="1"/>
    </xf>
    <xf numFmtId="181" fontId="1" fillId="0" borderId="38" xfId="11" applyNumberFormat="1" applyBorder="1" applyAlignment="1">
      <alignment horizontal="right" vertical="center" shrinkToFit="1"/>
    </xf>
    <xf numFmtId="0" fontId="1" fillId="0" borderId="0" xfId="11" applyAlignment="1">
      <alignment horizontal="right" vertical="center" shrinkToFit="1"/>
    </xf>
    <xf numFmtId="0" fontId="1" fillId="0" borderId="85" xfId="11" applyBorder="1" applyAlignment="1">
      <alignment horizontal="right" vertical="center" shrinkToFit="1"/>
    </xf>
    <xf numFmtId="181" fontId="1" fillId="0" borderId="85" xfId="11" applyNumberFormat="1" applyBorder="1" applyAlignment="1">
      <alignment horizontal="right" vertical="center" shrinkToFit="1"/>
    </xf>
    <xf numFmtId="0" fontId="21" fillId="0" borderId="41" xfId="11" applyFont="1" applyBorder="1" applyAlignment="1">
      <alignment horizontal="center" vertical="center" textRotation="255"/>
    </xf>
    <xf numFmtId="0" fontId="21" fillId="0" borderId="51" xfId="11" applyFont="1" applyBorder="1" applyAlignment="1">
      <alignment horizontal="center" vertical="center" textRotation="255"/>
    </xf>
    <xf numFmtId="0" fontId="21" fillId="0" borderId="65" xfId="11" applyFont="1" applyBorder="1" applyAlignment="1">
      <alignment horizontal="center" vertical="center" textRotation="255"/>
    </xf>
    <xf numFmtId="0" fontId="21" fillId="0" borderId="38" xfId="11" applyFont="1" applyBorder="1" applyAlignment="1">
      <alignment horizontal="center" vertical="center" textRotation="255"/>
    </xf>
    <xf numFmtId="0" fontId="21" fillId="0" borderId="37" xfId="11" applyFont="1" applyBorder="1" applyAlignment="1">
      <alignment horizontal="center" vertical="center" textRotation="255"/>
    </xf>
    <xf numFmtId="0" fontId="21" fillId="0" borderId="40" xfId="11" applyFont="1" applyBorder="1" applyAlignment="1">
      <alignment horizontal="center" vertical="center" textRotation="255"/>
    </xf>
    <xf numFmtId="0" fontId="1" fillId="0" borderId="31" xfId="11" applyBorder="1" applyAlignment="1">
      <alignment horizontal="center" vertical="center"/>
    </xf>
    <xf numFmtId="0" fontId="1" fillId="0" borderId="42" xfId="11" applyBorder="1" applyAlignment="1">
      <alignment horizontal="center" vertical="center"/>
    </xf>
    <xf numFmtId="0" fontId="1" fillId="0" borderId="12" xfId="11" applyBorder="1" applyAlignment="1">
      <alignment horizontal="right" vertical="center" shrinkToFit="1"/>
    </xf>
    <xf numFmtId="0" fontId="1" fillId="0" borderId="51" xfId="11" applyBorder="1" applyAlignment="1">
      <alignment horizontal="right" vertical="center" shrinkToFit="1"/>
    </xf>
    <xf numFmtId="0" fontId="21" fillId="0" borderId="41" xfId="11" applyFont="1" applyBorder="1" applyAlignment="1">
      <alignment horizontal="center" vertical="center" wrapText="1"/>
    </xf>
    <xf numFmtId="0" fontId="21" fillId="0" borderId="12" xfId="11" applyFont="1" applyBorder="1" applyAlignment="1">
      <alignment horizontal="center" vertical="center" wrapText="1"/>
    </xf>
    <xf numFmtId="0" fontId="21" fillId="0" borderId="65" xfId="11" applyFont="1" applyBorder="1" applyAlignment="1">
      <alignment horizontal="center" vertical="center" wrapText="1"/>
    </xf>
    <xf numFmtId="0" fontId="21" fillId="0" borderId="0" xfId="11" applyFont="1" applyAlignment="1">
      <alignment horizontal="center" vertical="center" wrapText="1"/>
    </xf>
    <xf numFmtId="0" fontId="21" fillId="0" borderId="37" xfId="11" applyFont="1" applyBorder="1" applyAlignment="1">
      <alignment horizontal="center" vertical="center" wrapText="1"/>
    </xf>
    <xf numFmtId="0" fontId="21" fillId="0" borderId="56" xfId="11" applyFont="1" applyBorder="1" applyAlignment="1">
      <alignment horizontal="center" vertical="center" wrapText="1"/>
    </xf>
    <xf numFmtId="0" fontId="21" fillId="0" borderId="12" xfId="11" applyFont="1" applyBorder="1" applyAlignment="1">
      <alignment vertical="center" textRotation="255"/>
    </xf>
    <xf numFmtId="0" fontId="21" fillId="0" borderId="0" xfId="11" applyFont="1" applyAlignment="1">
      <alignment vertical="center" textRotation="255"/>
    </xf>
    <xf numFmtId="0" fontId="21" fillId="0" borderId="56" xfId="11" applyFont="1" applyBorder="1" applyAlignment="1">
      <alignment vertical="center" textRotation="255"/>
    </xf>
    <xf numFmtId="0" fontId="1" fillId="0" borderId="38" xfId="11" applyBorder="1" applyAlignment="1">
      <alignment horizontal="right" vertical="center" shrinkToFit="1"/>
    </xf>
    <xf numFmtId="181" fontId="21" fillId="0" borderId="41" xfId="11" applyNumberFormat="1" applyFont="1" applyBorder="1" applyAlignment="1">
      <alignment horizontal="right" vertical="center" shrinkToFit="1"/>
    </xf>
    <xf numFmtId="181" fontId="21" fillId="0" borderId="65" xfId="11" applyNumberFormat="1" applyFont="1" applyBorder="1" applyAlignment="1">
      <alignment horizontal="right" vertical="center" shrinkToFit="1"/>
    </xf>
    <xf numFmtId="181" fontId="21" fillId="0" borderId="37" xfId="11" applyNumberFormat="1" applyFont="1" applyBorder="1" applyAlignment="1">
      <alignment horizontal="right" vertical="center" shrinkToFit="1"/>
    </xf>
    <xf numFmtId="0" fontId="1" fillId="0" borderId="56" xfId="11" applyBorder="1" applyAlignment="1">
      <alignment horizontal="right" vertical="center" shrinkToFit="1"/>
    </xf>
    <xf numFmtId="181" fontId="21" fillId="0" borderId="56" xfId="11" applyNumberFormat="1" applyFont="1" applyBorder="1" applyAlignment="1">
      <alignment horizontal="right" vertical="center" shrinkToFit="1"/>
    </xf>
    <xf numFmtId="0" fontId="1" fillId="0" borderId="40" xfId="11" applyBorder="1" applyAlignment="1">
      <alignment horizontal="right" vertical="center" shrinkToFit="1"/>
    </xf>
    <xf numFmtId="178" fontId="21" fillId="0" borderId="51" xfId="11" applyNumberFormat="1" applyFont="1" applyBorder="1" applyAlignment="1">
      <alignment horizontal="right" vertical="center" shrinkToFit="1"/>
    </xf>
    <xf numFmtId="0" fontId="21" fillId="0" borderId="65" xfId="11" applyFont="1" applyBorder="1" applyAlignment="1">
      <alignment horizontal="left" vertical="center"/>
    </xf>
    <xf numFmtId="0" fontId="21" fillId="0" borderId="0" xfId="11" applyFont="1" applyAlignment="1">
      <alignment horizontal="left" vertical="center"/>
    </xf>
    <xf numFmtId="0" fontId="21" fillId="0" borderId="38" xfId="11" applyFont="1" applyBorder="1" applyAlignment="1">
      <alignment horizontal="left" vertical="center"/>
    </xf>
    <xf numFmtId="0" fontId="21" fillId="0" borderId="41" xfId="11" applyFont="1" applyBorder="1" applyAlignment="1">
      <alignment horizontal="left" vertical="center"/>
    </xf>
    <xf numFmtId="0" fontId="21" fillId="0" borderId="12" xfId="11" applyFont="1" applyBorder="1" applyAlignment="1">
      <alignment horizontal="left" vertical="center"/>
    </xf>
    <xf numFmtId="0" fontId="21" fillId="0" borderId="51" xfId="11" applyFont="1" applyBorder="1" applyAlignment="1">
      <alignment horizontal="left" vertical="center"/>
    </xf>
    <xf numFmtId="0" fontId="21" fillId="0" borderId="37" xfId="11" applyFont="1" applyBorder="1" applyAlignment="1">
      <alignment horizontal="left" vertical="center"/>
    </xf>
    <xf numFmtId="0" fontId="21" fillId="0" borderId="56" xfId="11" applyFont="1" applyBorder="1" applyAlignment="1">
      <alignment horizontal="left" vertical="center"/>
    </xf>
    <xf numFmtId="0" fontId="21" fillId="0" borderId="40" xfId="11" applyFont="1" applyBorder="1" applyAlignment="1">
      <alignment horizontal="left" vertical="center"/>
    </xf>
    <xf numFmtId="178" fontId="21" fillId="0" borderId="37" xfId="11" applyNumberFormat="1" applyFont="1" applyBorder="1" applyAlignment="1">
      <alignment horizontal="right" vertical="center" shrinkToFit="1"/>
    </xf>
    <xf numFmtId="178" fontId="21" fillId="0" borderId="56" xfId="11" applyNumberFormat="1" applyFont="1" applyBorder="1" applyAlignment="1">
      <alignment horizontal="right" vertical="center" shrinkToFit="1"/>
    </xf>
    <xf numFmtId="0" fontId="21" fillId="5" borderId="88" xfId="11" applyFont="1" applyFill="1" applyBorder="1" applyAlignment="1">
      <alignment horizontal="right" vertical="center" shrinkToFit="1"/>
    </xf>
    <xf numFmtId="0" fontId="21" fillId="5" borderId="0" xfId="11" applyFont="1" applyFill="1" applyAlignment="1">
      <alignment horizontal="right" vertical="center" shrinkToFit="1"/>
    </xf>
    <xf numFmtId="0" fontId="21" fillId="5" borderId="38" xfId="11" applyFont="1" applyFill="1" applyBorder="1" applyAlignment="1">
      <alignment horizontal="right" vertical="center" shrinkToFit="1"/>
    </xf>
    <xf numFmtId="178" fontId="21" fillId="0" borderId="89" xfId="11" applyNumberFormat="1" applyFont="1" applyBorder="1" applyAlignment="1">
      <alignment horizontal="right" vertical="center" shrinkToFit="1"/>
    </xf>
    <xf numFmtId="181" fontId="21" fillId="0" borderId="90" xfId="11" applyNumberFormat="1" applyFont="1" applyBorder="1" applyAlignment="1">
      <alignment horizontal="right" vertical="center" shrinkToFit="1"/>
    </xf>
    <xf numFmtId="178" fontId="21" fillId="0" borderId="90" xfId="11" applyNumberFormat="1" applyFont="1" applyBorder="1" applyAlignment="1">
      <alignment horizontal="right" vertical="center" shrinkToFit="1"/>
    </xf>
    <xf numFmtId="181" fontId="21" fillId="0" borderId="91" xfId="11" applyNumberFormat="1" applyFont="1" applyBorder="1" applyAlignment="1">
      <alignment horizontal="right" vertical="center" shrinkToFit="1"/>
    </xf>
    <xf numFmtId="181" fontId="21" fillId="0" borderId="40" xfId="11" applyNumberFormat="1" applyFont="1" applyBorder="1" applyAlignment="1">
      <alignment horizontal="right" vertical="center" shrinkToFit="1"/>
    </xf>
    <xf numFmtId="178" fontId="21" fillId="0" borderId="40" xfId="11" applyNumberFormat="1" applyFont="1" applyBorder="1" applyAlignment="1">
      <alignment horizontal="right" vertical="center" shrinkToFit="1"/>
    </xf>
    <xf numFmtId="178" fontId="21" fillId="5" borderId="88" xfId="11" applyNumberFormat="1" applyFont="1" applyFill="1" applyBorder="1" applyAlignment="1">
      <alignment horizontal="right" vertical="center" shrinkToFit="1"/>
    </xf>
    <xf numFmtId="178" fontId="21" fillId="5" borderId="0" xfId="11" applyNumberFormat="1" applyFont="1" applyFill="1" applyAlignment="1">
      <alignment horizontal="right" vertical="center" shrinkToFit="1"/>
    </xf>
    <xf numFmtId="178" fontId="21" fillId="5" borderId="85" xfId="11" applyNumberFormat="1" applyFont="1" applyFill="1" applyBorder="1" applyAlignment="1">
      <alignment horizontal="right" vertical="center" shrinkToFit="1"/>
    </xf>
    <xf numFmtId="0" fontId="25" fillId="0" borderId="0" xfId="11" applyFont="1">
      <alignment vertical="center"/>
    </xf>
    <xf numFmtId="0" fontId="25" fillId="0" borderId="38" xfId="11" applyFont="1" applyBorder="1">
      <alignment vertical="center"/>
    </xf>
    <xf numFmtId="0" fontId="1" fillId="0" borderId="89" xfId="11" applyBorder="1" applyAlignment="1">
      <alignment horizontal="right" vertical="center" shrinkToFit="1"/>
    </xf>
    <xf numFmtId="181" fontId="1" fillId="0" borderId="56" xfId="11" applyNumberFormat="1" applyBorder="1" applyAlignment="1">
      <alignment horizontal="right" vertical="center" shrinkToFit="1"/>
    </xf>
    <xf numFmtId="181" fontId="1" fillId="0" borderId="89" xfId="11" applyNumberFormat="1" applyBorder="1" applyAlignment="1">
      <alignment horizontal="right" vertical="center" shrinkToFit="1"/>
    </xf>
    <xf numFmtId="178" fontId="21" fillId="0" borderId="91" xfId="11" applyNumberFormat="1" applyFont="1" applyBorder="1" applyAlignment="1">
      <alignment horizontal="right" vertical="center" shrinkToFit="1"/>
    </xf>
    <xf numFmtId="178" fontId="21" fillId="5" borderId="91" xfId="11" applyNumberFormat="1" applyFont="1" applyFill="1" applyBorder="1" applyAlignment="1">
      <alignment horizontal="right" vertical="center" shrinkToFit="1"/>
    </xf>
    <xf numFmtId="178" fontId="21" fillId="5" borderId="56" xfId="11" applyNumberFormat="1" applyFont="1" applyFill="1" applyBorder="1" applyAlignment="1">
      <alignment horizontal="right" vertical="center" shrinkToFit="1"/>
    </xf>
    <xf numFmtId="178" fontId="21" fillId="5" borderId="89" xfId="11" applyNumberFormat="1" applyFont="1" applyFill="1" applyBorder="1" applyAlignment="1">
      <alignment horizontal="right" vertical="center" shrinkToFit="1"/>
    </xf>
    <xf numFmtId="0" fontId="21" fillId="5" borderId="91" xfId="11" applyFont="1" applyFill="1" applyBorder="1" applyAlignment="1">
      <alignment horizontal="right" vertical="center" shrinkToFit="1"/>
    </xf>
    <xf numFmtId="0" fontId="21" fillId="5" borderId="56" xfId="11" applyFont="1" applyFill="1" applyBorder="1" applyAlignment="1">
      <alignment horizontal="right" vertical="center" shrinkToFit="1"/>
    </xf>
    <xf numFmtId="0" fontId="21" fillId="5" borderId="40" xfId="11" applyFont="1" applyFill="1" applyBorder="1" applyAlignment="1">
      <alignment horizontal="right" vertical="center" shrinkToFit="1"/>
    </xf>
    <xf numFmtId="0" fontId="33" fillId="6" borderId="0" xfId="12" applyFont="1" applyFill="1">
      <alignment vertical="center"/>
    </xf>
    <xf numFmtId="0" fontId="34" fillId="6" borderId="1" xfId="12" applyFont="1" applyFill="1" applyBorder="1" applyAlignment="1">
      <alignment horizontal="center" vertical="center"/>
    </xf>
    <xf numFmtId="0" fontId="34" fillId="6" borderId="2" xfId="12" applyFont="1" applyFill="1" applyBorder="1" applyAlignment="1">
      <alignment horizontal="center" vertical="center"/>
    </xf>
    <xf numFmtId="0" fontId="34" fillId="6" borderId="3" xfId="12" applyFont="1" applyFill="1" applyBorder="1" applyAlignment="1">
      <alignment horizontal="center" vertical="center"/>
    </xf>
    <xf numFmtId="0" fontId="35" fillId="6" borderId="75" xfId="12" applyFont="1" applyFill="1" applyBorder="1" applyAlignment="1">
      <alignment horizontal="left" vertical="center"/>
    </xf>
    <xf numFmtId="0" fontId="35" fillId="6" borderId="75" xfId="12" applyFont="1" applyFill="1" applyBorder="1">
      <alignment vertical="center"/>
    </xf>
    <xf numFmtId="0" fontId="35" fillId="7" borderId="36" xfId="12" applyFont="1" applyFill="1" applyBorder="1" applyAlignment="1" applyProtection="1">
      <alignment horizontal="center" vertical="center"/>
      <protection locked="0"/>
    </xf>
    <xf numFmtId="0" fontId="35" fillId="7" borderId="8" xfId="12" applyFont="1" applyFill="1" applyBorder="1" applyAlignment="1" applyProtection="1">
      <alignment horizontal="center" vertical="center"/>
      <protection locked="0"/>
    </xf>
    <xf numFmtId="0" fontId="35" fillId="7" borderId="23" xfId="12" applyFont="1" applyFill="1" applyBorder="1" applyAlignment="1" applyProtection="1">
      <alignment horizontal="center" vertical="center"/>
      <protection locked="0"/>
    </xf>
    <xf numFmtId="0" fontId="35" fillId="7" borderId="92" xfId="12" applyFont="1" applyFill="1" applyBorder="1" applyAlignment="1" applyProtection="1">
      <alignment horizontal="center" vertical="center"/>
      <protection locked="0"/>
    </xf>
    <xf numFmtId="0" fontId="35" fillId="7" borderId="93" xfId="12" applyFont="1" applyFill="1" applyBorder="1" applyAlignment="1" applyProtection="1">
      <alignment horizontal="center" vertical="center"/>
      <protection locked="0"/>
    </xf>
    <xf numFmtId="0" fontId="35" fillId="7" borderId="94" xfId="12" applyFont="1" applyFill="1" applyBorder="1" applyAlignment="1" applyProtection="1">
      <alignment horizontal="center" vertical="center"/>
      <protection locked="0"/>
    </xf>
    <xf numFmtId="0" fontId="35" fillId="7" borderId="64" xfId="12" applyFont="1" applyFill="1" applyBorder="1" applyAlignment="1" applyProtection="1">
      <alignment horizontal="center" vertical="center" wrapText="1"/>
      <protection locked="0"/>
    </xf>
    <xf numFmtId="0" fontId="35" fillId="7" borderId="8" xfId="12" applyFont="1" applyFill="1" applyBorder="1" applyAlignment="1" applyProtection="1">
      <alignment horizontal="center" vertical="center" wrapText="1"/>
      <protection locked="0"/>
    </xf>
    <xf numFmtId="0" fontId="35" fillId="7" borderId="23" xfId="12" applyFont="1" applyFill="1" applyBorder="1" applyAlignment="1" applyProtection="1">
      <alignment horizontal="center" vertical="center" wrapText="1"/>
      <protection locked="0"/>
    </xf>
    <xf numFmtId="0" fontId="35" fillId="7" borderId="95" xfId="12" applyFont="1" applyFill="1" applyBorder="1" applyAlignment="1" applyProtection="1">
      <alignment horizontal="center" vertical="center" wrapText="1"/>
      <protection locked="0"/>
    </xf>
    <xf numFmtId="0" fontId="35" fillId="7" borderId="93" xfId="12" applyFont="1" applyFill="1" applyBorder="1" applyAlignment="1" applyProtection="1">
      <alignment horizontal="center" vertical="center" wrapText="1"/>
      <protection locked="0"/>
    </xf>
    <xf numFmtId="0" fontId="35" fillId="7" borderId="94" xfId="12" applyFont="1" applyFill="1" applyBorder="1" applyAlignment="1" applyProtection="1">
      <alignment horizontal="center" vertical="center" wrapText="1"/>
      <protection locked="0"/>
    </xf>
    <xf numFmtId="0" fontId="35" fillId="7" borderId="36" xfId="12" applyFont="1" applyFill="1" applyBorder="1" applyAlignment="1" applyProtection="1">
      <alignment horizontal="center" vertical="center" wrapText="1"/>
      <protection locked="0"/>
    </xf>
    <xf numFmtId="0" fontId="35" fillId="7" borderId="9" xfId="12" applyFont="1" applyFill="1" applyBorder="1" applyAlignment="1" applyProtection="1">
      <alignment horizontal="center" vertical="center" wrapText="1"/>
      <protection locked="0"/>
    </xf>
    <xf numFmtId="0" fontId="35" fillId="7" borderId="92" xfId="12" applyFont="1" applyFill="1" applyBorder="1" applyAlignment="1" applyProtection="1">
      <alignment horizontal="center" vertical="center" wrapText="1"/>
      <protection locked="0"/>
    </xf>
    <xf numFmtId="0" fontId="35" fillId="7" borderId="96" xfId="12" applyFont="1" applyFill="1" applyBorder="1" applyAlignment="1" applyProtection="1">
      <alignment horizontal="center" vertical="center" wrapText="1"/>
      <protection locked="0"/>
    </xf>
    <xf numFmtId="177" fontId="35" fillId="0" borderId="98" xfId="15" applyNumberFormat="1" applyFont="1" applyBorder="1" applyAlignment="1" applyProtection="1">
      <alignment horizontal="right" vertical="center" shrinkToFit="1"/>
      <protection locked="0"/>
    </xf>
    <xf numFmtId="177" fontId="35" fillId="0" borderId="99" xfId="15" applyNumberFormat="1" applyFont="1" applyBorder="1" applyAlignment="1" applyProtection="1">
      <alignment horizontal="right" vertical="center" shrinkToFit="1"/>
      <protection locked="0"/>
    </xf>
    <xf numFmtId="177" fontId="35" fillId="0" borderId="100" xfId="15" applyNumberFormat="1" applyFont="1" applyBorder="1" applyAlignment="1" applyProtection="1">
      <alignment horizontal="right" vertical="center" shrinkToFit="1"/>
      <protection locked="0"/>
    </xf>
    <xf numFmtId="0" fontId="35" fillId="0" borderId="98" xfId="15" applyFont="1" applyBorder="1" applyAlignment="1" applyProtection="1">
      <alignment horizontal="left" vertical="center" shrinkToFit="1"/>
      <protection locked="0"/>
    </xf>
    <xf numFmtId="0" fontId="35" fillId="0" borderId="99" xfId="15" applyFont="1" applyBorder="1" applyAlignment="1" applyProtection="1">
      <alignment horizontal="left" vertical="center" shrinkToFit="1"/>
      <protection locked="0"/>
    </xf>
    <xf numFmtId="0" fontId="35" fillId="0" borderId="110" xfId="15" applyFont="1" applyBorder="1" applyAlignment="1" applyProtection="1">
      <alignment horizontal="left" vertical="center" shrinkToFit="1"/>
      <protection locked="0"/>
    </xf>
    <xf numFmtId="0" fontId="35" fillId="0" borderId="98" xfId="14" applyFont="1" applyBorder="1" applyAlignment="1" applyProtection="1">
      <alignment horizontal="left" vertical="center" shrinkToFit="1"/>
      <protection locked="0"/>
    </xf>
    <xf numFmtId="0" fontId="35" fillId="0" borderId="99" xfId="14" applyFont="1" applyBorder="1" applyAlignment="1" applyProtection="1">
      <alignment horizontal="left" vertical="center" shrinkToFit="1"/>
      <protection locked="0"/>
    </xf>
    <xf numFmtId="0" fontId="35" fillId="0" borderId="100" xfId="14" applyFont="1" applyBorder="1" applyAlignment="1" applyProtection="1">
      <alignment horizontal="left" vertical="center" shrinkToFit="1"/>
      <protection locked="0"/>
    </xf>
    <xf numFmtId="177" fontId="35" fillId="0" borderId="101" xfId="14" applyNumberFormat="1" applyFont="1" applyBorder="1" applyAlignment="1" applyProtection="1">
      <alignment horizontal="right" vertical="center" shrinkToFit="1"/>
      <protection locked="0"/>
    </xf>
    <xf numFmtId="177" fontId="35" fillId="0" borderId="102" xfId="14" applyNumberFormat="1" applyFont="1" applyBorder="1" applyAlignment="1" applyProtection="1">
      <alignment horizontal="right" vertical="center" shrinkToFit="1"/>
      <protection locked="0"/>
    </xf>
    <xf numFmtId="177" fontId="35" fillId="0" borderId="103" xfId="14" applyNumberFormat="1" applyFont="1" applyBorder="1" applyAlignment="1" applyProtection="1">
      <alignment horizontal="right" vertical="center" shrinkToFit="1"/>
      <protection locked="0"/>
    </xf>
    <xf numFmtId="177" fontId="35" fillId="0" borderId="104" xfId="14" applyNumberFormat="1" applyFont="1" applyBorder="1" applyAlignment="1" applyProtection="1">
      <alignment horizontal="right" vertical="center" shrinkToFit="1"/>
      <protection locked="0"/>
    </xf>
    <xf numFmtId="177" fontId="35" fillId="0" borderId="105" xfId="14" applyNumberFormat="1" applyFont="1" applyBorder="1" applyAlignment="1" applyProtection="1">
      <alignment horizontal="right" vertical="center" shrinkToFit="1"/>
      <protection locked="0"/>
    </xf>
    <xf numFmtId="177" fontId="35" fillId="0" borderId="106" xfId="14" applyNumberFormat="1" applyFont="1" applyBorder="1" applyAlignment="1" applyProtection="1">
      <alignment horizontal="right" vertical="center" shrinkToFit="1"/>
      <protection locked="0"/>
    </xf>
    <xf numFmtId="177" fontId="35" fillId="0" borderId="107" xfId="15" applyNumberFormat="1" applyFont="1" applyBorder="1" applyAlignment="1" applyProtection="1">
      <alignment horizontal="right" vertical="center" shrinkToFit="1"/>
      <protection locked="0"/>
    </xf>
    <xf numFmtId="177" fontId="35" fillId="0" borderId="102" xfId="15" applyNumberFormat="1" applyFont="1" applyBorder="1" applyAlignment="1" applyProtection="1">
      <alignment horizontal="right" vertical="center" shrinkToFit="1"/>
      <protection locked="0"/>
    </xf>
    <xf numFmtId="0" fontId="35" fillId="0" borderId="102" xfId="15" applyFont="1" applyBorder="1" applyAlignment="1" applyProtection="1">
      <alignment horizontal="left" vertical="center" shrinkToFit="1"/>
      <protection locked="0"/>
    </xf>
    <xf numFmtId="0" fontId="35" fillId="0" borderId="108" xfId="15" applyFont="1" applyBorder="1" applyAlignment="1" applyProtection="1">
      <alignment horizontal="left" vertical="center" shrinkToFit="1"/>
      <protection locked="0"/>
    </xf>
    <xf numFmtId="0" fontId="35" fillId="0" borderId="100" xfId="15" applyFont="1" applyBorder="1" applyAlignment="1" applyProtection="1">
      <alignment horizontal="left" vertical="center" shrinkToFit="1"/>
      <protection locked="0"/>
    </xf>
    <xf numFmtId="0" fontId="1" fillId="7" borderId="64" xfId="12" applyFill="1" applyBorder="1" applyAlignment="1" applyProtection="1">
      <alignment horizontal="center" vertical="center" wrapText="1"/>
      <protection locked="0"/>
    </xf>
    <xf numFmtId="0" fontId="1" fillId="7" borderId="8" xfId="12" applyFill="1" applyBorder="1" applyAlignment="1" applyProtection="1">
      <alignment horizontal="center" vertical="center" wrapText="1"/>
      <protection locked="0"/>
    </xf>
    <xf numFmtId="0" fontId="1" fillId="7" borderId="23" xfId="12" applyFill="1" applyBorder="1" applyAlignment="1" applyProtection="1">
      <alignment horizontal="center" vertical="center" wrapText="1"/>
      <protection locked="0"/>
    </xf>
    <xf numFmtId="0" fontId="1" fillId="7" borderId="95" xfId="12" applyFill="1" applyBorder="1" applyAlignment="1" applyProtection="1">
      <alignment horizontal="center" vertical="center" wrapText="1"/>
      <protection locked="0"/>
    </xf>
    <xf numFmtId="0" fontId="1" fillId="7" borderId="93" xfId="12" applyFill="1" applyBorder="1" applyAlignment="1" applyProtection="1">
      <alignment horizontal="center" vertical="center" wrapText="1"/>
      <protection locked="0"/>
    </xf>
    <xf numFmtId="0" fontId="1" fillId="7" borderId="94" xfId="12" applyFill="1" applyBorder="1" applyAlignment="1" applyProtection="1">
      <alignment horizontal="center" vertical="center" wrapText="1"/>
      <protection locked="0"/>
    </xf>
    <xf numFmtId="177" fontId="35" fillId="0" borderId="120" xfId="15" applyNumberFormat="1" applyFont="1" applyBorder="1" applyAlignment="1" applyProtection="1">
      <alignment horizontal="right" vertical="center" shrinkToFit="1"/>
      <protection locked="0"/>
    </xf>
    <xf numFmtId="177" fontId="35" fillId="0" borderId="116" xfId="15" applyNumberFormat="1" applyFont="1" applyBorder="1" applyAlignment="1" applyProtection="1">
      <alignment horizontal="right" vertical="center" shrinkToFit="1"/>
      <protection locked="0"/>
    </xf>
    <xf numFmtId="0" fontId="35" fillId="0" borderId="116" xfId="15" applyFont="1" applyBorder="1" applyAlignment="1" applyProtection="1">
      <alignment horizontal="left" vertical="center" shrinkToFit="1"/>
      <protection locked="0"/>
    </xf>
    <xf numFmtId="0" fontId="35" fillId="0" borderId="121" xfId="15" applyFont="1" applyBorder="1" applyAlignment="1" applyProtection="1">
      <alignment horizontal="left" vertical="center" shrinkToFit="1"/>
      <protection locked="0"/>
    </xf>
    <xf numFmtId="0" fontId="35" fillId="0" borderId="112" xfId="15" applyFont="1" applyBorder="1" applyAlignment="1" applyProtection="1">
      <alignment horizontal="left" vertical="center" shrinkToFit="1"/>
      <protection locked="0"/>
    </xf>
    <xf numFmtId="0" fontId="35" fillId="0" borderId="113" xfId="15" applyFont="1" applyBorder="1" applyAlignment="1" applyProtection="1">
      <alignment horizontal="left" vertical="center" shrinkToFit="1"/>
      <protection locked="0"/>
    </xf>
    <xf numFmtId="0" fontId="35" fillId="0" borderId="114" xfId="15" applyFont="1" applyBorder="1" applyAlignment="1" applyProtection="1">
      <alignment horizontal="left" vertical="center" shrinkToFit="1"/>
      <protection locked="0"/>
    </xf>
    <xf numFmtId="177" fontId="35" fillId="0" borderId="112" xfId="15" applyNumberFormat="1" applyFont="1" applyBorder="1" applyAlignment="1" applyProtection="1">
      <alignment horizontal="right" vertical="center" shrinkToFit="1"/>
      <protection locked="0"/>
    </xf>
    <xf numFmtId="177" fontId="35" fillId="0" borderId="113" xfId="15" applyNumberFormat="1" applyFont="1" applyBorder="1" applyAlignment="1" applyProtection="1">
      <alignment horizontal="right" vertical="center" shrinkToFit="1"/>
      <protection locked="0"/>
    </xf>
    <xf numFmtId="177" fontId="35" fillId="0" borderId="114" xfId="15" applyNumberFormat="1" applyFont="1" applyBorder="1" applyAlignment="1" applyProtection="1">
      <alignment horizontal="right" vertical="center" shrinkToFit="1"/>
      <protection locked="0"/>
    </xf>
    <xf numFmtId="0" fontId="35" fillId="0" borderId="119" xfId="15" applyFont="1" applyBorder="1" applyAlignment="1" applyProtection="1">
      <alignment horizontal="left" vertical="center" shrinkToFit="1"/>
      <protection locked="0"/>
    </xf>
    <xf numFmtId="0" fontId="35" fillId="0" borderId="112" xfId="14" applyFont="1" applyBorder="1" applyAlignment="1" applyProtection="1">
      <alignment horizontal="left" vertical="center" shrinkToFit="1"/>
      <protection locked="0"/>
    </xf>
    <xf numFmtId="0" fontId="35" fillId="0" borderId="113" xfId="14" applyFont="1" applyBorder="1" applyAlignment="1" applyProtection="1">
      <alignment horizontal="left" vertical="center" shrinkToFit="1"/>
      <protection locked="0"/>
    </xf>
    <xf numFmtId="0" fontId="35" fillId="0" borderId="114" xfId="14" applyFont="1" applyBorder="1" applyAlignment="1" applyProtection="1">
      <alignment horizontal="left" vertical="center" shrinkToFit="1"/>
      <protection locked="0"/>
    </xf>
    <xf numFmtId="177" fontId="35" fillId="0" borderId="115" xfId="14" applyNumberFormat="1" applyFont="1" applyBorder="1" applyAlignment="1" applyProtection="1">
      <alignment horizontal="right" vertical="center" shrinkToFit="1"/>
      <protection locked="0"/>
    </xf>
    <xf numFmtId="177" fontId="35" fillId="0" borderId="116" xfId="14" applyNumberFormat="1" applyFont="1" applyBorder="1" applyAlignment="1" applyProtection="1">
      <alignment horizontal="right" vertical="center" shrinkToFit="1"/>
      <protection locked="0"/>
    </xf>
    <xf numFmtId="177" fontId="35" fillId="0" borderId="117" xfId="14" applyNumberFormat="1" applyFont="1" applyBorder="1" applyAlignment="1" applyProtection="1">
      <alignment horizontal="right" vertical="center" shrinkToFit="1"/>
      <protection locked="0"/>
    </xf>
    <xf numFmtId="177" fontId="35" fillId="0" borderId="118" xfId="14" applyNumberFormat="1" applyFont="1" applyBorder="1" applyAlignment="1" applyProtection="1">
      <alignment horizontal="right" vertical="center" shrinkToFit="1"/>
      <protection locked="0"/>
    </xf>
    <xf numFmtId="177" fontId="35" fillId="0" borderId="113" xfId="14" applyNumberFormat="1" applyFont="1" applyBorder="1" applyAlignment="1" applyProtection="1">
      <alignment horizontal="right" vertical="center" shrinkToFit="1"/>
      <protection locked="0"/>
    </xf>
    <xf numFmtId="177" fontId="35" fillId="0" borderId="119" xfId="14" applyNumberFormat="1" applyFont="1" applyBorder="1" applyAlignment="1" applyProtection="1">
      <alignment horizontal="right" vertical="center" shrinkToFit="1"/>
      <protection locked="0"/>
    </xf>
    <xf numFmtId="0" fontId="35" fillId="8" borderId="44" xfId="12" applyFont="1" applyFill="1" applyBorder="1" applyAlignment="1" applyProtection="1">
      <alignment horizontal="left" vertical="center" shrinkToFit="1"/>
      <protection locked="0"/>
    </xf>
    <xf numFmtId="0" fontId="35" fillId="8" borderId="18" xfId="12" applyFont="1" applyFill="1" applyBorder="1" applyAlignment="1" applyProtection="1">
      <alignment horizontal="left" vertical="center" shrinkToFit="1"/>
      <protection locked="0"/>
    </xf>
    <xf numFmtId="0" fontId="35" fillId="8" borderId="43" xfId="12" applyFont="1" applyFill="1" applyBorder="1" applyAlignment="1" applyProtection="1">
      <alignment horizontal="left" vertical="center" shrinkToFit="1"/>
      <protection locked="0"/>
    </xf>
    <xf numFmtId="177" fontId="35" fillId="8" borderId="128" xfId="15" applyNumberFormat="1" applyFont="1" applyFill="1" applyBorder="1" applyAlignment="1" applyProtection="1">
      <alignment horizontal="right" vertical="center" shrinkToFit="1"/>
      <protection locked="0"/>
    </xf>
    <xf numFmtId="177" fontId="35" fillId="8" borderId="129" xfId="15" applyNumberFormat="1" applyFont="1" applyFill="1" applyBorder="1" applyAlignment="1" applyProtection="1">
      <alignment horizontal="right" vertical="center" shrinkToFit="1"/>
      <protection locked="0"/>
    </xf>
    <xf numFmtId="177" fontId="35" fillId="8" borderId="130" xfId="15" applyNumberFormat="1" applyFont="1" applyFill="1" applyBorder="1" applyAlignment="1" applyProtection="1">
      <alignment horizontal="right" vertical="center" shrinkToFit="1"/>
      <protection locked="0"/>
    </xf>
    <xf numFmtId="177" fontId="35" fillId="8" borderId="131" xfId="15" applyNumberFormat="1" applyFont="1" applyFill="1" applyBorder="1" applyAlignment="1" applyProtection="1">
      <alignment horizontal="right" vertical="center" shrinkToFit="1"/>
      <protection locked="0"/>
    </xf>
    <xf numFmtId="177" fontId="35" fillId="8" borderId="132" xfId="15" applyNumberFormat="1" applyFont="1" applyFill="1" applyBorder="1" applyAlignment="1" applyProtection="1">
      <alignment horizontal="right" vertical="center" shrinkToFit="1"/>
      <protection locked="0"/>
    </xf>
    <xf numFmtId="177" fontId="35" fillId="8" borderId="133" xfId="15" applyNumberFormat="1" applyFont="1" applyFill="1" applyBorder="1" applyAlignment="1" applyProtection="1">
      <alignment horizontal="right" vertical="center" shrinkToFit="1"/>
      <protection locked="0"/>
    </xf>
    <xf numFmtId="177" fontId="35" fillId="8" borderId="134" xfId="15" applyNumberFormat="1" applyFont="1" applyFill="1" applyBorder="1" applyAlignment="1" applyProtection="1">
      <alignment horizontal="right" vertical="center" shrinkToFit="1"/>
      <protection locked="0"/>
    </xf>
    <xf numFmtId="177" fontId="35" fillId="0" borderId="123" xfId="14" applyNumberFormat="1" applyFont="1" applyBorder="1" applyAlignment="1" applyProtection="1">
      <alignment horizontal="right" vertical="center" shrinkToFit="1"/>
      <protection locked="0"/>
    </xf>
    <xf numFmtId="177" fontId="35" fillId="0" borderId="124" xfId="14" applyNumberFormat="1" applyFont="1" applyBorder="1" applyAlignment="1" applyProtection="1">
      <alignment horizontal="right" vertical="center" shrinkToFit="1"/>
      <protection locked="0"/>
    </xf>
    <xf numFmtId="177" fontId="35" fillId="0" borderId="125" xfId="14" applyNumberFormat="1" applyFont="1" applyBorder="1" applyAlignment="1" applyProtection="1">
      <alignment horizontal="right" vertical="center" shrinkToFit="1"/>
      <protection locked="0"/>
    </xf>
    <xf numFmtId="177" fontId="35" fillId="0" borderId="126" xfId="15" applyNumberFormat="1" applyFont="1" applyBorder="1" applyAlignment="1" applyProtection="1">
      <alignment horizontal="right" vertical="center" shrinkToFit="1"/>
      <protection locked="0"/>
    </xf>
    <xf numFmtId="177" fontId="35" fillId="0" borderId="124" xfId="15" applyNumberFormat="1" applyFont="1" applyBorder="1" applyAlignment="1" applyProtection="1">
      <alignment horizontal="right" vertical="center" shrinkToFit="1"/>
      <protection locked="0"/>
    </xf>
    <xf numFmtId="0" fontId="35" fillId="0" borderId="124" xfId="15" applyFont="1" applyBorder="1" applyAlignment="1" applyProtection="1">
      <alignment horizontal="left" vertical="center" shrinkToFit="1"/>
      <protection locked="0"/>
    </xf>
    <xf numFmtId="0" fontId="35" fillId="0" borderId="127" xfId="15" applyFont="1" applyBorder="1" applyAlignment="1" applyProtection="1">
      <alignment horizontal="left" vertical="center" shrinkToFit="1"/>
      <protection locked="0"/>
    </xf>
    <xf numFmtId="0" fontId="35" fillId="0" borderId="25" xfId="12" applyFont="1" applyBorder="1" applyAlignment="1" applyProtection="1">
      <alignment horizontal="center" vertical="center"/>
      <protection locked="0"/>
    </xf>
    <xf numFmtId="0" fontId="35" fillId="0" borderId="26" xfId="12" applyFont="1" applyBorder="1" applyAlignment="1" applyProtection="1">
      <alignment horizontal="center" vertical="center"/>
      <protection locked="0"/>
    </xf>
    <xf numFmtId="0" fontId="35" fillId="6" borderId="8" xfId="12" applyFont="1" applyFill="1" applyBorder="1" applyAlignment="1">
      <alignment horizontal="left" vertical="center"/>
    </xf>
    <xf numFmtId="0" fontId="35" fillId="8" borderId="129" xfId="15" applyFont="1" applyFill="1" applyBorder="1" applyAlignment="1" applyProtection="1">
      <alignment horizontal="left" vertical="center" shrinkToFit="1"/>
      <protection locked="0"/>
    </xf>
    <xf numFmtId="0" fontId="35" fillId="8" borderId="132" xfId="15" applyFont="1" applyFill="1" applyBorder="1" applyAlignment="1" applyProtection="1">
      <alignment horizontal="left" vertical="center" shrinkToFit="1"/>
      <protection locked="0"/>
    </xf>
    <xf numFmtId="177" fontId="35" fillId="8" borderId="17" xfId="15" applyNumberFormat="1" applyFont="1" applyFill="1" applyBorder="1" applyAlignment="1" applyProtection="1">
      <alignment horizontal="right" vertical="center" shrinkToFit="1"/>
      <protection locked="0"/>
    </xf>
    <xf numFmtId="177" fontId="35" fillId="8" borderId="18" xfId="15" applyNumberFormat="1" applyFont="1" applyFill="1" applyBorder="1" applyAlignment="1" applyProtection="1">
      <alignment horizontal="right" vertical="center" shrinkToFit="1"/>
      <protection locked="0"/>
    </xf>
    <xf numFmtId="177" fontId="35" fillId="8" borderId="19" xfId="15" applyNumberFormat="1" applyFont="1" applyFill="1" applyBorder="1" applyAlignment="1" applyProtection="1">
      <alignment horizontal="right" vertical="center" shrinkToFit="1"/>
      <protection locked="0"/>
    </xf>
    <xf numFmtId="0" fontId="35" fillId="7" borderId="36" xfId="12" applyFont="1" applyFill="1" applyBorder="1" applyAlignment="1" applyProtection="1">
      <alignment horizontal="center" vertical="center" wrapText="1" shrinkToFit="1"/>
      <protection locked="0"/>
    </xf>
    <xf numFmtId="0" fontId="35" fillId="7" borderId="8" xfId="12" applyFont="1" applyFill="1" applyBorder="1" applyAlignment="1" applyProtection="1">
      <alignment horizontal="center" vertical="center" shrinkToFit="1"/>
      <protection locked="0"/>
    </xf>
    <xf numFmtId="0" fontId="35" fillId="7" borderId="9" xfId="12" applyFont="1" applyFill="1" applyBorder="1" applyAlignment="1" applyProtection="1">
      <alignment horizontal="center" vertical="center" shrinkToFit="1"/>
      <protection locked="0"/>
    </xf>
    <xf numFmtId="0" fontId="35" fillId="7" borderId="92" xfId="12" applyFont="1" applyFill="1" applyBorder="1" applyAlignment="1" applyProtection="1">
      <alignment horizontal="center" vertical="center" shrinkToFit="1"/>
      <protection locked="0"/>
    </xf>
    <xf numFmtId="0" fontId="35" fillId="7" borderId="93" xfId="12" applyFont="1" applyFill="1" applyBorder="1" applyAlignment="1" applyProtection="1">
      <alignment horizontal="center" vertical="center" shrinkToFit="1"/>
      <protection locked="0"/>
    </xf>
    <xf numFmtId="0" fontId="35" fillId="7" borderId="96" xfId="12" applyFont="1" applyFill="1" applyBorder="1" applyAlignment="1" applyProtection="1">
      <alignment horizontal="center" vertical="center" shrinkToFit="1"/>
      <protection locked="0"/>
    </xf>
    <xf numFmtId="0" fontId="35" fillId="0" borderId="137" xfId="12" applyFont="1" applyBorder="1" applyAlignment="1" applyProtection="1">
      <alignment horizontal="left" vertical="center" shrinkToFit="1"/>
      <protection locked="0"/>
    </xf>
    <xf numFmtId="0" fontId="35" fillId="0" borderId="140" xfId="12" applyFont="1" applyBorder="1" applyAlignment="1" applyProtection="1">
      <alignment horizontal="left" vertical="center" shrinkToFit="1"/>
      <protection locked="0"/>
    </xf>
    <xf numFmtId="177" fontId="35" fillId="0" borderId="136" xfId="14" applyNumberFormat="1" applyFont="1" applyBorder="1" applyAlignment="1" applyProtection="1">
      <alignment horizontal="right" vertical="center" shrinkToFit="1"/>
      <protection locked="0"/>
    </xf>
    <xf numFmtId="177" fontId="35" fillId="0" borderId="137" xfId="14" applyNumberFormat="1" applyFont="1" applyBorder="1" applyAlignment="1" applyProtection="1">
      <alignment horizontal="right" vertical="center" shrinkToFit="1"/>
      <protection locked="0"/>
    </xf>
    <xf numFmtId="177" fontId="35" fillId="0" borderId="138" xfId="14" applyNumberFormat="1" applyFont="1" applyBorder="1" applyAlignment="1" applyProtection="1">
      <alignment horizontal="right" vertical="center" shrinkToFit="1"/>
      <protection locked="0"/>
    </xf>
    <xf numFmtId="177" fontId="35" fillId="0" borderId="139" xfId="14" applyNumberFormat="1" applyFont="1" applyBorder="1" applyAlignment="1" applyProtection="1">
      <alignment horizontal="right" vertical="center" shrinkToFit="1"/>
      <protection locked="0"/>
    </xf>
    <xf numFmtId="177" fontId="35" fillId="0" borderId="140" xfId="14" applyNumberFormat="1" applyFont="1" applyBorder="1" applyAlignment="1" applyProtection="1">
      <alignment horizontal="right" vertical="center" shrinkToFit="1"/>
      <protection locked="0"/>
    </xf>
    <xf numFmtId="177" fontId="35" fillId="0" borderId="141" xfId="12" applyNumberFormat="1" applyFont="1" applyBorder="1" applyAlignment="1" applyProtection="1">
      <alignment horizontal="right" vertical="center" shrinkToFit="1"/>
      <protection locked="0"/>
    </xf>
    <xf numFmtId="177" fontId="35" fillId="0" borderId="137" xfId="12" applyNumberFormat="1" applyFont="1" applyBorder="1" applyAlignment="1" applyProtection="1">
      <alignment horizontal="right" vertical="center" shrinkToFit="1"/>
      <protection locked="0"/>
    </xf>
    <xf numFmtId="187" fontId="35" fillId="0" borderId="137" xfId="12" applyNumberFormat="1" applyFont="1" applyBorder="1" applyAlignment="1" applyProtection="1">
      <alignment horizontal="right" vertical="center" shrinkToFit="1"/>
      <protection locked="0"/>
    </xf>
    <xf numFmtId="177" fontId="35" fillId="0" borderId="116" xfId="12" applyNumberFormat="1" applyFont="1" applyBorder="1" applyAlignment="1" applyProtection="1">
      <alignment horizontal="right" vertical="center" shrinkToFit="1"/>
      <protection locked="0"/>
    </xf>
    <xf numFmtId="187" fontId="35" fillId="0" borderId="116" xfId="12" applyNumberFormat="1" applyFont="1" applyBorder="1" applyAlignment="1" applyProtection="1">
      <alignment horizontal="right" vertical="center" shrinkToFit="1"/>
      <protection locked="0"/>
    </xf>
    <xf numFmtId="0" fontId="35" fillId="0" borderId="116" xfId="12" applyFont="1" applyBorder="1" applyAlignment="1" applyProtection="1">
      <alignment horizontal="left" vertical="center" shrinkToFit="1"/>
      <protection locked="0"/>
    </xf>
    <xf numFmtId="0" fontId="35" fillId="0" borderId="121" xfId="12" applyFont="1" applyBorder="1" applyAlignment="1" applyProtection="1">
      <alignment horizontal="left" vertical="center" shrinkToFit="1"/>
      <protection locked="0"/>
    </xf>
    <xf numFmtId="177" fontId="35" fillId="0" borderId="120" xfId="12" applyNumberFormat="1" applyFont="1" applyBorder="1" applyAlignment="1" applyProtection="1">
      <alignment horizontal="right" vertical="center" shrinkToFit="1"/>
      <protection locked="0"/>
    </xf>
    <xf numFmtId="177" fontId="35" fillId="6" borderId="115" xfId="13" applyNumberFormat="1" applyFont="1" applyFill="1" applyBorder="1" applyAlignment="1" applyProtection="1">
      <alignment horizontal="right" vertical="center" shrinkToFit="1"/>
      <protection locked="0"/>
    </xf>
    <xf numFmtId="177" fontId="35" fillId="6" borderId="116" xfId="13" applyNumberFormat="1" applyFont="1" applyFill="1" applyBorder="1" applyAlignment="1" applyProtection="1">
      <alignment horizontal="right" vertical="center" shrinkToFit="1"/>
      <protection locked="0"/>
    </xf>
    <xf numFmtId="177" fontId="35" fillId="6" borderId="117" xfId="13" applyNumberFormat="1" applyFont="1" applyFill="1" applyBorder="1" applyAlignment="1" applyProtection="1">
      <alignment horizontal="right" vertical="center" shrinkToFit="1"/>
      <protection locked="0"/>
    </xf>
    <xf numFmtId="187" fontId="35" fillId="6" borderId="116" xfId="13" applyNumberFormat="1" applyFont="1" applyFill="1" applyBorder="1" applyAlignment="1" applyProtection="1">
      <alignment horizontal="right" vertical="center" shrinkToFit="1"/>
      <protection locked="0"/>
    </xf>
    <xf numFmtId="177" fontId="35" fillId="6" borderId="120" xfId="13" applyNumberFormat="1" applyFont="1" applyFill="1" applyBorder="1" applyAlignment="1" applyProtection="1">
      <alignment horizontal="right" vertical="center" shrinkToFit="1"/>
      <protection locked="0"/>
    </xf>
    <xf numFmtId="177" fontId="35" fillId="8" borderId="142" xfId="12" applyNumberFormat="1" applyFont="1" applyFill="1" applyBorder="1" applyAlignment="1" applyProtection="1">
      <alignment horizontal="right" vertical="center" shrinkToFit="1"/>
      <protection locked="0"/>
    </xf>
    <xf numFmtId="177" fontId="35" fillId="8" borderId="134" xfId="12" applyNumberFormat="1" applyFont="1" applyFill="1" applyBorder="1" applyAlignment="1" applyProtection="1">
      <alignment horizontal="right" vertical="center" shrinkToFit="1"/>
      <protection locked="0"/>
    </xf>
    <xf numFmtId="177" fontId="35" fillId="8" borderId="143" xfId="12" applyNumberFormat="1" applyFont="1" applyFill="1" applyBorder="1" applyAlignment="1" applyProtection="1">
      <alignment horizontal="right" vertical="center" shrinkToFit="1"/>
      <protection locked="0"/>
    </xf>
    <xf numFmtId="177" fontId="35" fillId="8" borderId="131" xfId="12" applyNumberFormat="1" applyFont="1" applyFill="1" applyBorder="1" applyAlignment="1" applyProtection="1">
      <alignment horizontal="right" vertical="center" shrinkToFit="1"/>
      <protection locked="0"/>
    </xf>
    <xf numFmtId="177" fontId="35" fillId="8" borderId="129" xfId="12" applyNumberFormat="1" applyFont="1" applyFill="1" applyBorder="1" applyAlignment="1" applyProtection="1">
      <alignment horizontal="right" vertical="center" shrinkToFit="1"/>
      <protection locked="0"/>
    </xf>
    <xf numFmtId="177" fontId="35" fillId="8" borderId="132" xfId="12" applyNumberFormat="1" applyFont="1" applyFill="1" applyBorder="1" applyAlignment="1" applyProtection="1">
      <alignment horizontal="right" vertical="center" shrinkToFit="1"/>
      <protection locked="0"/>
    </xf>
    <xf numFmtId="177" fontId="35" fillId="8" borderId="133" xfId="12" applyNumberFormat="1" applyFont="1" applyFill="1" applyBorder="1" applyAlignment="1" applyProtection="1">
      <alignment horizontal="right" vertical="center" shrinkToFit="1"/>
      <protection locked="0"/>
    </xf>
    <xf numFmtId="0" fontId="35" fillId="0" borderId="81" xfId="12" applyFont="1" applyBorder="1" applyAlignment="1" applyProtection="1">
      <alignment horizontal="center" vertical="center" shrinkToFit="1"/>
      <protection locked="0"/>
    </xf>
    <xf numFmtId="187" fontId="35" fillId="8" borderId="134" xfId="12" applyNumberFormat="1" applyFont="1" applyFill="1" applyBorder="1" applyAlignment="1" applyProtection="1">
      <alignment horizontal="right" vertical="center" shrinkToFit="1"/>
      <protection locked="0"/>
    </xf>
    <xf numFmtId="0" fontId="35" fillId="8" borderId="129" xfId="12" applyFont="1" applyFill="1" applyBorder="1" applyAlignment="1" applyProtection="1">
      <alignment horizontal="left" vertical="center" shrinkToFit="1"/>
      <protection locked="0"/>
    </xf>
    <xf numFmtId="0" fontId="35" fillId="8" borderId="132" xfId="12" applyFont="1" applyFill="1" applyBorder="1" applyAlignment="1" applyProtection="1">
      <alignment horizontal="left" vertical="center" shrinkToFit="1"/>
      <protection locked="0"/>
    </xf>
    <xf numFmtId="177" fontId="35" fillId="8" borderId="17" xfId="12" applyNumberFormat="1" applyFont="1" applyFill="1" applyBorder="1" applyAlignment="1" applyProtection="1">
      <alignment horizontal="right" vertical="center" shrinkToFit="1"/>
      <protection locked="0"/>
    </xf>
    <xf numFmtId="177" fontId="35" fillId="8" borderId="18" xfId="12" applyNumberFormat="1" applyFont="1" applyFill="1" applyBorder="1" applyAlignment="1" applyProtection="1">
      <alignment horizontal="right" vertical="center" shrinkToFit="1"/>
      <protection locked="0"/>
    </xf>
    <xf numFmtId="177" fontId="35" fillId="8" borderId="19" xfId="12" applyNumberFormat="1" applyFont="1" applyFill="1" applyBorder="1" applyAlignment="1" applyProtection="1">
      <alignment horizontal="right" vertical="center" shrinkToFit="1"/>
      <protection locked="0"/>
    </xf>
    <xf numFmtId="0" fontId="35" fillId="7" borderId="64" xfId="12" applyFont="1" applyFill="1" applyBorder="1" applyAlignment="1" applyProtection="1">
      <alignment horizontal="center" vertical="center" wrapText="1" shrinkToFit="1"/>
      <protection locked="0"/>
    </xf>
    <xf numFmtId="0" fontId="35" fillId="7" borderId="23" xfId="12" applyFont="1" applyFill="1" applyBorder="1" applyAlignment="1" applyProtection="1">
      <alignment horizontal="center" vertical="center" shrinkToFit="1"/>
      <protection locked="0"/>
    </xf>
    <xf numFmtId="0" fontId="35" fillId="7" borderId="95" xfId="12" applyFont="1" applyFill="1" applyBorder="1" applyAlignment="1" applyProtection="1">
      <alignment horizontal="center" vertical="center" shrinkToFit="1"/>
      <protection locked="0"/>
    </xf>
    <xf numFmtId="0" fontId="35" fillId="7" borderId="94" xfId="12" applyFont="1" applyFill="1" applyBorder="1" applyAlignment="1" applyProtection="1">
      <alignment horizontal="center" vertical="center" shrinkToFit="1"/>
      <protection locked="0"/>
    </xf>
    <xf numFmtId="0" fontId="35" fillId="7" borderId="95" xfId="12" applyFont="1" applyFill="1" applyBorder="1" applyAlignment="1" applyProtection="1">
      <alignment horizontal="center" vertical="center"/>
      <protection locked="0"/>
    </xf>
    <xf numFmtId="0" fontId="35" fillId="6" borderId="112" xfId="12" applyFont="1" applyFill="1" applyBorder="1" applyAlignment="1" applyProtection="1">
      <alignment horizontal="left" vertical="center" shrinkToFit="1"/>
      <protection locked="0"/>
    </xf>
    <xf numFmtId="0" fontId="35" fillId="6" borderId="113" xfId="12" applyFont="1" applyFill="1" applyBorder="1" applyAlignment="1" applyProtection="1">
      <alignment horizontal="left" vertical="center" shrinkToFit="1"/>
      <protection locked="0"/>
    </xf>
    <xf numFmtId="0" fontId="35" fillId="6" borderId="119" xfId="12" applyFont="1" applyFill="1" applyBorder="1" applyAlignment="1" applyProtection="1">
      <alignment horizontal="left" vertical="center" shrinkToFit="1"/>
      <protection locked="0"/>
    </xf>
    <xf numFmtId="177" fontId="35" fillId="6" borderId="112" xfId="12" applyNumberFormat="1" applyFont="1" applyFill="1" applyBorder="1" applyAlignment="1" applyProtection="1">
      <alignment horizontal="right" vertical="center" shrinkToFit="1"/>
      <protection locked="0"/>
    </xf>
    <xf numFmtId="177" fontId="35" fillId="6" borderId="113" xfId="12" applyNumberFormat="1" applyFont="1" applyFill="1" applyBorder="1" applyAlignment="1" applyProtection="1">
      <alignment horizontal="right" vertical="center" shrinkToFit="1"/>
      <protection locked="0"/>
    </xf>
    <xf numFmtId="177" fontId="35" fillId="6" borderId="114" xfId="12" applyNumberFormat="1" applyFont="1" applyFill="1" applyBorder="1" applyAlignment="1" applyProtection="1">
      <alignment horizontal="right" vertical="center" shrinkToFit="1"/>
      <protection locked="0"/>
    </xf>
    <xf numFmtId="0" fontId="35" fillId="6" borderId="114" xfId="12" applyFont="1" applyFill="1" applyBorder="1" applyAlignment="1" applyProtection="1">
      <alignment horizontal="left" vertical="center" shrinkToFit="1"/>
      <protection locked="0"/>
    </xf>
    <xf numFmtId="177" fontId="35" fillId="0" borderId="102" xfId="12" applyNumberFormat="1" applyFont="1" applyBorder="1" applyAlignment="1" applyProtection="1">
      <alignment horizontal="right" vertical="center" shrinkToFit="1"/>
      <protection locked="0"/>
    </xf>
    <xf numFmtId="0" fontId="35" fillId="0" borderId="102" xfId="12" applyFont="1" applyBorder="1" applyAlignment="1" applyProtection="1">
      <alignment horizontal="left" vertical="center" shrinkToFit="1"/>
      <protection locked="0"/>
    </xf>
    <xf numFmtId="0" fontId="35" fillId="0" borderId="108" xfId="12" applyFont="1" applyBorder="1" applyAlignment="1" applyProtection="1">
      <alignment horizontal="left" vertical="center" shrinkToFit="1"/>
      <protection locked="0"/>
    </xf>
    <xf numFmtId="0" fontId="35" fillId="0" borderId="98" xfId="12" applyFont="1" applyBorder="1" applyAlignment="1" applyProtection="1">
      <alignment horizontal="left" vertical="center" shrinkToFit="1"/>
      <protection locked="0"/>
    </xf>
    <xf numFmtId="0" fontId="35" fillId="0" borderId="99" xfId="12" applyFont="1" applyBorder="1" applyAlignment="1" applyProtection="1">
      <alignment horizontal="left" vertical="center" shrinkToFit="1"/>
      <protection locked="0"/>
    </xf>
    <xf numFmtId="0" fontId="35" fillId="0" borderId="100" xfId="12" applyFont="1" applyBorder="1" applyAlignment="1" applyProtection="1">
      <alignment horizontal="left" vertical="center" shrinkToFit="1"/>
      <protection locked="0"/>
    </xf>
    <xf numFmtId="177" fontId="35" fillId="0" borderId="101" xfId="12" applyNumberFormat="1" applyFont="1" applyBorder="1" applyAlignment="1" applyProtection="1">
      <alignment horizontal="right" vertical="center" shrinkToFit="1"/>
      <protection locked="0"/>
    </xf>
    <xf numFmtId="0" fontId="35" fillId="0" borderId="112" xfId="12" applyFont="1" applyBorder="1" applyAlignment="1" applyProtection="1">
      <alignment horizontal="left" vertical="center" shrinkToFit="1"/>
      <protection locked="0"/>
    </xf>
    <xf numFmtId="0" fontId="35" fillId="0" borderId="113" xfId="12" applyFont="1" applyBorder="1" applyAlignment="1" applyProtection="1">
      <alignment horizontal="left" vertical="center" shrinkToFit="1"/>
      <protection locked="0"/>
    </xf>
    <xf numFmtId="0" fontId="35" fillId="0" borderId="114" xfId="12" applyFont="1" applyBorder="1" applyAlignment="1" applyProtection="1">
      <alignment horizontal="left" vertical="center" shrinkToFit="1"/>
      <protection locked="0"/>
    </xf>
    <xf numFmtId="177" fontId="35" fillId="0" borderId="115" xfId="12" applyNumberFormat="1" applyFont="1" applyBorder="1" applyAlignment="1" applyProtection="1">
      <alignment horizontal="right" vertical="center" shrinkToFit="1"/>
      <protection locked="0"/>
    </xf>
    <xf numFmtId="177" fontId="35" fillId="0" borderId="112" xfId="12" applyNumberFormat="1" applyFont="1" applyBorder="1" applyAlignment="1" applyProtection="1">
      <alignment horizontal="right" vertical="center" shrinkToFit="1"/>
      <protection locked="0"/>
    </xf>
    <xf numFmtId="177" fontId="35" fillId="0" borderId="113" xfId="12" applyNumberFormat="1" applyFont="1" applyBorder="1" applyAlignment="1" applyProtection="1">
      <alignment horizontal="right" vertical="center" shrinkToFit="1"/>
      <protection locked="0"/>
    </xf>
    <xf numFmtId="177" fontId="35" fillId="0" borderId="117" xfId="12" applyNumberFormat="1" applyFont="1" applyBorder="1" applyAlignment="1" applyProtection="1">
      <alignment horizontal="right" vertical="center" shrinkToFit="1"/>
      <protection locked="0"/>
    </xf>
    <xf numFmtId="0" fontId="35" fillId="6" borderId="145" xfId="12" applyFont="1" applyFill="1" applyBorder="1" applyAlignment="1" applyProtection="1">
      <alignment horizontal="left" vertical="center" shrinkToFit="1"/>
      <protection locked="0"/>
    </xf>
    <xf numFmtId="0" fontId="35" fillId="6" borderId="146" xfId="12" applyFont="1" applyFill="1" applyBorder="1" applyAlignment="1" applyProtection="1">
      <alignment horizontal="left" vertical="center" shrinkToFit="1"/>
      <protection locked="0"/>
    </xf>
    <xf numFmtId="0" fontId="35" fillId="6" borderId="147" xfId="12" applyFont="1" applyFill="1" applyBorder="1" applyAlignment="1" applyProtection="1">
      <alignment horizontal="left" vertical="center" shrinkToFit="1"/>
      <protection locked="0"/>
    </xf>
    <xf numFmtId="177" fontId="35" fillId="6" borderId="123" xfId="12" applyNumberFormat="1" applyFont="1" applyFill="1" applyBorder="1" applyAlignment="1" applyProtection="1">
      <alignment horizontal="right" vertical="center" shrinkToFit="1"/>
      <protection locked="0"/>
    </xf>
    <xf numFmtId="177" fontId="35" fillId="6" borderId="124" xfId="12" applyNumberFormat="1" applyFont="1" applyFill="1" applyBorder="1" applyAlignment="1" applyProtection="1">
      <alignment horizontal="right" vertical="center" shrinkToFit="1"/>
      <protection locked="0"/>
    </xf>
    <xf numFmtId="0" fontId="35" fillId="6" borderId="124" xfId="12" applyFont="1" applyFill="1" applyBorder="1" applyAlignment="1" applyProtection="1">
      <alignment horizontal="left" vertical="center" shrinkToFit="1"/>
      <protection locked="0"/>
    </xf>
    <xf numFmtId="0" fontId="35" fillId="6" borderId="127" xfId="12" applyFont="1" applyFill="1" applyBorder="1" applyAlignment="1" applyProtection="1">
      <alignment horizontal="left" vertical="center" shrinkToFit="1"/>
      <protection locked="0"/>
    </xf>
    <xf numFmtId="177" fontId="35" fillId="8" borderId="148" xfId="12" applyNumberFormat="1" applyFont="1" applyFill="1" applyBorder="1" applyAlignment="1" applyProtection="1">
      <alignment horizontal="right" vertical="center" shrinkToFit="1"/>
      <protection locked="0"/>
    </xf>
    <xf numFmtId="177" fontId="35" fillId="8" borderId="149" xfId="12" applyNumberFormat="1" applyFont="1" applyFill="1" applyBorder="1" applyAlignment="1" applyProtection="1">
      <alignment horizontal="right" vertical="center" shrinkToFit="1"/>
      <protection locked="0"/>
    </xf>
    <xf numFmtId="177" fontId="35" fillId="8" borderId="150" xfId="12" applyNumberFormat="1" applyFont="1" applyFill="1" applyBorder="1" applyAlignment="1" applyProtection="1">
      <alignment horizontal="right" vertical="center" shrinkToFit="1"/>
      <protection locked="0"/>
    </xf>
    <xf numFmtId="177" fontId="35" fillId="8" borderId="44" xfId="12" applyNumberFormat="1" applyFont="1" applyFill="1" applyBorder="1" applyAlignment="1" applyProtection="1">
      <alignment horizontal="right" vertical="center" shrinkToFit="1"/>
      <protection locked="0"/>
    </xf>
    <xf numFmtId="177" fontId="35" fillId="8" borderId="43" xfId="12" applyNumberFormat="1" applyFont="1" applyFill="1" applyBorder="1" applyAlignment="1" applyProtection="1">
      <alignment horizontal="right" vertical="center" shrinkToFit="1"/>
      <protection locked="0"/>
    </xf>
    <xf numFmtId="0" fontId="35" fillId="6" borderId="39" xfId="12" applyFont="1" applyFill="1" applyBorder="1" applyAlignment="1">
      <alignment horizontal="center" vertical="center"/>
    </xf>
    <xf numFmtId="0" fontId="35" fillId="6" borderId="31" xfId="12" applyFont="1" applyFill="1" applyBorder="1" applyAlignment="1">
      <alignment horizontal="center" vertical="center"/>
    </xf>
    <xf numFmtId="0" fontId="35" fillId="6" borderId="42" xfId="12" applyFont="1" applyFill="1" applyBorder="1" applyAlignment="1">
      <alignment horizontal="center" vertical="center"/>
    </xf>
    <xf numFmtId="0" fontId="35" fillId="6" borderId="32" xfId="12" applyFont="1" applyFill="1" applyBorder="1" applyAlignment="1">
      <alignment horizontal="center" vertical="center"/>
    </xf>
    <xf numFmtId="0" fontId="35" fillId="6" borderId="11" xfId="12" applyFont="1" applyFill="1" applyBorder="1">
      <alignment vertical="center"/>
    </xf>
    <xf numFmtId="0" fontId="35" fillId="6" borderId="12" xfId="12" applyFont="1" applyFill="1" applyBorder="1">
      <alignment vertical="center"/>
    </xf>
    <xf numFmtId="0" fontId="35" fillId="6" borderId="51" xfId="12" applyFont="1" applyFill="1" applyBorder="1">
      <alignment vertical="center"/>
    </xf>
    <xf numFmtId="177" fontId="35" fillId="6" borderId="41" xfId="14" applyNumberFormat="1" applyFont="1" applyFill="1" applyBorder="1" applyAlignment="1">
      <alignment horizontal="right" vertical="center" shrinkToFit="1"/>
    </xf>
    <xf numFmtId="177" fontId="35" fillId="6" borderId="12" xfId="14" applyNumberFormat="1" applyFont="1" applyFill="1" applyBorder="1" applyAlignment="1">
      <alignment horizontal="right" vertical="center" shrinkToFit="1"/>
    </xf>
    <xf numFmtId="177" fontId="35" fillId="6" borderId="82" xfId="14" applyNumberFormat="1" applyFont="1" applyFill="1" applyBorder="1" applyAlignment="1">
      <alignment horizontal="right" vertical="center" shrinkToFit="1"/>
    </xf>
    <xf numFmtId="177" fontId="35" fillId="6" borderId="84" xfId="14" applyNumberFormat="1" applyFont="1" applyFill="1" applyBorder="1" applyAlignment="1">
      <alignment horizontal="right" vertical="center" shrinkToFit="1"/>
    </xf>
    <xf numFmtId="187" fontId="35" fillId="6" borderId="84" xfId="14" applyNumberFormat="1" applyFont="1" applyFill="1" applyBorder="1" applyAlignment="1">
      <alignment horizontal="right" vertical="center" shrinkToFit="1"/>
    </xf>
    <xf numFmtId="187" fontId="35" fillId="6" borderId="12" xfId="14" applyNumberFormat="1" applyFont="1" applyFill="1" applyBorder="1" applyAlignment="1">
      <alignment horizontal="right" vertical="center" shrinkToFit="1"/>
    </xf>
    <xf numFmtId="187" fontId="35" fillId="6" borderId="13" xfId="14" applyNumberFormat="1" applyFont="1" applyFill="1" applyBorder="1" applyAlignment="1">
      <alignment horizontal="right" vertical="center" shrinkToFit="1"/>
    </xf>
    <xf numFmtId="0" fontId="35" fillId="6" borderId="11" xfId="12" applyFont="1" applyFill="1" applyBorder="1" applyAlignment="1">
      <alignment horizontal="center" vertical="top"/>
    </xf>
    <xf numFmtId="0" fontId="35" fillId="6" borderId="12" xfId="12" applyFont="1" applyFill="1" applyBorder="1" applyAlignment="1">
      <alignment horizontal="center" vertical="top"/>
    </xf>
    <xf numFmtId="0" fontId="35" fillId="6" borderId="7" xfId="12" applyFont="1" applyFill="1" applyBorder="1" applyAlignment="1">
      <alignment horizontal="center" vertical="top"/>
    </xf>
    <xf numFmtId="0" fontId="35" fillId="6" borderId="0" xfId="12" applyFont="1" applyFill="1" applyAlignment="1">
      <alignment horizontal="center" vertical="top"/>
    </xf>
    <xf numFmtId="0" fontId="35" fillId="6" borderId="24" xfId="12" applyFont="1" applyFill="1" applyBorder="1" applyAlignment="1">
      <alignment horizontal="center" vertical="top"/>
    </xf>
    <xf numFmtId="0" fontId="35" fillId="6" borderId="56" xfId="12" applyFont="1" applyFill="1" applyBorder="1" applyAlignment="1">
      <alignment horizontal="center" vertical="top"/>
    </xf>
    <xf numFmtId="0" fontId="35" fillId="6" borderId="30" xfId="12" applyFont="1" applyFill="1" applyBorder="1" applyAlignment="1">
      <alignment horizontal="center" vertical="center"/>
    </xf>
    <xf numFmtId="0" fontId="35" fillId="6" borderId="34" xfId="12" applyFont="1" applyFill="1" applyBorder="1" applyAlignment="1">
      <alignment horizontal="center" vertical="center"/>
    </xf>
    <xf numFmtId="0" fontId="35" fillId="8" borderId="19" xfId="12" applyFont="1" applyFill="1" applyBorder="1" applyAlignment="1" applyProtection="1">
      <alignment horizontal="left" vertical="center" shrinkToFit="1"/>
      <protection locked="0"/>
    </xf>
    <xf numFmtId="0" fontId="35" fillId="6" borderId="8" xfId="12" applyFont="1" applyFill="1" applyBorder="1" applyAlignment="1">
      <alignment horizontal="left" vertical="center" wrapText="1"/>
    </xf>
    <xf numFmtId="0" fontId="35" fillId="6" borderId="0" xfId="13" applyFont="1" applyFill="1" applyAlignment="1">
      <alignment horizontal="left" vertical="center"/>
    </xf>
    <xf numFmtId="0" fontId="35" fillId="6" borderId="24" xfId="12" applyFont="1" applyFill="1" applyBorder="1" applyAlignment="1">
      <alignment horizontal="center" vertical="center"/>
    </xf>
    <xf numFmtId="0" fontId="35" fillId="6" borderId="56" xfId="12" applyFont="1" applyFill="1" applyBorder="1" applyAlignment="1">
      <alignment horizontal="center" vertical="center"/>
    </xf>
    <xf numFmtId="0" fontId="35" fillId="6" borderId="67" xfId="12" applyFont="1" applyFill="1" applyBorder="1" applyAlignment="1">
      <alignment horizontal="center" vertical="center"/>
    </xf>
    <xf numFmtId="187" fontId="35" fillId="6" borderId="87" xfId="14" applyNumberFormat="1" applyFont="1" applyFill="1" applyBorder="1" applyAlignment="1">
      <alignment horizontal="right" vertical="center" shrinkToFit="1"/>
    </xf>
    <xf numFmtId="187" fontId="35" fillId="6" borderId="48" xfId="14" applyNumberFormat="1" applyFont="1" applyFill="1" applyBorder="1" applyAlignment="1">
      <alignment horizontal="right" vertical="center" shrinkToFit="1"/>
    </xf>
    <xf numFmtId="0" fontId="35" fillId="6" borderId="65" xfId="12" applyFont="1" applyFill="1" applyBorder="1">
      <alignment vertical="center"/>
    </xf>
    <xf numFmtId="0" fontId="35" fillId="6" borderId="0" xfId="12" applyFont="1" applyFill="1">
      <alignment vertical="center"/>
    </xf>
    <xf numFmtId="0" fontId="35" fillId="6" borderId="38" xfId="12" applyFont="1" applyFill="1" applyBorder="1">
      <alignment vertical="center"/>
    </xf>
    <xf numFmtId="177" fontId="35" fillId="6" borderId="154" xfId="14" applyNumberFormat="1" applyFont="1" applyFill="1" applyBorder="1" applyAlignment="1">
      <alignment horizontal="right" vertical="center" shrinkToFit="1"/>
    </xf>
    <xf numFmtId="177" fontId="35" fillId="6" borderId="86" xfId="14" applyNumberFormat="1" applyFont="1" applyFill="1" applyBorder="1" applyAlignment="1">
      <alignment horizontal="right" vertical="center" shrinkToFit="1"/>
    </xf>
    <xf numFmtId="187" fontId="35" fillId="6" borderId="86" xfId="14" applyNumberFormat="1" applyFont="1" applyFill="1" applyBorder="1" applyAlignment="1">
      <alignment horizontal="right" vertical="center" shrinkToFit="1"/>
    </xf>
    <xf numFmtId="187" fontId="35" fillId="6" borderId="155" xfId="14" applyNumberFormat="1" applyFont="1" applyFill="1" applyBorder="1" applyAlignment="1">
      <alignment horizontal="right" vertical="center" shrinkToFit="1"/>
    </xf>
    <xf numFmtId="0" fontId="35" fillId="6" borderId="41" xfId="12" applyFont="1" applyFill="1" applyBorder="1">
      <alignment vertical="center"/>
    </xf>
    <xf numFmtId="177" fontId="35" fillId="6" borderId="151" xfId="14" applyNumberFormat="1" applyFont="1" applyFill="1" applyBorder="1" applyAlignment="1">
      <alignment horizontal="right" vertical="center" shrinkToFit="1"/>
    </xf>
    <xf numFmtId="177" fontId="35" fillId="6" borderId="83" xfId="14" applyNumberFormat="1" applyFont="1" applyFill="1" applyBorder="1" applyAlignment="1">
      <alignment horizontal="right" vertical="center" shrinkToFit="1"/>
    </xf>
    <xf numFmtId="187" fontId="35" fillId="6" borderId="83" xfId="14" applyNumberFormat="1" applyFont="1" applyFill="1" applyBorder="1" applyAlignment="1">
      <alignment horizontal="right" vertical="center" shrinkToFit="1"/>
    </xf>
    <xf numFmtId="187" fontId="35" fillId="6" borderId="153" xfId="14" applyNumberFormat="1" applyFont="1" applyFill="1" applyBorder="1" applyAlignment="1">
      <alignment horizontal="right" vertical="center" shrinkToFit="1"/>
    </xf>
    <xf numFmtId="0" fontId="35" fillId="6" borderId="7" xfId="12" applyFont="1" applyFill="1" applyBorder="1" applyAlignment="1">
      <alignment horizontal="left" vertical="center"/>
    </xf>
    <xf numFmtId="0" fontId="35" fillId="6" borderId="0" xfId="12" applyFont="1" applyFill="1" applyAlignment="1">
      <alignment horizontal="left" vertical="center"/>
    </xf>
    <xf numFmtId="0" fontId="35" fillId="6" borderId="38" xfId="12" applyFont="1" applyFill="1" applyBorder="1" applyAlignment="1">
      <alignment horizontal="left" vertical="center"/>
    </xf>
    <xf numFmtId="177" fontId="35" fillId="6" borderId="65" xfId="13" applyNumberFormat="1" applyFont="1" applyFill="1" applyBorder="1" applyAlignment="1">
      <alignment horizontal="right" vertical="center" shrinkToFit="1"/>
    </xf>
    <xf numFmtId="177" fontId="35" fillId="6" borderId="0" xfId="13" applyNumberFormat="1" applyFont="1" applyFill="1" applyAlignment="1">
      <alignment horizontal="right" vertical="center" shrinkToFit="1"/>
    </xf>
    <xf numFmtId="177" fontId="35" fillId="6" borderId="85" xfId="13" applyNumberFormat="1" applyFont="1" applyFill="1" applyBorder="1" applyAlignment="1">
      <alignment horizontal="right" vertical="center" shrinkToFit="1"/>
    </xf>
    <xf numFmtId="177" fontId="35" fillId="6" borderId="88" xfId="13" applyNumberFormat="1" applyFont="1" applyFill="1" applyBorder="1" applyAlignment="1">
      <alignment horizontal="right" vertical="center" shrinkToFit="1"/>
    </xf>
    <xf numFmtId="187" fontId="35" fillId="6" borderId="88" xfId="13" applyNumberFormat="1" applyFont="1" applyFill="1" applyBorder="1" applyAlignment="1">
      <alignment horizontal="right" vertical="center" shrinkToFit="1"/>
    </xf>
    <xf numFmtId="187" fontId="35" fillId="6" borderId="0" xfId="13" applyNumberFormat="1" applyFont="1" applyFill="1" applyAlignment="1">
      <alignment horizontal="right" vertical="center" shrinkToFit="1"/>
    </xf>
    <xf numFmtId="187" fontId="35" fillId="6" borderId="66" xfId="13" applyNumberFormat="1" applyFont="1" applyFill="1" applyBorder="1" applyAlignment="1">
      <alignment horizontal="right" vertical="center" shrinkToFit="1"/>
    </xf>
    <xf numFmtId="187" fontId="35" fillId="6" borderId="152" xfId="14" applyNumberFormat="1" applyFont="1" applyFill="1" applyBorder="1" applyAlignment="1">
      <alignment horizontal="right" vertical="center" shrinkToFit="1"/>
    </xf>
    <xf numFmtId="187" fontId="35" fillId="6" borderId="15" xfId="14" applyNumberFormat="1" applyFont="1" applyFill="1" applyBorder="1" applyAlignment="1">
      <alignment horizontal="right" vertical="center" shrinkToFit="1"/>
    </xf>
    <xf numFmtId="0" fontId="35" fillId="6" borderId="41" xfId="12" applyFont="1" applyFill="1" applyBorder="1" applyAlignment="1">
      <alignment horizontal="center" vertical="center" textRotation="255" wrapText="1"/>
    </xf>
    <xf numFmtId="0" fontId="35" fillId="6" borderId="51" xfId="12" applyFont="1" applyFill="1" applyBorder="1" applyAlignment="1">
      <alignment horizontal="center" vertical="center" textRotation="255" wrapText="1"/>
    </xf>
    <xf numFmtId="0" fontId="35" fillId="6" borderId="65" xfId="12" applyFont="1" applyFill="1" applyBorder="1" applyAlignment="1">
      <alignment horizontal="center" vertical="center" textRotation="255" wrapText="1"/>
    </xf>
    <xf numFmtId="0" fontId="35" fillId="6" borderId="38" xfId="12" applyFont="1" applyFill="1" applyBorder="1" applyAlignment="1">
      <alignment horizontal="center" vertical="center" textRotation="255" wrapText="1"/>
    </xf>
    <xf numFmtId="0" fontId="35" fillId="6" borderId="37" xfId="12" applyFont="1" applyFill="1" applyBorder="1" applyAlignment="1">
      <alignment horizontal="center" vertical="center" textRotation="255" wrapText="1"/>
    </xf>
    <xf numFmtId="0" fontId="35" fillId="6" borderId="40" xfId="12" applyFont="1" applyFill="1" applyBorder="1" applyAlignment="1">
      <alignment horizontal="center" vertical="center" textRotation="255" wrapText="1"/>
    </xf>
    <xf numFmtId="0" fontId="35" fillId="6" borderId="11" xfId="12" applyFont="1" applyFill="1" applyBorder="1" applyAlignment="1">
      <alignment horizontal="center" vertical="center" textRotation="255" shrinkToFit="1"/>
    </xf>
    <xf numFmtId="0" fontId="35" fillId="6" borderId="51" xfId="12" applyFont="1" applyFill="1" applyBorder="1" applyAlignment="1">
      <alignment horizontal="center" vertical="center" textRotation="255" shrinkToFit="1"/>
    </xf>
    <xf numFmtId="0" fontId="35" fillId="6" borderId="7" xfId="12" applyFont="1" applyFill="1" applyBorder="1" applyAlignment="1">
      <alignment horizontal="center" vertical="center" textRotation="255" shrinkToFit="1"/>
    </xf>
    <xf numFmtId="0" fontId="35" fillId="6" borderId="38" xfId="12" applyFont="1" applyFill="1" applyBorder="1" applyAlignment="1">
      <alignment horizontal="center" vertical="center" textRotation="255" shrinkToFit="1"/>
    </xf>
    <xf numFmtId="0" fontId="35" fillId="6" borderId="24" xfId="12" applyFont="1" applyFill="1" applyBorder="1" applyAlignment="1">
      <alignment horizontal="center" vertical="center" textRotation="255" shrinkToFit="1"/>
    </xf>
    <xf numFmtId="0" fontId="35" fillId="6" borderId="40" xfId="12" applyFont="1" applyFill="1" applyBorder="1" applyAlignment="1">
      <alignment horizontal="center" vertical="center" textRotation="255" shrinkToFit="1"/>
    </xf>
    <xf numFmtId="177" fontId="35" fillId="6" borderId="65" xfId="14" applyNumberFormat="1" applyFont="1" applyFill="1" applyBorder="1" applyAlignment="1">
      <alignment horizontal="right" vertical="center" shrinkToFit="1"/>
    </xf>
    <xf numFmtId="177" fontId="35" fillId="6" borderId="0" xfId="14" applyNumberFormat="1" applyFont="1" applyFill="1" applyAlignment="1">
      <alignment horizontal="right" vertical="center" shrinkToFit="1"/>
    </xf>
    <xf numFmtId="177" fontId="35" fillId="6" borderId="85" xfId="14" applyNumberFormat="1" applyFont="1" applyFill="1" applyBorder="1" applyAlignment="1">
      <alignment horizontal="right" vertical="center" shrinkToFit="1"/>
    </xf>
    <xf numFmtId="177" fontId="35" fillId="6" borderId="88" xfId="14" applyNumberFormat="1" applyFont="1" applyFill="1" applyBorder="1" applyAlignment="1">
      <alignment horizontal="right" vertical="center" shrinkToFit="1"/>
    </xf>
    <xf numFmtId="187" fontId="35" fillId="6" borderId="88" xfId="14" applyNumberFormat="1" applyFont="1" applyFill="1" applyBorder="1" applyAlignment="1">
      <alignment horizontal="right" vertical="center" shrinkToFit="1"/>
    </xf>
    <xf numFmtId="187" fontId="35" fillId="6" borderId="0" xfId="14" applyNumberFormat="1" applyFont="1" applyFill="1" applyAlignment="1">
      <alignment horizontal="right" vertical="center" shrinkToFit="1"/>
    </xf>
    <xf numFmtId="187" fontId="35" fillId="6" borderId="66" xfId="14" applyNumberFormat="1" applyFont="1" applyFill="1" applyBorder="1" applyAlignment="1">
      <alignment horizontal="right" vertical="center" shrinkToFit="1"/>
    </xf>
    <xf numFmtId="0" fontId="35" fillId="6" borderId="56" xfId="12" applyFont="1" applyFill="1" applyBorder="1">
      <alignment vertical="center"/>
    </xf>
    <xf numFmtId="0" fontId="35" fillId="6" borderId="40" xfId="12" applyFont="1" applyFill="1" applyBorder="1">
      <alignment vertical="center"/>
    </xf>
    <xf numFmtId="0" fontId="1" fillId="6" borderId="65" xfId="12" applyFont="1" applyFill="1" applyBorder="1" applyAlignment="1">
      <alignment vertical="center" shrinkToFit="1"/>
    </xf>
    <xf numFmtId="0" fontId="1" fillId="6" borderId="0" xfId="12" applyFont="1" applyFill="1" applyAlignment="1">
      <alignment vertical="center" shrinkToFit="1"/>
    </xf>
    <xf numFmtId="0" fontId="1" fillId="6" borderId="38" xfId="12" applyFont="1" applyFill="1" applyBorder="1" applyAlignment="1">
      <alignment vertical="center" shrinkToFit="1"/>
    </xf>
    <xf numFmtId="0" fontId="35" fillId="6" borderId="39" xfId="14" applyFont="1" applyFill="1" applyBorder="1" applyAlignment="1">
      <alignment horizontal="center" vertical="center"/>
    </xf>
    <xf numFmtId="0" fontId="35" fillId="6" borderId="31" xfId="14" applyFont="1" applyFill="1" applyBorder="1" applyAlignment="1">
      <alignment horizontal="center" vertical="center"/>
    </xf>
    <xf numFmtId="0" fontId="35" fillId="6" borderId="32" xfId="14" applyFont="1" applyFill="1" applyBorder="1" applyAlignment="1">
      <alignment horizontal="center" vertical="center"/>
    </xf>
    <xf numFmtId="0" fontId="35" fillId="6" borderId="37" xfId="12" applyFont="1" applyFill="1" applyBorder="1">
      <alignment vertical="center"/>
    </xf>
    <xf numFmtId="0" fontId="35" fillId="6" borderId="65" xfId="12" applyFont="1" applyFill="1" applyBorder="1" applyAlignment="1">
      <alignment vertical="center" shrinkToFit="1"/>
    </xf>
    <xf numFmtId="0" fontId="35" fillId="6" borderId="0" xfId="12" applyFont="1" applyFill="1" applyAlignment="1">
      <alignment vertical="center" shrinkToFit="1"/>
    </xf>
    <xf numFmtId="0" fontId="35" fillId="6" borderId="38" xfId="12" applyFont="1" applyFill="1" applyBorder="1" applyAlignment="1">
      <alignment vertical="center" shrinkToFit="1"/>
    </xf>
    <xf numFmtId="0" fontId="35" fillId="6" borderId="31" xfId="12" applyFont="1" applyFill="1" applyBorder="1" applyAlignment="1">
      <alignment horizontal="center" vertical="center" wrapText="1"/>
    </xf>
    <xf numFmtId="177" fontId="35" fillId="6" borderId="39" xfId="14" applyNumberFormat="1" applyFont="1" applyFill="1" applyBorder="1" applyAlignment="1">
      <alignment horizontal="right" vertical="center" shrinkToFit="1"/>
    </xf>
    <xf numFmtId="177" fontId="35" fillId="6" borderId="31" xfId="14" applyNumberFormat="1" applyFont="1" applyFill="1" applyBorder="1" applyAlignment="1">
      <alignment horizontal="right" vertical="center" shrinkToFit="1"/>
    </xf>
    <xf numFmtId="177" fontId="35" fillId="6" borderId="156" xfId="14" applyNumberFormat="1" applyFont="1" applyFill="1" applyBorder="1" applyAlignment="1">
      <alignment horizontal="right" vertical="center" shrinkToFit="1"/>
    </xf>
    <xf numFmtId="177" fontId="35" fillId="6" borderId="157" xfId="14" applyNumberFormat="1" applyFont="1" applyFill="1" applyBorder="1" applyAlignment="1">
      <alignment horizontal="right" vertical="center" shrinkToFit="1"/>
    </xf>
    <xf numFmtId="177" fontId="35" fillId="6" borderId="158" xfId="14" applyNumberFormat="1" applyFont="1" applyFill="1" applyBorder="1" applyAlignment="1">
      <alignment horizontal="right" vertical="center" shrinkToFit="1"/>
    </xf>
    <xf numFmtId="177" fontId="35" fillId="6" borderId="159" xfId="14" applyNumberFormat="1" applyFont="1" applyFill="1" applyBorder="1" applyAlignment="1">
      <alignment horizontal="right" vertical="center" shrinkToFit="1"/>
    </xf>
    <xf numFmtId="177" fontId="35" fillId="6" borderId="160" xfId="14" applyNumberFormat="1" applyFont="1" applyFill="1" applyBorder="1" applyAlignment="1">
      <alignment horizontal="right" vertical="center" shrinkToFit="1"/>
    </xf>
    <xf numFmtId="177" fontId="35" fillId="6" borderId="91" xfId="14" applyNumberFormat="1" applyFont="1" applyFill="1" applyBorder="1" applyAlignment="1">
      <alignment horizontal="right" vertical="center" shrinkToFit="1"/>
    </xf>
    <xf numFmtId="177" fontId="35" fillId="6" borderId="56" xfId="14" applyNumberFormat="1" applyFont="1" applyFill="1" applyBorder="1" applyAlignment="1">
      <alignment horizontal="right" vertical="center" shrinkToFit="1"/>
    </xf>
    <xf numFmtId="177" fontId="35" fillId="6" borderId="89" xfId="14" applyNumberFormat="1" applyFont="1" applyFill="1" applyBorder="1" applyAlignment="1">
      <alignment horizontal="right" vertical="center" shrinkToFit="1"/>
    </xf>
    <xf numFmtId="187" fontId="35" fillId="6" borderId="91" xfId="14" applyNumberFormat="1" applyFont="1" applyFill="1" applyBorder="1" applyAlignment="1">
      <alignment horizontal="right" vertical="center" shrinkToFit="1"/>
    </xf>
    <xf numFmtId="187" fontId="35" fillId="6" borderId="56" xfId="14" applyNumberFormat="1" applyFont="1" applyFill="1" applyBorder="1" applyAlignment="1">
      <alignment horizontal="right" vertical="center" shrinkToFit="1"/>
    </xf>
    <xf numFmtId="187" fontId="35" fillId="6" borderId="67" xfId="14" applyNumberFormat="1" applyFont="1" applyFill="1" applyBorder="1" applyAlignment="1">
      <alignment horizontal="right" vertical="center" shrinkToFit="1"/>
    </xf>
    <xf numFmtId="0" fontId="35" fillId="6" borderId="11" xfId="12" applyFont="1" applyFill="1" applyBorder="1" applyAlignment="1">
      <alignment horizontal="center" vertical="top" wrapText="1"/>
    </xf>
    <xf numFmtId="0" fontId="35" fillId="6" borderId="12" xfId="12" applyFont="1" applyFill="1" applyBorder="1" applyAlignment="1">
      <alignment horizontal="center" vertical="top" wrapText="1"/>
    </xf>
    <xf numFmtId="0" fontId="35" fillId="6" borderId="51" xfId="12" applyFont="1" applyFill="1" applyBorder="1" applyAlignment="1">
      <alignment horizontal="center" vertical="top" wrapText="1"/>
    </xf>
    <xf numFmtId="0" fontId="35" fillId="6" borderId="7" xfId="12" applyFont="1" applyFill="1" applyBorder="1" applyAlignment="1">
      <alignment horizontal="center" vertical="top" wrapText="1"/>
    </xf>
    <xf numFmtId="0" fontId="35" fillId="6" borderId="0" xfId="12" applyFont="1" applyFill="1" applyAlignment="1">
      <alignment horizontal="center" vertical="top" wrapText="1"/>
    </xf>
    <xf numFmtId="0" fontId="35" fillId="6" borderId="38" xfId="12" applyFont="1" applyFill="1" applyBorder="1" applyAlignment="1">
      <alignment horizontal="center" vertical="top" wrapText="1"/>
    </xf>
    <xf numFmtId="0" fontId="35" fillId="6" borderId="24" xfId="12" applyFont="1" applyFill="1" applyBorder="1" applyAlignment="1">
      <alignment horizontal="center" vertical="top" wrapText="1"/>
    </xf>
    <xf numFmtId="0" fontId="35" fillId="6" borderId="56" xfId="12" applyFont="1" applyFill="1" applyBorder="1" applyAlignment="1">
      <alignment horizontal="center" vertical="top" wrapText="1"/>
    </xf>
    <xf numFmtId="177" fontId="35" fillId="6" borderId="161" xfId="14" applyNumberFormat="1" applyFont="1" applyFill="1" applyBorder="1" applyAlignment="1">
      <alignment horizontal="right" vertical="center" shrinkToFit="1"/>
    </xf>
    <xf numFmtId="177" fontId="35" fillId="6" borderId="90" xfId="14" applyNumberFormat="1" applyFont="1" applyFill="1" applyBorder="1" applyAlignment="1">
      <alignment horizontal="right" vertical="center" shrinkToFit="1"/>
    </xf>
    <xf numFmtId="187" fontId="35" fillId="6" borderId="158" xfId="14" applyNumberFormat="1" applyFont="1" applyFill="1" applyBorder="1" applyAlignment="1">
      <alignment horizontal="right" vertical="center" shrinkToFit="1"/>
    </xf>
    <xf numFmtId="187" fontId="35" fillId="6" borderId="159" xfId="14" applyNumberFormat="1" applyFont="1" applyFill="1" applyBorder="1" applyAlignment="1">
      <alignment horizontal="right" vertical="center" shrinkToFit="1"/>
    </xf>
    <xf numFmtId="187" fontId="35" fillId="6" borderId="162" xfId="14" applyNumberFormat="1" applyFont="1" applyFill="1" applyBorder="1" applyAlignment="1">
      <alignment horizontal="right" vertical="center" shrinkToFit="1"/>
    </xf>
    <xf numFmtId="177" fontId="35" fillId="6" borderId="37" xfId="14" applyNumberFormat="1" applyFont="1" applyFill="1" applyBorder="1" applyAlignment="1">
      <alignment horizontal="right" vertical="center" shrinkToFit="1"/>
    </xf>
    <xf numFmtId="0" fontId="37" fillId="6" borderId="42" xfId="12" applyFont="1" applyFill="1" applyBorder="1" applyAlignment="1">
      <alignment horizontal="center" vertical="center"/>
    </xf>
    <xf numFmtId="0" fontId="35" fillId="6" borderId="41" xfId="12" applyFont="1" applyFill="1" applyBorder="1" applyAlignment="1">
      <alignment horizontal="center" vertical="center" wrapText="1"/>
    </xf>
    <xf numFmtId="0" fontId="35" fillId="6" borderId="12" xfId="12" applyFont="1" applyFill="1" applyBorder="1" applyAlignment="1">
      <alignment horizontal="center" vertical="center" wrapText="1"/>
    </xf>
    <xf numFmtId="0" fontId="35" fillId="6" borderId="51" xfId="12" applyFont="1" applyFill="1" applyBorder="1" applyAlignment="1">
      <alignment horizontal="center" vertical="center" wrapText="1"/>
    </xf>
    <xf numFmtId="0" fontId="35" fillId="6" borderId="65" xfId="12" applyFont="1" applyFill="1" applyBorder="1" applyAlignment="1">
      <alignment horizontal="center" vertical="center" wrapText="1"/>
    </xf>
    <xf numFmtId="0" fontId="35" fillId="6" borderId="0" xfId="12" applyFont="1" applyFill="1" applyAlignment="1">
      <alignment horizontal="center" vertical="center" wrapText="1"/>
    </xf>
    <xf numFmtId="0" fontId="35" fillId="6" borderId="38" xfId="12" applyFont="1" applyFill="1" applyBorder="1" applyAlignment="1">
      <alignment horizontal="center" vertical="center" wrapText="1"/>
    </xf>
    <xf numFmtId="0" fontId="35" fillId="6" borderId="56" xfId="12" applyFont="1" applyFill="1" applyBorder="1" applyAlignment="1">
      <alignment horizontal="center" vertical="center" wrapText="1"/>
    </xf>
    <xf numFmtId="0" fontId="35" fillId="6" borderId="40" xfId="12" applyFont="1" applyFill="1" applyBorder="1" applyAlignment="1">
      <alignment horizontal="center" vertical="center" wrapText="1"/>
    </xf>
    <xf numFmtId="0" fontId="35" fillId="6" borderId="41" xfId="14" applyFont="1" applyFill="1" applyBorder="1" applyAlignment="1">
      <alignment horizontal="left" vertical="center" shrinkToFit="1"/>
    </xf>
    <xf numFmtId="0" fontId="35" fillId="6" borderId="12" xfId="14" applyFont="1" applyFill="1" applyBorder="1" applyAlignment="1">
      <alignment horizontal="left" vertical="center" shrinkToFit="1"/>
    </xf>
    <xf numFmtId="0" fontId="35" fillId="6" borderId="51" xfId="14" applyFont="1" applyFill="1" applyBorder="1" applyAlignment="1">
      <alignment horizontal="left" vertical="center" shrinkToFit="1"/>
    </xf>
    <xf numFmtId="187" fontId="35" fillId="6" borderId="163" xfId="14" applyNumberFormat="1" applyFont="1" applyFill="1" applyBorder="1" applyAlignment="1">
      <alignment horizontal="right" vertical="center" shrinkToFit="1"/>
    </xf>
    <xf numFmtId="187" fontId="35" fillId="6" borderId="50" xfId="14" applyNumberFormat="1" applyFont="1" applyFill="1" applyBorder="1" applyAlignment="1">
      <alignment horizontal="right" vertical="center" shrinkToFit="1"/>
    </xf>
    <xf numFmtId="0" fontId="35" fillId="6" borderId="65" xfId="14" applyFont="1" applyFill="1" applyBorder="1" applyAlignment="1">
      <alignment horizontal="left" vertical="center" shrinkToFit="1"/>
    </xf>
    <xf numFmtId="0" fontId="35" fillId="6" borderId="0" xfId="14" applyFont="1" applyFill="1" applyAlignment="1">
      <alignment horizontal="left" vertical="center" shrinkToFit="1"/>
    </xf>
    <xf numFmtId="0" fontId="35" fillId="6" borderId="38" xfId="14" applyFont="1" applyFill="1" applyBorder="1" applyAlignment="1">
      <alignment horizontal="left" vertical="center" shrinkToFit="1"/>
    </xf>
    <xf numFmtId="0" fontId="35" fillId="6" borderId="11" xfId="12" applyFont="1" applyFill="1" applyBorder="1" applyAlignment="1">
      <alignment horizontal="center" vertical="center" wrapText="1"/>
    </xf>
    <xf numFmtId="0" fontId="35" fillId="6" borderId="7" xfId="12" applyFont="1" applyFill="1" applyBorder="1" applyAlignment="1">
      <alignment horizontal="center" vertical="center" wrapText="1"/>
    </xf>
    <xf numFmtId="0" fontId="35" fillId="6" borderId="74" xfId="12" applyFont="1" applyFill="1" applyBorder="1" applyAlignment="1">
      <alignment horizontal="center" vertical="center" wrapText="1"/>
    </xf>
    <xf numFmtId="0" fontId="35" fillId="6" borderId="75" xfId="12" applyFont="1" applyFill="1" applyBorder="1" applyAlignment="1">
      <alignment horizontal="center" vertical="center" wrapText="1"/>
    </xf>
    <xf numFmtId="0" fontId="35" fillId="6" borderId="70" xfId="12" applyFont="1" applyFill="1" applyBorder="1" applyAlignment="1">
      <alignment horizontal="center" vertical="center" wrapText="1"/>
    </xf>
    <xf numFmtId="187" fontId="35" fillId="6" borderId="129" xfId="14" applyNumberFormat="1" applyFont="1" applyFill="1" applyBorder="1" applyAlignment="1">
      <alignment horizontal="right" vertical="center" shrinkToFit="1"/>
    </xf>
    <xf numFmtId="187" fontId="35" fillId="6" borderId="166" xfId="14" applyNumberFormat="1" applyFont="1" applyFill="1" applyBorder="1" applyAlignment="1">
      <alignment horizontal="right" vertical="center" shrinkToFit="1"/>
    </xf>
    <xf numFmtId="187" fontId="35" fillId="6" borderId="167" xfId="14" applyNumberFormat="1" applyFont="1" applyFill="1" applyBorder="1" applyAlignment="1">
      <alignment horizontal="right" vertical="center" shrinkToFit="1"/>
    </xf>
    <xf numFmtId="187" fontId="35" fillId="6" borderId="168" xfId="14" applyNumberFormat="1" applyFont="1" applyFill="1" applyBorder="1" applyAlignment="1">
      <alignment horizontal="right" vertical="center" shrinkToFit="1"/>
    </xf>
    <xf numFmtId="0" fontId="35" fillId="6" borderId="81" xfId="12" applyFont="1" applyFill="1" applyBorder="1" applyAlignment="1">
      <alignment horizontal="center" vertical="center"/>
    </xf>
    <xf numFmtId="0" fontId="35" fillId="6" borderId="25" xfId="12" applyFont="1" applyFill="1" applyBorder="1" applyAlignment="1">
      <alignment horizontal="center" vertical="center"/>
    </xf>
    <xf numFmtId="0" fontId="35" fillId="6" borderId="46" xfId="12" applyFont="1" applyFill="1" applyBorder="1" applyAlignment="1">
      <alignment horizontal="center" vertical="center"/>
    </xf>
    <xf numFmtId="0" fontId="35" fillId="6" borderId="45" xfId="12" applyFont="1" applyFill="1" applyBorder="1" applyAlignment="1">
      <alignment horizontal="center" vertical="center"/>
    </xf>
    <xf numFmtId="0" fontId="35" fillId="6" borderId="72" xfId="12" applyFont="1" applyFill="1" applyBorder="1">
      <alignment vertical="center"/>
    </xf>
    <xf numFmtId="0" fontId="35" fillId="6" borderId="70" xfId="12" applyFont="1" applyFill="1" applyBorder="1">
      <alignment vertical="center"/>
    </xf>
    <xf numFmtId="177" fontId="35" fillId="6" borderId="172" xfId="14" applyNumberFormat="1" applyFont="1" applyFill="1" applyBorder="1" applyAlignment="1">
      <alignment horizontal="right" vertical="center" shrinkToFit="1"/>
    </xf>
    <xf numFmtId="177" fontId="35" fillId="6" borderId="173" xfId="14" applyNumberFormat="1" applyFont="1" applyFill="1" applyBorder="1" applyAlignment="1">
      <alignment horizontal="right" vertical="center" shrinkToFit="1"/>
    </xf>
    <xf numFmtId="187" fontId="35" fillId="6" borderId="173" xfId="14" applyNumberFormat="1" applyFont="1" applyFill="1" applyBorder="1" applyAlignment="1">
      <alignment horizontal="right" vertical="center" shrinkToFit="1"/>
    </xf>
    <xf numFmtId="187" fontId="35" fillId="6" borderId="174" xfId="14" applyNumberFormat="1" applyFont="1" applyFill="1" applyBorder="1" applyAlignment="1">
      <alignment horizontal="right" vertical="center" shrinkToFit="1"/>
    </xf>
    <xf numFmtId="0" fontId="35" fillId="6" borderId="11" xfId="12" applyFont="1" applyFill="1" applyBorder="1" applyAlignment="1">
      <alignment horizontal="left" vertical="center"/>
    </xf>
    <xf numFmtId="0" fontId="35" fillId="6" borderId="12" xfId="12" applyFont="1" applyFill="1" applyBorder="1" applyAlignment="1">
      <alignment horizontal="left" vertical="center"/>
    </xf>
    <xf numFmtId="0" fontId="35" fillId="6" borderId="12" xfId="12" applyFont="1" applyFill="1" applyBorder="1" applyAlignment="1">
      <alignment horizontal="right" vertical="center"/>
    </xf>
    <xf numFmtId="0" fontId="35" fillId="6" borderId="51" xfId="12" applyFont="1" applyFill="1" applyBorder="1" applyAlignment="1">
      <alignment horizontal="right" vertical="center"/>
    </xf>
    <xf numFmtId="177" fontId="35" fillId="6" borderId="41" xfId="13" applyNumberFormat="1" applyFont="1" applyFill="1" applyBorder="1" applyAlignment="1">
      <alignment horizontal="right" vertical="center" shrinkToFit="1"/>
    </xf>
    <xf numFmtId="177" fontId="35" fillId="6" borderId="12" xfId="13" applyNumberFormat="1" applyFont="1" applyFill="1" applyBorder="1" applyAlignment="1">
      <alignment horizontal="right" vertical="center" shrinkToFit="1"/>
    </xf>
    <xf numFmtId="177" fontId="35" fillId="6" borderId="82" xfId="13" applyNumberFormat="1" applyFont="1" applyFill="1" applyBorder="1" applyAlignment="1">
      <alignment horizontal="right" vertical="center" shrinkToFit="1"/>
    </xf>
    <xf numFmtId="177" fontId="35" fillId="6" borderId="84" xfId="13" applyNumberFormat="1" applyFont="1" applyFill="1" applyBorder="1" applyAlignment="1">
      <alignment horizontal="right" vertical="center" shrinkToFit="1"/>
    </xf>
    <xf numFmtId="187" fontId="35" fillId="6" borderId="169" xfId="14" applyNumberFormat="1" applyFont="1" applyFill="1" applyBorder="1" applyAlignment="1">
      <alignment horizontal="right" vertical="center" shrinkToFit="1"/>
    </xf>
    <xf numFmtId="187" fontId="35" fillId="6" borderId="170" xfId="14" applyNumberFormat="1" applyFont="1" applyFill="1" applyBorder="1" applyAlignment="1">
      <alignment horizontal="right" vertical="center" shrinkToFit="1"/>
    </xf>
    <xf numFmtId="187" fontId="35" fillId="6" borderId="171" xfId="14" applyNumberFormat="1" applyFont="1" applyFill="1" applyBorder="1" applyAlignment="1">
      <alignment horizontal="right" vertical="center" shrinkToFit="1"/>
    </xf>
    <xf numFmtId="176" fontId="35" fillId="6" borderId="41" xfId="14" applyNumberFormat="1" applyFont="1" applyFill="1" applyBorder="1" applyAlignment="1">
      <alignment horizontal="right" vertical="center" shrinkToFit="1"/>
    </xf>
    <xf numFmtId="176" fontId="35" fillId="6" borderId="12" xfId="14" applyNumberFormat="1" applyFont="1" applyFill="1" applyBorder="1" applyAlignment="1">
      <alignment horizontal="right" vertical="center" shrinkToFit="1"/>
    </xf>
    <xf numFmtId="176" fontId="35" fillId="6" borderId="51" xfId="14" applyNumberFormat="1" applyFont="1" applyFill="1" applyBorder="1" applyAlignment="1">
      <alignment horizontal="right" vertical="center" shrinkToFit="1"/>
    </xf>
    <xf numFmtId="0" fontId="35" fillId="6" borderId="26" xfId="12" applyFont="1" applyFill="1" applyBorder="1" applyAlignment="1">
      <alignment horizontal="center" vertical="center"/>
    </xf>
    <xf numFmtId="0" fontId="35" fillId="6" borderId="11" xfId="12" applyFont="1" applyFill="1" applyBorder="1" applyAlignment="1">
      <alignment horizontal="center" vertical="center" textRotation="255" wrapText="1"/>
    </xf>
    <xf numFmtId="0" fontId="35" fillId="6" borderId="7" xfId="12" applyFont="1" applyFill="1" applyBorder="1" applyAlignment="1">
      <alignment horizontal="center" vertical="center" textRotation="255" wrapText="1"/>
    </xf>
    <xf numFmtId="0" fontId="35" fillId="6" borderId="24" xfId="12" applyFont="1" applyFill="1" applyBorder="1" applyAlignment="1">
      <alignment horizontal="center" vertical="center" textRotation="255" wrapText="1"/>
    </xf>
    <xf numFmtId="0" fontId="35" fillId="6" borderId="17" xfId="12" applyFont="1" applyFill="1" applyBorder="1" applyAlignment="1">
      <alignment horizontal="left" vertical="center" wrapText="1"/>
    </xf>
    <xf numFmtId="0" fontId="35" fillId="6" borderId="18" xfId="12" applyFont="1" applyFill="1" applyBorder="1" applyAlignment="1">
      <alignment horizontal="left" vertical="center"/>
    </xf>
    <xf numFmtId="0" fontId="35" fillId="6" borderId="43" xfId="12" applyFont="1" applyFill="1" applyBorder="1" applyAlignment="1">
      <alignment horizontal="left" vertical="center"/>
    </xf>
    <xf numFmtId="187" fontId="35" fillId="6" borderId="128" xfId="14" applyNumberFormat="1" applyFont="1" applyFill="1" applyBorder="1" applyAlignment="1">
      <alignment horizontal="right" vertical="center" shrinkToFit="1"/>
    </xf>
    <xf numFmtId="177" fontId="35" fillId="6" borderId="164" xfId="14" applyNumberFormat="1" applyFont="1" applyFill="1" applyBorder="1" applyAlignment="1">
      <alignment horizontal="right" vertical="center" shrinkToFit="1"/>
    </xf>
    <xf numFmtId="177" fontId="35" fillId="6" borderId="165" xfId="14" applyNumberFormat="1" applyFont="1" applyFill="1" applyBorder="1" applyAlignment="1">
      <alignment horizontal="right" vertical="center" shrinkToFit="1"/>
    </xf>
    <xf numFmtId="0" fontId="35" fillId="6" borderId="7" xfId="12" applyFont="1" applyFill="1" applyBorder="1">
      <alignment vertical="center"/>
    </xf>
    <xf numFmtId="176" fontId="35" fillId="6" borderId="65" xfId="14" applyNumberFormat="1" applyFont="1" applyFill="1" applyBorder="1" applyAlignment="1">
      <alignment horizontal="right" vertical="center" shrinkToFit="1"/>
    </xf>
    <xf numFmtId="176" fontId="35" fillId="6" borderId="0" xfId="14" applyNumberFormat="1" applyFont="1" applyFill="1" applyAlignment="1">
      <alignment horizontal="right" vertical="center" shrinkToFit="1"/>
    </xf>
    <xf numFmtId="176" fontId="35" fillId="6" borderId="38" xfId="14" applyNumberFormat="1" applyFont="1" applyFill="1" applyBorder="1" applyAlignment="1">
      <alignment horizontal="right" vertical="center" shrinkToFit="1"/>
    </xf>
    <xf numFmtId="176" fontId="35" fillId="6" borderId="66" xfId="14" applyNumberFormat="1" applyFont="1" applyFill="1" applyBorder="1" applyAlignment="1">
      <alignment horizontal="right" vertical="center" shrinkToFit="1"/>
    </xf>
    <xf numFmtId="0" fontId="35" fillId="6" borderId="0" xfId="12" applyFont="1" applyFill="1" applyAlignment="1">
      <alignment horizontal="right" vertical="center" wrapText="1"/>
    </xf>
    <xf numFmtId="0" fontId="35" fillId="6" borderId="0" xfId="12" applyFont="1" applyFill="1" applyAlignment="1">
      <alignment horizontal="right" vertical="center"/>
    </xf>
    <xf numFmtId="0" fontId="35" fillId="6" borderId="38" xfId="12" applyFont="1" applyFill="1" applyBorder="1" applyAlignment="1">
      <alignment horizontal="right" vertical="center"/>
    </xf>
    <xf numFmtId="187" fontId="35" fillId="6" borderId="175" xfId="14" applyNumberFormat="1" applyFont="1" applyFill="1" applyBorder="1" applyAlignment="1">
      <alignment horizontal="right" vertical="center" shrinkToFit="1"/>
    </xf>
    <xf numFmtId="187" fontId="35" fillId="6" borderId="176" xfId="14" applyNumberFormat="1" applyFont="1" applyFill="1" applyBorder="1" applyAlignment="1">
      <alignment horizontal="right" vertical="center" shrinkToFit="1"/>
    </xf>
    <xf numFmtId="187" fontId="35" fillId="6" borderId="177" xfId="14" applyNumberFormat="1" applyFont="1" applyFill="1" applyBorder="1" applyAlignment="1">
      <alignment horizontal="right" vertical="center" shrinkToFit="1"/>
    </xf>
    <xf numFmtId="176" fontId="35" fillId="6" borderId="13" xfId="14" applyNumberFormat="1" applyFont="1" applyFill="1" applyBorder="1" applyAlignment="1">
      <alignment horizontal="right" vertical="center" shrinkToFit="1"/>
    </xf>
    <xf numFmtId="0" fontId="35" fillId="6" borderId="75" xfId="12" applyFont="1" applyFill="1" applyBorder="1" applyAlignment="1">
      <alignment horizontal="center" vertical="center"/>
    </xf>
    <xf numFmtId="0" fontId="35" fillId="6" borderId="70" xfId="12" applyFont="1" applyFill="1" applyBorder="1" applyAlignment="1">
      <alignment horizontal="center" vertical="center"/>
    </xf>
    <xf numFmtId="187" fontId="35" fillId="6" borderId="130" xfId="14" applyNumberFormat="1" applyFont="1" applyFill="1" applyBorder="1" applyAlignment="1">
      <alignment horizontal="right" vertical="center" shrinkToFit="1"/>
    </xf>
    <xf numFmtId="187" fontId="35" fillId="6" borderId="18" xfId="14" applyNumberFormat="1" applyFont="1" applyFill="1" applyBorder="1" applyAlignment="1">
      <alignment horizontal="right" vertical="center" shrinkToFit="1"/>
    </xf>
    <xf numFmtId="187" fontId="35" fillId="6" borderId="184" xfId="14" applyNumberFormat="1" applyFont="1" applyFill="1" applyBorder="1" applyAlignment="1">
      <alignment horizontal="right" vertical="center" shrinkToFit="1"/>
    </xf>
    <xf numFmtId="187" fontId="35" fillId="6" borderId="185" xfId="14" applyNumberFormat="1" applyFont="1" applyFill="1" applyBorder="1" applyAlignment="1">
      <alignment horizontal="right" vertical="center" shrinkToFit="1"/>
    </xf>
    <xf numFmtId="0" fontId="35" fillId="6" borderId="74" xfId="12" applyFont="1" applyFill="1" applyBorder="1">
      <alignment vertical="center"/>
    </xf>
    <xf numFmtId="188" fontId="35" fillId="6" borderId="72" xfId="14" applyNumberFormat="1" applyFont="1" applyFill="1" applyBorder="1" applyAlignment="1">
      <alignment horizontal="right" vertical="center" shrinkToFit="1"/>
    </xf>
    <xf numFmtId="188" fontId="35" fillId="6" borderId="75" xfId="14" applyNumberFormat="1" applyFont="1" applyFill="1" applyBorder="1" applyAlignment="1">
      <alignment horizontal="right" vertical="center" shrinkToFit="1"/>
    </xf>
    <xf numFmtId="188" fontId="35" fillId="6" borderId="70" xfId="14" applyNumberFormat="1" applyFont="1" applyFill="1" applyBorder="1" applyAlignment="1">
      <alignment horizontal="right" vertical="center" shrinkToFit="1"/>
    </xf>
    <xf numFmtId="188" fontId="35" fillId="6" borderId="181" xfId="14" applyNumberFormat="1" applyFont="1" applyFill="1" applyBorder="1" applyAlignment="1">
      <alignment horizontal="right" vertical="center" shrinkToFit="1"/>
    </xf>
    <xf numFmtId="188" fontId="35" fillId="6" borderId="182" xfId="14" applyNumberFormat="1" applyFont="1" applyFill="1" applyBorder="1" applyAlignment="1">
      <alignment horizontal="right" vertical="center" shrinkToFit="1"/>
    </xf>
    <xf numFmtId="188" fontId="35" fillId="6" borderId="183" xfId="14" applyNumberFormat="1" applyFont="1" applyFill="1" applyBorder="1" applyAlignment="1">
      <alignment horizontal="right" vertical="center" shrinkToFit="1"/>
    </xf>
    <xf numFmtId="0" fontId="35" fillId="6" borderId="11" xfId="12" applyFont="1" applyFill="1" applyBorder="1" applyAlignment="1">
      <alignment horizontal="left" vertical="center" wrapText="1"/>
    </xf>
    <xf numFmtId="0" fontId="35" fillId="6" borderId="12" xfId="12" applyFont="1" applyFill="1" applyBorder="1" applyAlignment="1">
      <alignment horizontal="left" vertical="center" wrapText="1"/>
    </xf>
    <xf numFmtId="0" fontId="35" fillId="6" borderId="74" xfId="12" applyFont="1" applyFill="1" applyBorder="1" applyAlignment="1">
      <alignment horizontal="left" vertical="center" wrapText="1"/>
    </xf>
    <xf numFmtId="0" fontId="35" fillId="6" borderId="75" xfId="12" applyFont="1" applyFill="1" applyBorder="1" applyAlignment="1">
      <alignment horizontal="left" vertical="center" wrapText="1"/>
    </xf>
    <xf numFmtId="0" fontId="35" fillId="6" borderId="12" xfId="12" applyFont="1" applyFill="1" applyBorder="1" applyAlignment="1">
      <alignment horizontal="center" vertical="center"/>
    </xf>
    <xf numFmtId="0" fontId="35" fillId="6" borderId="51" xfId="12" applyFont="1" applyFill="1" applyBorder="1" applyAlignment="1">
      <alignment horizontal="center" vertical="center"/>
    </xf>
    <xf numFmtId="187" fontId="35" fillId="6" borderId="39" xfId="14" applyNumberFormat="1" applyFont="1" applyFill="1" applyBorder="1" applyAlignment="1">
      <alignment horizontal="right" vertical="center" shrinkToFit="1"/>
    </xf>
    <xf numFmtId="187" fontId="35" fillId="6" borderId="31" xfId="14" applyNumberFormat="1" applyFont="1" applyFill="1" applyBorder="1" applyAlignment="1">
      <alignment horizontal="right" vertical="center" shrinkToFit="1"/>
    </xf>
    <xf numFmtId="187" fontId="35" fillId="6" borderId="156" xfId="14" applyNumberFormat="1" applyFont="1" applyFill="1" applyBorder="1" applyAlignment="1">
      <alignment horizontal="right" vertical="center" shrinkToFit="1"/>
    </xf>
    <xf numFmtId="187" fontId="35" fillId="6" borderId="157" xfId="14" applyNumberFormat="1" applyFont="1" applyFill="1" applyBorder="1" applyAlignment="1">
      <alignment horizontal="right" vertical="center" shrinkToFit="1"/>
    </xf>
    <xf numFmtId="187" fontId="35" fillId="6" borderId="160" xfId="14" applyNumberFormat="1" applyFont="1" applyFill="1" applyBorder="1" applyAlignment="1">
      <alignment horizontal="right" vertical="center" shrinkToFit="1"/>
    </xf>
    <xf numFmtId="188" fontId="35" fillId="6" borderId="65" xfId="14" applyNumberFormat="1" applyFont="1" applyFill="1" applyBorder="1" applyAlignment="1">
      <alignment horizontal="right" vertical="center" shrinkToFit="1"/>
    </xf>
    <xf numFmtId="188" fontId="35" fillId="6" borderId="0" xfId="14" applyNumberFormat="1" applyFont="1" applyFill="1" applyAlignment="1">
      <alignment horizontal="right" vertical="center" shrinkToFit="1"/>
    </xf>
    <xf numFmtId="188" fontId="35" fillId="6" borderId="38" xfId="14" applyNumberFormat="1" applyFont="1" applyFill="1" applyBorder="1" applyAlignment="1">
      <alignment horizontal="right" vertical="center" shrinkToFit="1"/>
    </xf>
    <xf numFmtId="188" fontId="35" fillId="6" borderId="66" xfId="14" applyNumberFormat="1" applyFont="1" applyFill="1" applyBorder="1" applyAlignment="1">
      <alignment horizontal="right" vertical="center" shrinkToFit="1"/>
    </xf>
    <xf numFmtId="0" fontId="37" fillId="6" borderId="24" xfId="12" applyFont="1" applyFill="1" applyBorder="1" applyAlignment="1">
      <alignment horizontal="left" vertical="center"/>
    </xf>
    <xf numFmtId="0" fontId="35" fillId="6" borderId="56" xfId="12" applyFont="1" applyFill="1" applyBorder="1" applyAlignment="1">
      <alignment horizontal="left" vertical="center"/>
    </xf>
    <xf numFmtId="0" fontId="35" fillId="6" borderId="56" xfId="12" applyFont="1" applyFill="1" applyBorder="1" applyAlignment="1">
      <alignment horizontal="right" vertical="center" wrapText="1"/>
    </xf>
    <xf numFmtId="0" fontId="35" fillId="6" borderId="56" xfId="12" applyFont="1" applyFill="1" applyBorder="1" applyAlignment="1">
      <alignment horizontal="right" vertical="center"/>
    </xf>
    <xf numFmtId="0" fontId="35" fillId="6" borderId="40" xfId="12" applyFont="1" applyFill="1" applyBorder="1" applyAlignment="1">
      <alignment horizontal="right" vertical="center"/>
    </xf>
    <xf numFmtId="187" fontId="35" fillId="6" borderId="178" xfId="14" applyNumberFormat="1" applyFont="1" applyFill="1" applyBorder="1" applyAlignment="1">
      <alignment horizontal="right" vertical="center" shrinkToFit="1"/>
    </xf>
    <xf numFmtId="187" fontId="35" fillId="6" borderId="179" xfId="14" applyNumberFormat="1" applyFont="1" applyFill="1" applyBorder="1" applyAlignment="1">
      <alignment horizontal="right" vertical="center" shrinkToFit="1"/>
    </xf>
    <xf numFmtId="187" fontId="35" fillId="6" borderId="180" xfId="14" applyNumberFormat="1" applyFont="1" applyFill="1" applyBorder="1" applyAlignment="1">
      <alignment horizontal="right" vertical="center" shrinkToFit="1"/>
    </xf>
    <xf numFmtId="178" fontId="3" fillId="0" borderId="12" xfId="16" applyNumberFormat="1" applyFont="1" applyFill="1" applyBorder="1">
      <alignment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8" fillId="0" borderId="39" xfId="16" applyNumberFormat="1" applyFont="1" applyBorder="1">
      <alignment vertical="center"/>
    </xf>
    <xf numFmtId="178" fontId="18" fillId="0" borderId="31" xfId="16" applyNumberFormat="1" applyFont="1" applyBorder="1">
      <alignment vertical="center"/>
    </xf>
    <xf numFmtId="178" fontId="18" fillId="0" borderId="42" xfId="16" applyNumberFormat="1" applyFont="1" applyBorder="1">
      <alignment vertical="center"/>
    </xf>
    <xf numFmtId="178" fontId="18" fillId="0" borderId="15" xfId="18" applyNumberFormat="1" applyFont="1" applyBorder="1" applyAlignment="1">
      <alignment horizontal="center" vertical="center" wrapText="1"/>
    </xf>
    <xf numFmtId="178" fontId="18" fillId="0" borderId="50" xfId="18" applyNumberFormat="1" applyFont="1" applyBorder="1" applyAlignment="1">
      <alignment horizontal="center" vertical="center" wrapText="1"/>
    </xf>
    <xf numFmtId="178" fontId="18" fillId="0" borderId="39" xfId="18" applyNumberFormat="1" applyFont="1" applyBorder="1" applyAlignment="1">
      <alignment horizontal="center" vertical="center"/>
    </xf>
    <xf numFmtId="178" fontId="18" fillId="0" borderId="31" xfId="18" applyNumberFormat="1" applyFont="1" applyBorder="1" applyAlignment="1">
      <alignment horizontal="center" vertical="center"/>
    </xf>
    <xf numFmtId="178" fontId="18" fillId="0" borderId="42" xfId="18" applyNumberFormat="1" applyFont="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47" xfId="3" applyFont="1" applyBorder="1" applyAlignment="1">
      <alignment horizontal="center" vertical="center" wrapText="1"/>
    </xf>
    <xf numFmtId="0" fontId="8" fillId="0" borderId="4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11" fillId="0" borderId="45" xfId="3" applyFont="1" applyBorder="1">
      <alignment vertical="center"/>
    </xf>
    <xf numFmtId="0" fontId="11" fillId="0" borderId="25" xfId="3" applyFont="1" applyBorder="1">
      <alignment vertical="center"/>
    </xf>
    <xf numFmtId="0" fontId="11" fillId="0" borderId="46" xfId="3" applyFont="1" applyBorder="1">
      <alignment vertical="center"/>
    </xf>
    <xf numFmtId="0" fontId="8" fillId="0" borderId="39" xfId="3" applyFont="1" applyBorder="1">
      <alignment vertical="center"/>
    </xf>
    <xf numFmtId="0" fontId="8" fillId="0" borderId="31" xfId="3" applyFont="1" applyBorder="1">
      <alignment vertical="center"/>
    </xf>
    <xf numFmtId="0" fontId="8" fillId="0" borderId="32"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7" fillId="0" borderId="11" xfId="4" applyFont="1" applyFill="1" applyBorder="1" applyAlignment="1">
      <alignment vertical="center" wrapText="1"/>
    </xf>
    <xf numFmtId="0" fontId="7" fillId="0" borderId="51" xfId="4" applyFont="1" applyFill="1" applyBorder="1" applyAlignment="1">
      <alignment vertical="center" wrapText="1"/>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14" fillId="0" borderId="39" xfId="1" applyFont="1" applyFill="1" applyBorder="1" applyAlignment="1" applyProtection="1">
      <alignment horizontal="left" vertical="center" wrapText="1"/>
      <protection locked="0"/>
    </xf>
    <xf numFmtId="0" fontId="14" fillId="0" borderId="31" xfId="1" applyFont="1" applyFill="1" applyBorder="1" applyAlignment="1" applyProtection="1">
      <alignment horizontal="left" vertical="center" wrapText="1"/>
      <protection locked="0"/>
    </xf>
    <xf numFmtId="0" fontId="14" fillId="0" borderId="32" xfId="1" applyFont="1" applyFill="1" applyBorder="1" applyAlignment="1" applyProtection="1">
      <alignment horizontal="left" vertical="center" wrapText="1"/>
      <protection locked="0"/>
    </xf>
    <xf numFmtId="0" fontId="14" fillId="0" borderId="44" xfId="1" applyFont="1" applyFill="1" applyBorder="1" applyAlignment="1" applyProtection="1">
      <alignment horizontal="left" vertical="center" wrapText="1"/>
      <protection locked="0"/>
    </xf>
    <xf numFmtId="0" fontId="14" fillId="0" borderId="18" xfId="1" applyFont="1" applyFill="1" applyBorder="1" applyAlignment="1" applyProtection="1">
      <alignment horizontal="left" vertical="center" wrapText="1"/>
      <protection locked="0"/>
    </xf>
    <xf numFmtId="0" fontId="14" fillId="0" borderId="19" xfId="1" applyFont="1" applyFill="1" applyBorder="1" applyAlignment="1" applyProtection="1">
      <alignment horizontal="left" vertical="center" wrapText="1"/>
      <protection locked="0"/>
    </xf>
    <xf numFmtId="0" fontId="14" fillId="0" borderId="2" xfId="1" applyFont="1" applyFill="1" applyBorder="1" applyAlignment="1" applyProtection="1">
      <alignment horizontal="left" vertical="center"/>
    </xf>
    <xf numFmtId="0" fontId="14" fillId="0" borderId="3" xfId="1" applyFont="1" applyFill="1" applyBorder="1" applyAlignment="1" applyProtection="1">
      <alignment horizontal="left" vertical="center"/>
    </xf>
    <xf numFmtId="0" fontId="14" fillId="0" borderId="8" xfId="1" applyFont="1" applyFill="1" applyBorder="1" applyAlignment="1" applyProtection="1">
      <alignment horizontal="left" vertical="center" wrapText="1"/>
    </xf>
    <xf numFmtId="0" fontId="14" fillId="0" borderId="9" xfId="1" applyFont="1" applyFill="1" applyBorder="1" applyAlignment="1" applyProtection="1">
      <alignment horizontal="left" vertical="center" wrapText="1"/>
    </xf>
    <xf numFmtId="0" fontId="14" fillId="0" borderId="12" xfId="1" applyFont="1" applyFill="1" applyBorder="1" applyAlignment="1" applyProtection="1">
      <alignment horizontal="left" vertical="center"/>
    </xf>
    <xf numFmtId="0" fontId="14" fillId="0" borderId="13" xfId="1" applyFont="1" applyFill="1" applyBorder="1" applyAlignment="1" applyProtection="1">
      <alignment horizontal="left" vertical="center"/>
    </xf>
    <xf numFmtId="0" fontId="14" fillId="0" borderId="31" xfId="1" applyFont="1" applyFill="1" applyBorder="1" applyAlignment="1" applyProtection="1">
      <alignment horizontal="left" vertical="center"/>
    </xf>
    <xf numFmtId="0" fontId="14" fillId="0" borderId="32" xfId="1" applyFont="1" applyFill="1" applyBorder="1" applyAlignment="1" applyProtection="1">
      <alignment horizontal="left" vertical="center"/>
    </xf>
    <xf numFmtId="187" fontId="1" fillId="6" borderId="34" xfId="17" applyNumberFormat="1" applyFont="1" applyFill="1" applyBorder="1" applyAlignment="1">
      <alignment horizontal="center" vertical="center"/>
    </xf>
    <xf numFmtId="178" fontId="17" fillId="0" borderId="0" xfId="16" applyNumberFormat="1" applyAlignment="1">
      <alignment horizontal="center" vertical="center"/>
    </xf>
    <xf numFmtId="187" fontId="1" fillId="0" borderId="0" xfId="16" applyNumberFormat="1" applyFont="1" applyAlignment="1">
      <alignment horizontal="center" vertical="center"/>
    </xf>
    <xf numFmtId="179" fontId="1" fillId="6" borderId="34" xfId="17" applyNumberFormat="1" applyFont="1" applyFill="1" applyBorder="1" applyAlignment="1">
      <alignment horizontal="center" vertical="center" wrapText="1"/>
    </xf>
    <xf numFmtId="187" fontId="1" fillId="6" borderId="0" xfId="17" applyNumberFormat="1" applyFont="1" applyFill="1" applyAlignment="1">
      <alignment horizontal="center" vertical="center" wrapText="1"/>
    </xf>
    <xf numFmtId="0" fontId="1" fillId="0" borderId="34" xfId="16" applyFont="1" applyBorder="1" applyAlignment="1">
      <alignment horizontal="center" vertical="center"/>
    </xf>
    <xf numFmtId="0" fontId="1" fillId="0" borderId="0" xfId="16" applyFont="1" applyAlignment="1">
      <alignment horizontal="center" vertical="center"/>
    </xf>
    <xf numFmtId="187" fontId="1" fillId="6" borderId="0" xfId="17" applyNumberFormat="1" applyFont="1" applyFill="1" applyAlignment="1">
      <alignment horizontal="center" vertical="center"/>
    </xf>
    <xf numFmtId="179" fontId="1" fillId="6" borderId="0" xfId="17" applyNumberFormat="1" applyFont="1" applyFill="1" applyAlignment="1">
      <alignment horizontal="center" vertical="center" wrapText="1"/>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0" fontId="1"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51" xfId="16" applyFont="1" applyBorder="1" applyAlignment="1" applyProtection="1">
      <alignment horizontal="left" vertical="top" wrapText="1"/>
      <protection locked="0"/>
    </xf>
    <xf numFmtId="0" fontId="1" fillId="0" borderId="65"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6"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179" fontId="1" fillId="0" borderId="0" xfId="17" applyNumberFormat="1" applyFont="1" applyAlignment="1">
      <alignment horizontal="center" vertical="center" wrapText="1"/>
    </xf>
  </cellXfs>
  <cellStyles count="21">
    <cellStyle name="標準" xfId="0" builtinId="0"/>
    <cellStyle name="標準 2" xfId="6" xr:uid="{00000000-0005-0000-0000-000001000000}"/>
    <cellStyle name="標準 2 2" xfId="7" xr:uid="{00000000-0005-0000-0000-000002000000}"/>
    <cellStyle name="標準 2 3" xfId="10" xr:uid="{00000000-0005-0000-0000-000003000000}"/>
    <cellStyle name="標準 3" xfId="11" xr:uid="{00000000-0005-0000-0000-000004000000}"/>
    <cellStyle name="標準 4" xfId="5" xr:uid="{00000000-0005-0000-0000-000005000000}"/>
    <cellStyle name="標準 4_APAHO401600" xfId="1" xr:uid="{00000000-0005-0000-0000-000006000000}"/>
    <cellStyle name="標準 4_APAHO4019001" xfId="4" xr:uid="{00000000-0005-0000-0000-000007000000}"/>
    <cellStyle name="標準 4_ZJ08_022012_青森市_2010" xfId="3" xr:uid="{00000000-0005-0000-0000-000008000000}"/>
    <cellStyle name="標準 6" xfId="8" xr:uid="{00000000-0005-0000-0000-000009000000}"/>
    <cellStyle name="標準 6_APAHO401000" xfId="9" xr:uid="{00000000-0005-0000-0000-00000A000000}"/>
    <cellStyle name="標準 6_APAHO401200_O-JJ1016-001-3_財政状況資料集(決算状況カード(各会計・関係団体))(Rev2)2" xfId="15" xr:uid="{00000000-0005-0000-0000-00000B000000}"/>
    <cellStyle name="標準 6_APAHO402200_O-JJ1016-001-3_財政状況資料集(決算状況カード(各会計・関係団体))(Rev2)2" xfId="12" xr:uid="{00000000-0005-0000-0000-00000C000000}"/>
    <cellStyle name="標準 7" xfId="20" xr:uid="{C7B41E71-28C5-45A8-8414-81A71BD1EB83}"/>
    <cellStyle name="標準_【レイアウト】（県）資料３（Ｐ２）　歳出比較分析表" xfId="16" xr:uid="{00000000-0005-0000-0000-00000D000000}"/>
    <cellStyle name="標準_【レイアウト】（市）資料３（Ｐ２）　歳出比較分析表" xfId="17" xr:uid="{00000000-0005-0000-0000-00000E000000}"/>
    <cellStyle name="標準_APAHO251300" xfId="18" xr:uid="{00000000-0005-0000-0000-00000F000000}"/>
    <cellStyle name="標準_APAHO252300" xfId="19" xr:uid="{00000000-0005-0000-0000-000010000000}"/>
    <cellStyle name="標準_Book1" xfId="13" xr:uid="{00000000-0005-0000-0000-000011000000}"/>
    <cellStyle name="標準_O-JJ0722-001-3_決算状況カード(各会計・関係団体)_O-JJ1016-001-3_財政状況資料集(決算状況カード(各会計・関係団体))(Rev2)2" xfId="14" xr:uid="{00000000-0005-0000-0000-000012000000}"/>
    <cellStyle name="標準_O-JJ0722-001-8_連結実質赤字比率に係る赤字・黒字の構成分析" xfId="2" xr:uid="{00000000-0005-0000-0000-00001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worksheet" Target="worksheets/sheet13.xml" />
  <Relationship Id="rId18" Type="http://schemas.openxmlformats.org/officeDocument/2006/relationships/theme" Target="theme/theme1.xml" />
  <Relationship Id="rId3" Type="http://schemas.openxmlformats.org/officeDocument/2006/relationships/worksheet" Target="worksheets/sheet3.xml" />
  <Relationship Id="rId21" Type="http://schemas.openxmlformats.org/officeDocument/2006/relationships/calcChain" Target="calcChain.xml" />
  <Relationship Id="rId7" Type="http://schemas.openxmlformats.org/officeDocument/2006/relationships/worksheet" Target="worksheets/sheet7.xml" />
  <Relationship Id="rId12" Type="http://schemas.openxmlformats.org/officeDocument/2006/relationships/worksheet" Target="worksheets/sheet12.xml" />
  <Relationship Id="rId17" Type="http://schemas.openxmlformats.org/officeDocument/2006/relationships/worksheet" Target="worksheets/sheet17.xml" />
  <Relationship Id="rId2" Type="http://schemas.openxmlformats.org/officeDocument/2006/relationships/worksheet" Target="worksheets/sheet2.xml" />
  <Relationship Id="rId16" Type="http://schemas.openxmlformats.org/officeDocument/2006/relationships/worksheet" Target="worksheets/sheet16.xml" />
  <Relationship Id="rId20" Type="http://schemas.openxmlformats.org/officeDocument/2006/relationships/sharedStrings" Target="sharedStrings.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worksheet" Target="worksheets/sheet11.xml" />
  <Relationship Id="rId5" Type="http://schemas.openxmlformats.org/officeDocument/2006/relationships/worksheet" Target="worksheets/sheet5.xml" />
  <Relationship Id="rId15" Type="http://schemas.openxmlformats.org/officeDocument/2006/relationships/worksheet" Target="worksheets/sheet15.xml" />
  <Relationship Id="rId10" Type="http://schemas.openxmlformats.org/officeDocument/2006/relationships/worksheet" Target="worksheets/sheet10.xml" />
  <Relationship Id="rId19" Type="http://schemas.openxmlformats.org/officeDocument/2006/relationships/styles" Target="styles.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worksheet" Target="worksheets/sheet14.xml" />
</Relationships>
</file>

<file path=xl/charts/_rels/chart1.xml.rels>&#65279;<?xml version="1.0" encoding="utf-8" standalone="yes"?>
<Relationships xmlns="http://schemas.openxmlformats.org/package/2006/relationships">
  <Relationship Id="rId1" Type="http://schemas.openxmlformats.org/officeDocument/2006/relationships/chartUserShapes" Target="../drawings/drawing5.xml" />
</Relationships>
</file>

<file path=xl/charts/_rels/chart7.xml.rels>&#65279;<?xml version="1.0" encoding="utf-8" standalone="yes"?>
<Relationships xmlns="http://schemas.openxmlformats.org/package/2006/relationships">
  <Relationship Id="rId1" Type="http://schemas.openxmlformats.org/officeDocument/2006/relationships/themeOverride" Target="../theme/themeOverride1.xml" />
</Relationships>
</file>

<file path=xl/charts/_rels/chart8.xml.rels>&#65279;<?xml version="1.0" encoding="utf-8" standalone="yes"?>
<Relationships xmlns="http://schemas.openxmlformats.org/package/2006/relationships">
  <Relationship Id="rId1" Type="http://schemas.openxmlformats.org/officeDocument/2006/relationships/themeOverride" Target="../theme/themeOverride2.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R01</c:v>
                </c:pt>
                <c:pt idx="1">
                  <c:v> R02</c:v>
                </c:pt>
                <c:pt idx="2">
                  <c:v> R03</c:v>
                </c:pt>
                <c:pt idx="3">
                  <c:v> R04</c:v>
                </c:pt>
                <c:pt idx="4">
                  <c:v> R05</c:v>
                </c:pt>
              </c:strCache>
            </c:strRef>
          </c:cat>
          <c:val>
            <c:numRef>
              <c:f>(データシート!$F$3,データシート!$F$5,データシート!$F$7,データシート!$F$9,データシート!$F$11)</c:f>
              <c:numCache>
                <c:formatCode>#,##0;"△ "#,##0</c:formatCode>
                <c:ptCount val="5"/>
                <c:pt idx="0">
                  <c:v>268375</c:v>
                </c:pt>
                <c:pt idx="1">
                  <c:v>301035</c:v>
                </c:pt>
                <c:pt idx="2">
                  <c:v>277467</c:v>
                </c:pt>
                <c:pt idx="3">
                  <c:v>282256</c:v>
                </c:pt>
                <c:pt idx="4">
                  <c:v>295341</c:v>
                </c:pt>
              </c:numCache>
            </c:numRef>
          </c:val>
          <c:smooth val="0"/>
          <c:extLst>
            <c:ext xmlns:c16="http://schemas.microsoft.com/office/drawing/2014/chart" uri="{C3380CC4-5D6E-409C-BE32-E72D297353CC}">
              <c16:uniqueId val="{00000000-2913-47BE-99F9-5CD9FB8A54D2}"/>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R01</c:v>
                </c:pt>
                <c:pt idx="1">
                  <c:v> R02</c:v>
                </c:pt>
                <c:pt idx="2">
                  <c:v> R03</c:v>
                </c:pt>
                <c:pt idx="3">
                  <c:v> R04</c:v>
                </c:pt>
                <c:pt idx="4">
                  <c:v> R05</c:v>
                </c:pt>
              </c:strCache>
            </c:strRef>
          </c:cat>
          <c:val>
            <c:numRef>
              <c:f>(データシート!$D$3,データシート!$D$5,データシート!$D$7,データシート!$D$9,データシート!$D$11)</c:f>
              <c:numCache>
                <c:formatCode>#,##0;"△ "#,##0</c:formatCode>
                <c:ptCount val="5"/>
                <c:pt idx="0">
                  <c:v>651336</c:v>
                </c:pt>
                <c:pt idx="1">
                  <c:v>631381</c:v>
                </c:pt>
                <c:pt idx="2">
                  <c:v>411356</c:v>
                </c:pt>
                <c:pt idx="3">
                  <c:v>149647</c:v>
                </c:pt>
                <c:pt idx="4">
                  <c:v>173144</c:v>
                </c:pt>
              </c:numCache>
            </c:numRef>
          </c:val>
          <c:smooth val="0"/>
          <c:extLst>
            <c:ext xmlns:c16="http://schemas.microsoft.com/office/drawing/2014/chart" uri="{C3380CC4-5D6E-409C-BE32-E72D297353CC}">
              <c16:uniqueId val="{00000001-2913-47BE-99F9-5CD9FB8A54D2}"/>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8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R01</c:v>
                </c:pt>
                <c:pt idx="1">
                  <c:v>R02</c:v>
                </c:pt>
                <c:pt idx="2">
                  <c:v>R03</c:v>
                </c:pt>
                <c:pt idx="3">
                  <c:v>R04</c:v>
                </c:pt>
                <c:pt idx="4">
                  <c:v>R05</c:v>
                </c:pt>
              </c:strCache>
            </c:strRef>
          </c:cat>
          <c:val>
            <c:numRef>
              <c:f>データシート!$B$19:$F$19</c:f>
              <c:numCache>
                <c:formatCode>General</c:formatCode>
                <c:ptCount val="5"/>
                <c:pt idx="0">
                  <c:v>2.86</c:v>
                </c:pt>
                <c:pt idx="1">
                  <c:v>2.88</c:v>
                </c:pt>
                <c:pt idx="2">
                  <c:v>4.66</c:v>
                </c:pt>
                <c:pt idx="3">
                  <c:v>5.47</c:v>
                </c:pt>
                <c:pt idx="4">
                  <c:v>3.08</c:v>
                </c:pt>
              </c:numCache>
            </c:numRef>
          </c:val>
          <c:extLst>
            <c:ext xmlns:c16="http://schemas.microsoft.com/office/drawing/2014/chart" uri="{C3380CC4-5D6E-409C-BE32-E72D297353CC}">
              <c16:uniqueId val="{00000000-8C8D-42BE-8615-7193EF87D5E7}"/>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R01</c:v>
                </c:pt>
                <c:pt idx="1">
                  <c:v>R02</c:v>
                </c:pt>
                <c:pt idx="2">
                  <c:v>R03</c:v>
                </c:pt>
                <c:pt idx="3">
                  <c:v>R04</c:v>
                </c:pt>
                <c:pt idx="4">
                  <c:v>R05</c:v>
                </c:pt>
              </c:strCache>
            </c:strRef>
          </c:cat>
          <c:val>
            <c:numRef>
              <c:f>データシート!$B$20:$F$20</c:f>
              <c:numCache>
                <c:formatCode>General</c:formatCode>
                <c:ptCount val="5"/>
                <c:pt idx="0">
                  <c:v>22.53</c:v>
                </c:pt>
                <c:pt idx="1">
                  <c:v>17.739999999999998</c:v>
                </c:pt>
                <c:pt idx="2">
                  <c:v>21.9</c:v>
                </c:pt>
                <c:pt idx="3">
                  <c:v>25</c:v>
                </c:pt>
                <c:pt idx="4">
                  <c:v>27.92</c:v>
                </c:pt>
              </c:numCache>
            </c:numRef>
          </c:val>
          <c:extLst>
            <c:ext xmlns:c16="http://schemas.microsoft.com/office/drawing/2014/chart" uri="{C3380CC4-5D6E-409C-BE32-E72D297353CC}">
              <c16:uniqueId val="{00000001-8C8D-42BE-8615-7193EF87D5E7}"/>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R01</c:v>
                </c:pt>
                <c:pt idx="1">
                  <c:v>R02</c:v>
                </c:pt>
                <c:pt idx="2">
                  <c:v>R03</c:v>
                </c:pt>
                <c:pt idx="3">
                  <c:v>R04</c:v>
                </c:pt>
                <c:pt idx="4">
                  <c:v>R05</c:v>
                </c:pt>
              </c:strCache>
            </c:strRef>
          </c:cat>
          <c:val>
            <c:numRef>
              <c:f>データシート!$B$21:$F$21</c:f>
              <c:numCache>
                <c:formatCode>General</c:formatCode>
                <c:ptCount val="5"/>
                <c:pt idx="0">
                  <c:v>-5.82</c:v>
                </c:pt>
                <c:pt idx="1">
                  <c:v>-3.7</c:v>
                </c:pt>
                <c:pt idx="2">
                  <c:v>7.6</c:v>
                </c:pt>
                <c:pt idx="3">
                  <c:v>3.1</c:v>
                </c:pt>
                <c:pt idx="4">
                  <c:v>0.36</c:v>
                </c:pt>
              </c:numCache>
            </c:numRef>
          </c:val>
          <c:smooth val="0"/>
          <c:extLst>
            <c:ext xmlns:c16="http://schemas.microsoft.com/office/drawing/2014/chart" uri="{C3380CC4-5D6E-409C-BE32-E72D297353CC}">
              <c16:uniqueId val="{00000002-8C8D-42BE-8615-7193EF87D5E7}"/>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データシート!$B$27:$K$27</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7633-4B52-914A-D8028280910A}"/>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7633-4B52-914A-D8028280910A}"/>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7633-4B52-914A-D8028280910A}"/>
            </c:ext>
          </c:extLst>
        </c:ser>
        <c:ser>
          <c:idx val="3"/>
          <c:order val="3"/>
          <c:tx>
            <c:strRef>
              <c:f>データシート!$A$30</c:f>
              <c:strCache>
                <c:ptCount val="1"/>
                <c:pt idx="0">
                  <c:v>#N/A</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データシート!$B$30:$K$30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7633-4B52-914A-D8028280910A}"/>
            </c:ext>
          </c:extLst>
        </c:ser>
        <c:ser>
          <c:idx val="4"/>
          <c:order val="4"/>
          <c:tx>
            <c:strRef>
              <c:f>データシート!$A$31</c:f>
              <c:strCache>
                <c:ptCount val="1"/>
                <c:pt idx="0">
                  <c:v>#N/A</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データシート!$B$31:$K$31</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4-7633-4B52-914A-D8028280910A}"/>
            </c:ext>
          </c:extLst>
        </c:ser>
        <c:ser>
          <c:idx val="5"/>
          <c:order val="5"/>
          <c:tx>
            <c:strRef>
              <c:f>データシート!$A$32</c:f>
              <c:strCache>
                <c:ptCount val="1"/>
                <c:pt idx="0">
                  <c:v>後期高齢者医療事業特別会計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データシート!$B$32:$K$32</c:f>
              <c:numCache>
                <c:formatCode>General</c:formatCode>
                <c:ptCount val="10"/>
                <c:pt idx="0">
                  <c:v>#N/A</c:v>
                </c:pt>
                <c:pt idx="1">
                  <c:v>0</c:v>
                </c:pt>
                <c:pt idx="2">
                  <c:v>#N/A</c:v>
                </c:pt>
                <c:pt idx="3">
                  <c:v>0</c:v>
                </c:pt>
                <c:pt idx="4">
                  <c:v>#N/A</c:v>
                </c:pt>
                <c:pt idx="5">
                  <c:v>0.02</c:v>
                </c:pt>
                <c:pt idx="6">
                  <c:v>#N/A</c:v>
                </c:pt>
                <c:pt idx="7">
                  <c:v>0.01</c:v>
                </c:pt>
                <c:pt idx="8">
                  <c:v>#N/A</c:v>
                </c:pt>
                <c:pt idx="9">
                  <c:v>0.01</c:v>
                </c:pt>
              </c:numCache>
            </c:numRef>
          </c:val>
          <c:extLst>
            <c:ext xmlns:c16="http://schemas.microsoft.com/office/drawing/2014/chart" uri="{C3380CC4-5D6E-409C-BE32-E72D297353CC}">
              <c16:uniqueId val="{00000005-7633-4B52-914A-D8028280910A}"/>
            </c:ext>
          </c:extLst>
        </c:ser>
        <c:ser>
          <c:idx val="6"/>
          <c:order val="6"/>
          <c:tx>
            <c:strRef>
              <c:f>データシート!$A$33</c:f>
              <c:strCache>
                <c:ptCount val="1"/>
                <c:pt idx="0">
                  <c:v>土地開発事業特別会計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データシート!$B$33:$K$33</c:f>
              <c:numCache>
                <c:formatCode>General</c:formatCode>
                <c:ptCount val="10"/>
                <c:pt idx="0">
                  <c:v>#N/A</c:v>
                </c:pt>
                <c:pt idx="1">
                  <c:v>0.05</c:v>
                </c:pt>
                <c:pt idx="2">
                  <c:v>#N/A</c:v>
                </c:pt>
                <c:pt idx="3">
                  <c:v>0</c:v>
                </c:pt>
                <c:pt idx="4">
                  <c:v>#N/A</c:v>
                </c:pt>
                <c:pt idx="5">
                  <c:v>0</c:v>
                </c:pt>
                <c:pt idx="6">
                  <c:v>#N/A</c:v>
                </c:pt>
                <c:pt idx="7">
                  <c:v>0</c:v>
                </c:pt>
                <c:pt idx="8">
                  <c:v>#N/A</c:v>
                </c:pt>
                <c:pt idx="9">
                  <c:v>0.01</c:v>
                </c:pt>
              </c:numCache>
            </c:numRef>
          </c:val>
          <c:extLst>
            <c:ext xmlns:c16="http://schemas.microsoft.com/office/drawing/2014/chart" uri="{C3380CC4-5D6E-409C-BE32-E72D297353CC}">
              <c16:uniqueId val="{00000006-7633-4B52-914A-D8028280910A}"/>
            </c:ext>
          </c:extLst>
        </c:ser>
        <c:ser>
          <c:idx val="7"/>
          <c:order val="7"/>
          <c:tx>
            <c:strRef>
              <c:f>データシート!$A$34</c:f>
              <c:strCache>
                <c:ptCount val="1"/>
                <c:pt idx="0">
                  <c:v>簡易水道事業特別会計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データシート!$B$34:$K$34</c:f>
              <c:numCache>
                <c:formatCode>General</c:formatCode>
                <c:ptCount val="10"/>
                <c:pt idx="0">
                  <c:v>#N/A</c:v>
                </c:pt>
                <c:pt idx="1">
                  <c:v>0</c:v>
                </c:pt>
                <c:pt idx="2">
                  <c:v>#N/A</c:v>
                </c:pt>
                <c:pt idx="3">
                  <c:v>0</c:v>
                </c:pt>
                <c:pt idx="4">
                  <c:v>#N/A</c:v>
                </c:pt>
                <c:pt idx="5">
                  <c:v>0</c:v>
                </c:pt>
                <c:pt idx="6">
                  <c:v>#N/A</c:v>
                </c:pt>
                <c:pt idx="7">
                  <c:v>0</c:v>
                </c:pt>
                <c:pt idx="8">
                  <c:v>#N/A</c:v>
                </c:pt>
                <c:pt idx="9">
                  <c:v>0.14000000000000001</c:v>
                </c:pt>
              </c:numCache>
            </c:numRef>
          </c:val>
          <c:extLst>
            <c:ext xmlns:c16="http://schemas.microsoft.com/office/drawing/2014/chart" uri="{C3380CC4-5D6E-409C-BE32-E72D297353CC}">
              <c16:uniqueId val="{00000007-7633-4B52-914A-D8028280910A}"/>
            </c:ext>
          </c:extLst>
        </c:ser>
        <c:ser>
          <c:idx val="8"/>
          <c:order val="8"/>
          <c:tx>
            <c:strRef>
              <c:f>データシート!$A$35</c:f>
              <c:strCache>
                <c:ptCount val="1"/>
                <c:pt idx="0">
                  <c:v>国民健康保険事業特別会計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データシート!$B$35:$K$35</c:f>
              <c:numCache>
                <c:formatCode>General</c:formatCode>
                <c:ptCount val="10"/>
                <c:pt idx="0">
                  <c:v>#N/A</c:v>
                </c:pt>
                <c:pt idx="1">
                  <c:v>0.02</c:v>
                </c:pt>
                <c:pt idx="2">
                  <c:v>#N/A</c:v>
                </c:pt>
                <c:pt idx="3">
                  <c:v>0.03</c:v>
                </c:pt>
                <c:pt idx="4">
                  <c:v>#N/A</c:v>
                </c:pt>
                <c:pt idx="5">
                  <c:v>0.03</c:v>
                </c:pt>
                <c:pt idx="6">
                  <c:v>#N/A</c:v>
                </c:pt>
                <c:pt idx="7">
                  <c:v>0.03</c:v>
                </c:pt>
                <c:pt idx="8">
                  <c:v>#N/A</c:v>
                </c:pt>
                <c:pt idx="9">
                  <c:v>0.27</c:v>
                </c:pt>
              </c:numCache>
            </c:numRef>
          </c:val>
          <c:extLst>
            <c:ext xmlns:c16="http://schemas.microsoft.com/office/drawing/2014/chart" uri="{C3380CC4-5D6E-409C-BE32-E72D297353CC}">
              <c16:uniqueId val="{00000008-7633-4B52-914A-D8028280910A}"/>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データシート!$B$36:$K$36</c:f>
              <c:numCache>
                <c:formatCode>General</c:formatCode>
                <c:ptCount val="10"/>
                <c:pt idx="0">
                  <c:v>#N/A</c:v>
                </c:pt>
                <c:pt idx="1">
                  <c:v>2.8</c:v>
                </c:pt>
                <c:pt idx="2">
                  <c:v>#N/A</c:v>
                </c:pt>
                <c:pt idx="3">
                  <c:v>2.87</c:v>
                </c:pt>
                <c:pt idx="4">
                  <c:v>#N/A</c:v>
                </c:pt>
                <c:pt idx="5">
                  <c:v>4.6500000000000004</c:v>
                </c:pt>
                <c:pt idx="6">
                  <c:v>#N/A</c:v>
                </c:pt>
                <c:pt idx="7">
                  <c:v>5.46</c:v>
                </c:pt>
                <c:pt idx="8">
                  <c:v>#N/A</c:v>
                </c:pt>
                <c:pt idx="9">
                  <c:v>3.06</c:v>
                </c:pt>
              </c:numCache>
            </c:numRef>
          </c:val>
          <c:extLst>
            <c:ext xmlns:c16="http://schemas.microsoft.com/office/drawing/2014/chart" uri="{C3380CC4-5D6E-409C-BE32-E72D297353CC}">
              <c16:uniqueId val="{00000009-7633-4B52-914A-D8028280910A}"/>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データシート!$B$42:$P$42</c:f>
              <c:numCache>
                <c:formatCode>General</c:formatCode>
                <c:ptCount val="15"/>
                <c:pt idx="2">
                  <c:v>321</c:v>
                </c:pt>
                <c:pt idx="5">
                  <c:v>312</c:v>
                </c:pt>
                <c:pt idx="8">
                  <c:v>286</c:v>
                </c:pt>
                <c:pt idx="11">
                  <c:v>296</c:v>
                </c:pt>
                <c:pt idx="14">
                  <c:v>279</c:v>
                </c:pt>
              </c:numCache>
            </c:numRef>
          </c:val>
          <c:extLst>
            <c:ext xmlns:c16="http://schemas.microsoft.com/office/drawing/2014/chart" uri="{C3380CC4-5D6E-409C-BE32-E72D297353CC}">
              <c16:uniqueId val="{00000000-DBE1-41B6-B325-412FFDBB5031}"/>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DBE1-41B6-B325-412FFDBB5031}"/>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DBE1-41B6-B325-412FFDBB5031}"/>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データシート!$B$45:$P$45</c:f>
              <c:numCache>
                <c:formatCode>General</c:formatCode>
                <c:ptCount val="15"/>
                <c:pt idx="0">
                  <c:v>27</c:v>
                </c:pt>
                <c:pt idx="3">
                  <c:v>19</c:v>
                </c:pt>
                <c:pt idx="6">
                  <c:v>4</c:v>
                </c:pt>
                <c:pt idx="9">
                  <c:v>4</c:v>
                </c:pt>
                <c:pt idx="12">
                  <c:v>0</c:v>
                </c:pt>
              </c:numCache>
            </c:numRef>
          </c:val>
          <c:extLst>
            <c:ext xmlns:c16="http://schemas.microsoft.com/office/drawing/2014/chart" uri="{C3380CC4-5D6E-409C-BE32-E72D297353CC}">
              <c16:uniqueId val="{00000003-DBE1-41B6-B325-412FFDBB5031}"/>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データシート!$B$46:$P$46</c:f>
              <c:numCache>
                <c:formatCode>General</c:formatCode>
                <c:ptCount val="15"/>
                <c:pt idx="0">
                  <c:v>23</c:v>
                </c:pt>
                <c:pt idx="3">
                  <c:v>22</c:v>
                </c:pt>
                <c:pt idx="6">
                  <c:v>24</c:v>
                </c:pt>
                <c:pt idx="9">
                  <c:v>31</c:v>
                </c:pt>
                <c:pt idx="12">
                  <c:v>31</c:v>
                </c:pt>
              </c:numCache>
            </c:numRef>
          </c:val>
          <c:extLst>
            <c:ext xmlns:c16="http://schemas.microsoft.com/office/drawing/2014/chart" uri="{C3380CC4-5D6E-409C-BE32-E72D297353CC}">
              <c16:uniqueId val="{00000004-DBE1-41B6-B325-412FFDBB5031}"/>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DBE1-41B6-B325-412FFDBB5031}"/>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DBE1-41B6-B325-412FFDBB5031}"/>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データシート!$B$49:$P$49</c:f>
              <c:numCache>
                <c:formatCode>General</c:formatCode>
                <c:ptCount val="15"/>
                <c:pt idx="0">
                  <c:v>361</c:v>
                </c:pt>
                <c:pt idx="3">
                  <c:v>366</c:v>
                </c:pt>
                <c:pt idx="6">
                  <c:v>362</c:v>
                </c:pt>
                <c:pt idx="9">
                  <c:v>377</c:v>
                </c:pt>
                <c:pt idx="12">
                  <c:v>381</c:v>
                </c:pt>
              </c:numCache>
            </c:numRef>
          </c:val>
          <c:extLst>
            <c:ext xmlns:c16="http://schemas.microsoft.com/office/drawing/2014/chart" uri="{C3380CC4-5D6E-409C-BE32-E72D297353CC}">
              <c16:uniqueId val="{00000007-DBE1-41B6-B325-412FFDBB5031}"/>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データシート!$B$50:$P$50</c:f>
              <c:numCache>
                <c:formatCode>General</c:formatCode>
                <c:ptCount val="15"/>
                <c:pt idx="0">
                  <c:v>#N/A</c:v>
                </c:pt>
                <c:pt idx="1">
                  <c:v>90</c:v>
                </c:pt>
                <c:pt idx="2">
                  <c:v>#N/A</c:v>
                </c:pt>
                <c:pt idx="3">
                  <c:v>#N/A</c:v>
                </c:pt>
                <c:pt idx="4">
                  <c:v>95</c:v>
                </c:pt>
                <c:pt idx="5">
                  <c:v>#N/A</c:v>
                </c:pt>
                <c:pt idx="6">
                  <c:v>#N/A</c:v>
                </c:pt>
                <c:pt idx="7">
                  <c:v>104</c:v>
                </c:pt>
                <c:pt idx="8">
                  <c:v>#N/A</c:v>
                </c:pt>
                <c:pt idx="9">
                  <c:v>#N/A</c:v>
                </c:pt>
                <c:pt idx="10">
                  <c:v>116</c:v>
                </c:pt>
                <c:pt idx="11">
                  <c:v>#N/A</c:v>
                </c:pt>
                <c:pt idx="12">
                  <c:v>#N/A</c:v>
                </c:pt>
                <c:pt idx="13">
                  <c:v>133</c:v>
                </c:pt>
                <c:pt idx="14">
                  <c:v>#N/A</c:v>
                </c:pt>
              </c:numCache>
            </c:numRef>
          </c:val>
          <c:smooth val="0"/>
          <c:extLst>
            <c:ext xmlns:c16="http://schemas.microsoft.com/office/drawing/2014/chart" uri="{C3380CC4-5D6E-409C-BE32-E72D297353CC}">
              <c16:uniqueId val="{00000008-DBE1-41B6-B325-412FFDBB5031}"/>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データシート!$B$56:$P$56</c:f>
              <c:numCache>
                <c:formatCode>General</c:formatCode>
                <c:ptCount val="15"/>
                <c:pt idx="2">
                  <c:v>2679</c:v>
                </c:pt>
                <c:pt idx="5">
                  <c:v>2936</c:v>
                </c:pt>
                <c:pt idx="8">
                  <c:v>3025</c:v>
                </c:pt>
                <c:pt idx="11">
                  <c:v>2975</c:v>
                </c:pt>
                <c:pt idx="14">
                  <c:v>2879</c:v>
                </c:pt>
              </c:numCache>
            </c:numRef>
          </c:val>
          <c:extLst>
            <c:ext xmlns:c16="http://schemas.microsoft.com/office/drawing/2014/chart" uri="{C3380CC4-5D6E-409C-BE32-E72D297353CC}">
              <c16:uniqueId val="{00000000-67AE-486A-AF74-1542C7DB94C3}"/>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データシート!$B$57:$P$57</c:f>
              <c:numCache>
                <c:formatCode>General</c:formatCode>
                <c:ptCount val="15"/>
                <c:pt idx="2">
                  <c:v>182</c:v>
                </c:pt>
                <c:pt idx="5">
                  <c:v>167</c:v>
                </c:pt>
                <c:pt idx="8">
                  <c:v>160</c:v>
                </c:pt>
                <c:pt idx="11">
                  <c:v>147</c:v>
                </c:pt>
                <c:pt idx="14">
                  <c:v>145</c:v>
                </c:pt>
              </c:numCache>
            </c:numRef>
          </c:val>
          <c:extLst>
            <c:ext xmlns:c16="http://schemas.microsoft.com/office/drawing/2014/chart" uri="{C3380CC4-5D6E-409C-BE32-E72D297353CC}">
              <c16:uniqueId val="{00000001-67AE-486A-AF74-1542C7DB94C3}"/>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データシート!$B$58:$P$58</c:f>
              <c:numCache>
                <c:formatCode>General</c:formatCode>
                <c:ptCount val="15"/>
                <c:pt idx="2">
                  <c:v>2319</c:v>
                </c:pt>
                <c:pt idx="5">
                  <c:v>2051</c:v>
                </c:pt>
                <c:pt idx="8">
                  <c:v>2212</c:v>
                </c:pt>
                <c:pt idx="11">
                  <c:v>2242</c:v>
                </c:pt>
                <c:pt idx="14">
                  <c:v>2322</c:v>
                </c:pt>
              </c:numCache>
            </c:numRef>
          </c:val>
          <c:extLst>
            <c:ext xmlns:c16="http://schemas.microsoft.com/office/drawing/2014/chart" uri="{C3380CC4-5D6E-409C-BE32-E72D297353CC}">
              <c16:uniqueId val="{00000002-67AE-486A-AF74-1542C7DB94C3}"/>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67AE-486A-AF74-1542C7DB94C3}"/>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67AE-486A-AF74-1542C7DB94C3}"/>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67AE-486A-AF74-1542C7DB94C3}"/>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データシート!$B$62:$P$62</c:f>
              <c:numCache>
                <c:formatCode>General</c:formatCode>
                <c:ptCount val="15"/>
                <c:pt idx="0">
                  <c:v>394</c:v>
                </c:pt>
                <c:pt idx="3">
                  <c:v>404</c:v>
                </c:pt>
                <c:pt idx="6">
                  <c:v>406</c:v>
                </c:pt>
                <c:pt idx="9">
                  <c:v>367</c:v>
                </c:pt>
                <c:pt idx="12">
                  <c:v>370</c:v>
                </c:pt>
              </c:numCache>
            </c:numRef>
          </c:val>
          <c:extLst>
            <c:ext xmlns:c16="http://schemas.microsoft.com/office/drawing/2014/chart" uri="{C3380CC4-5D6E-409C-BE32-E72D297353CC}">
              <c16:uniqueId val="{00000006-67AE-486A-AF74-1542C7DB94C3}"/>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データシート!$B$63:$P$63</c:f>
              <c:numCache>
                <c:formatCode>General</c:formatCode>
                <c:ptCount val="15"/>
                <c:pt idx="0">
                  <c:v>26</c:v>
                </c:pt>
                <c:pt idx="3">
                  <c:v>7</c:v>
                </c:pt>
                <c:pt idx="6">
                  <c:v>4</c:v>
                </c:pt>
                <c:pt idx="9">
                  <c:v>0</c:v>
                </c:pt>
                <c:pt idx="12">
                  <c:v>0</c:v>
                </c:pt>
              </c:numCache>
            </c:numRef>
          </c:val>
          <c:extLst>
            <c:ext xmlns:c16="http://schemas.microsoft.com/office/drawing/2014/chart" uri="{C3380CC4-5D6E-409C-BE32-E72D297353CC}">
              <c16:uniqueId val="{00000007-67AE-486A-AF74-1542C7DB94C3}"/>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データシート!$B$64:$P$64</c:f>
              <c:numCache>
                <c:formatCode>General</c:formatCode>
                <c:ptCount val="15"/>
                <c:pt idx="0">
                  <c:v>361</c:v>
                </c:pt>
                <c:pt idx="3">
                  <c:v>379</c:v>
                </c:pt>
                <c:pt idx="6">
                  <c:v>391</c:v>
                </c:pt>
                <c:pt idx="9">
                  <c:v>410</c:v>
                </c:pt>
                <c:pt idx="12">
                  <c:v>423</c:v>
                </c:pt>
              </c:numCache>
            </c:numRef>
          </c:val>
          <c:extLst>
            <c:ext xmlns:c16="http://schemas.microsoft.com/office/drawing/2014/chart" uri="{C3380CC4-5D6E-409C-BE32-E72D297353CC}">
              <c16:uniqueId val="{00000008-67AE-486A-AF74-1542C7DB94C3}"/>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67AE-486A-AF74-1542C7DB94C3}"/>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データシート!$B$66:$P$66</c:f>
              <c:numCache>
                <c:formatCode>General</c:formatCode>
                <c:ptCount val="15"/>
                <c:pt idx="0">
                  <c:v>3782</c:v>
                </c:pt>
                <c:pt idx="3">
                  <c:v>4408</c:v>
                </c:pt>
                <c:pt idx="6">
                  <c:v>4599</c:v>
                </c:pt>
                <c:pt idx="9">
                  <c:v>4490</c:v>
                </c:pt>
                <c:pt idx="12">
                  <c:v>4326</c:v>
                </c:pt>
              </c:numCache>
            </c:numRef>
          </c:val>
          <c:extLst>
            <c:ext xmlns:c16="http://schemas.microsoft.com/office/drawing/2014/chart" uri="{C3380CC4-5D6E-409C-BE32-E72D297353CC}">
              <c16:uniqueId val="{0000000A-67AE-486A-AF74-1542C7DB94C3}"/>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データシート!$B$67:$P$67</c:f>
              <c:numCache>
                <c:formatCode>General</c:formatCode>
                <c:ptCount val="15"/>
                <c:pt idx="0">
                  <c:v>#N/A</c:v>
                </c:pt>
                <c:pt idx="1">
                  <c:v>0</c:v>
                </c:pt>
                <c:pt idx="2">
                  <c:v>#N/A</c:v>
                </c:pt>
                <c:pt idx="3">
                  <c:v>#N/A</c:v>
                </c:pt>
                <c:pt idx="4">
                  <c:v>45</c:v>
                </c:pt>
                <c:pt idx="5">
                  <c:v>#N/A</c:v>
                </c:pt>
                <c:pt idx="6">
                  <c:v>#N/A</c:v>
                </c:pt>
                <c:pt idx="7">
                  <c:v>4</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67AE-486A-AF74-1542C7DB94C3}"/>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R03</c:v>
                </c:pt>
                <c:pt idx="1">
                  <c:v>R04</c:v>
                </c:pt>
                <c:pt idx="2">
                  <c:v>R05</c:v>
                </c:pt>
              </c:strCache>
            </c:strRef>
          </c:cat>
          <c:val>
            <c:numRef>
              <c:f>データシート!$B$72:$D$72</c:f>
              <c:numCache>
                <c:formatCode>#,##0;"▲ "#,##0</c:formatCode>
                <c:ptCount val="3"/>
                <c:pt idx="0">
                  <c:v>385</c:v>
                </c:pt>
                <c:pt idx="1">
                  <c:v>426</c:v>
                </c:pt>
                <c:pt idx="2">
                  <c:v>474</c:v>
                </c:pt>
              </c:numCache>
            </c:numRef>
          </c:val>
          <c:extLst>
            <c:ext xmlns:c16="http://schemas.microsoft.com/office/drawing/2014/chart" uri="{C3380CC4-5D6E-409C-BE32-E72D297353CC}">
              <c16:uniqueId val="{00000000-2139-4488-A8C6-8861AE39BC96}"/>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R03</c:v>
                </c:pt>
                <c:pt idx="1">
                  <c:v>R04</c:v>
                </c:pt>
                <c:pt idx="2">
                  <c:v>R05</c:v>
                </c:pt>
              </c:strCache>
            </c:strRef>
          </c:cat>
          <c:val>
            <c:numRef>
              <c:f>データシート!$B$73:$D$73</c:f>
              <c:numCache>
                <c:formatCode>#,##0;"▲ "#,##0</c:formatCode>
                <c:ptCount val="3"/>
                <c:pt idx="0">
                  <c:v>376</c:v>
                </c:pt>
                <c:pt idx="1">
                  <c:v>380</c:v>
                </c:pt>
                <c:pt idx="2">
                  <c:v>395</c:v>
                </c:pt>
              </c:numCache>
            </c:numRef>
          </c:val>
          <c:extLst>
            <c:ext xmlns:c16="http://schemas.microsoft.com/office/drawing/2014/chart" uri="{C3380CC4-5D6E-409C-BE32-E72D297353CC}">
              <c16:uniqueId val="{00000001-2139-4488-A8C6-8861AE39BC96}"/>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R03</c:v>
                </c:pt>
                <c:pt idx="1">
                  <c:v>R04</c:v>
                </c:pt>
                <c:pt idx="2">
                  <c:v>R05</c:v>
                </c:pt>
              </c:strCache>
            </c:strRef>
          </c:cat>
          <c:val>
            <c:numRef>
              <c:f>データシート!$B$74:$D$74</c:f>
              <c:numCache>
                <c:formatCode>#,##0;"▲ "#,##0</c:formatCode>
                <c:ptCount val="3"/>
                <c:pt idx="0">
                  <c:v>1363</c:v>
                </c:pt>
                <c:pt idx="1">
                  <c:v>1416</c:v>
                </c:pt>
                <c:pt idx="2">
                  <c:v>1444</c:v>
                </c:pt>
              </c:numCache>
            </c:numRef>
          </c:val>
          <c:extLst>
            <c:ext xmlns:c16="http://schemas.microsoft.com/office/drawing/2014/chart" uri="{C3380CC4-5D6E-409C-BE32-E72D297353CC}">
              <c16:uniqueId val="{00000002-2139-4488-A8C6-8861AE39BC96}"/>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{B1CDE181-6101-4DEC-8210-252D59A61F7D}</c15:txfldGUID>
                      <c15:f>公会計指標分析・財政指標組合せ分析表!$BP$50</c15:f>
                      <c15:dlblFieldTableCache>
                        <c:ptCount val="1"/>
                        <c:pt idx="0">
                          <c:v>R01</c:v>
                        </c:pt>
                      </c15:dlblFieldTableCache>
                    </c15:dlblFTEntry>
                  </c15:dlblFieldTable>
                  <c15:showDataLabelsRange val="0"/>
                </c:ext>
                <c:ext xmlns:c16="http://schemas.microsoft.com/office/drawing/2014/chart" uri="{C3380CC4-5D6E-409C-BE32-E72D297353CC}">
                  <c16:uniqueId val="{00000000-91CD-49AB-BDEA-4C17A3107777}"/>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{B2AA197B-664C-4F90-A0CC-FF66AEEB73B5}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91CD-49AB-BDEA-4C17A3107777}"/>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{9000E666-0E37-455F-A618-CE931BDCAD04}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91CD-49AB-BDEA-4C17A3107777}"/>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{2CA099B2-AED9-4360-8C71-739C245EAAEF}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91CD-49AB-BDEA-4C17A3107777}"/>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{892EE87F-A5E4-4BA4-9F8A-8CE9F1E887E0}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91CD-49AB-BDEA-4C17A3107777}"/>
                </c:ext>
              </c:extLst>
            </c:dLbl>
            <c:dLbl>
              <c:idx val="8"/>
              <c:tx>
                <c:strRef>
                  <c:f>公会計指標分析・財政指標組合せ分析表!$BX$50</c:f>
                  <c:strCache>
                    <c:ptCount val="1"/>
                    <c:pt idx="0">
                      <c:v>R02</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{0287D708-FF5B-4026-B3B9-799B3D9551C9}</c15:txfldGUID>
                      <c15:f>公会計指標分析・財政指標組合せ分析表!$BX$50</c15:f>
                      <c15:dlblFieldTableCache>
                        <c:ptCount val="1"/>
                        <c:pt idx="0">
                          <c:v>R02</c:v>
                        </c:pt>
                      </c15:dlblFieldTableCache>
                    </c15:dlblFTEntry>
                  </c15:dlblFieldTable>
                  <c15:showDataLabelsRange val="0"/>
                </c:ext>
                <c:ext xmlns:c16="http://schemas.microsoft.com/office/drawing/2014/chart" uri="{C3380CC4-5D6E-409C-BE32-E72D297353CC}">
                  <c16:uniqueId val="{00000005-91CD-49AB-BDEA-4C17A3107777}"/>
                </c:ext>
              </c:extLst>
            </c:dLbl>
            <c:dLbl>
              <c:idx val="16"/>
              <c:tx>
                <c:strRef>
                  <c:f>公会計指標分析・財政指標組合せ分析表!$CF$50</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{A23EEED3-B91C-41BD-B5C7-D2980A79E915}</c15:txfldGUID>
                      <c15:f>公会計指標分析・財政指標組合せ分析表!$CF$50</c15:f>
                      <c15:dlblFieldTableCache>
                        <c:ptCount val="1"/>
                        <c:pt idx="0">
                          <c:v>R03</c:v>
                        </c:pt>
                      </c15:dlblFieldTableCache>
                    </c15:dlblFTEntry>
                  </c15:dlblFieldTable>
                  <c15:showDataLabelsRange val="0"/>
                </c:ext>
                <c:ext xmlns:c16="http://schemas.microsoft.com/office/drawing/2014/chart" uri="{C3380CC4-5D6E-409C-BE32-E72D297353CC}">
                  <c16:uniqueId val="{00000006-91CD-49AB-BDEA-4C17A3107777}"/>
                </c:ext>
              </c:extLst>
            </c:dLbl>
            <c:dLbl>
              <c:idx val="24"/>
              <c:tx>
                <c:strRef>
                  <c:f>公会計指標分析・財政指標組合せ分析表!$CN$50</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{778107E0-0561-48E3-BD42-BD349AE0F1B0}</c15:txfldGUID>
                      <c15:f>公会計指標分析・財政指標組合せ分析表!$CN$50</c15:f>
                      <c15:dlblFieldTableCache>
                        <c:ptCount val="1"/>
                        <c:pt idx="0">
                          <c:v>R04</c:v>
                        </c:pt>
                      </c15:dlblFieldTableCache>
                    </c15:dlblFTEntry>
                  </c15:dlblFieldTable>
                  <c15:showDataLabelsRange val="0"/>
                </c:ext>
                <c:ext xmlns:c16="http://schemas.microsoft.com/office/drawing/2014/chart" uri="{C3380CC4-5D6E-409C-BE32-E72D297353CC}">
                  <c16:uniqueId val="{00000007-91CD-49AB-BDEA-4C17A3107777}"/>
                </c:ext>
              </c:extLst>
            </c:dLbl>
            <c:dLbl>
              <c:idx val="32"/>
              <c:tx>
                <c:strRef>
                  <c:f>公会計指標分析・財政指標組合せ分析表!$CV$50</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{147B38AA-6107-4567-8431-083940700D40}</c15:txfldGUID>
                      <c15:f>公会計指標分析・財政指標組合せ分析表!$CV$50</c15:f>
                      <c15:dlblFieldTableCache>
                        <c:ptCount val="1"/>
                        <c:pt idx="0">
                          <c:v>R05</c:v>
                        </c:pt>
                      </c15:dlblFieldTableCache>
                    </c15:dlblFTEntry>
                  </c15:dlblFieldTable>
                  <c15:showDataLabelsRange val="0"/>
                </c:ext>
                <c:ext xmlns:c16="http://schemas.microsoft.com/office/drawing/2014/chart" uri="{C3380CC4-5D6E-409C-BE32-E72D297353CC}">
                  <c16:uniqueId val="{00000008-91CD-49AB-BDEA-4C17A3107777}"/>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0">
                  <c:v>54</c:v>
                </c:pt>
                <c:pt idx="8">
                  <c:v>48.6</c:v>
                </c:pt>
                <c:pt idx="16">
                  <c:v>49.1</c:v>
                </c:pt>
                <c:pt idx="24">
                  <c:v>50.2</c:v>
                </c:pt>
                <c:pt idx="32">
                  <c:v>52.3</c:v>
                </c:pt>
              </c:numCache>
            </c:numRef>
          </c:xVal>
          <c:yVal>
            <c:numRef>
              <c:f>公会計指標分析・財政指標組合せ分析表!$BP$51:$DC$51</c:f>
              <c:numCache>
                <c:formatCode>#,##0.0;"▲ "#,##0.0</c:formatCode>
                <c:ptCount val="40"/>
                <c:pt idx="8">
                  <c:v>3.3</c:v>
                </c:pt>
                <c:pt idx="16">
                  <c:v>0.2</c:v>
                </c:pt>
              </c:numCache>
            </c:numRef>
          </c:yVal>
          <c:smooth val="0"/>
          <c:extLst>
            <c:ext xmlns:c16="http://schemas.microsoft.com/office/drawing/2014/chart" uri="{C3380CC4-5D6E-409C-BE32-E72D297353CC}">
              <c16:uniqueId val="{00000009-91CD-49AB-BDEA-4C17A3107777}"/>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layout>
                <c:manualLayout>
                  <c:x val="-2.9929628224196019E-2"/>
                  <c:y val="-4.5114315056352043E-2"/>
                </c:manualLayout>
              </c:layout>
              <c:tx>
                <c:strRef>
                  <c:f>公会計指標分析・財政指標組合せ分析表!$BP$50</c:f>
                  <c:strCache>
                    <c:ptCount val="1"/>
                    <c:pt idx="0">
                      <c:v>R01</c:v>
                    </c:pt>
                  </c:strCache>
                </c:strRef>
              </c:tx>
              <c:dLblPos val="r"/>
              <c:showLegendKey val="0"/>
              <c:showVal val="0"/>
              <c:showCatName val="0"/>
              <c:showSerName val="0"/>
              <c:showPercent val="0"/>
              <c:showBubbleSize val="0"/>
              <c:extLst>
                <c:ext xmlns:c15="http://schemas.microsoft.com/office/drawing/2012/chart" uri="{CE6537A1-D6FC-4f65-9D91-7224C49458BB}">
                  <c15:dlblFieldTable>
                    <c15:dlblFTEntry>
                      <c15:txfldGUID>{7CD37D3A-FA0A-45A8-9E13-774E84F24B16}</c15:txfldGUID>
                      <c15:f>公会計指標分析・財政指標組合せ分析表!$BP$50</c15:f>
                      <c15:dlblFieldTableCache>
                        <c:ptCount val="1"/>
                        <c:pt idx="0">
                          <c:v>R01</c:v>
                        </c:pt>
                      </c15:dlblFieldTableCache>
                    </c15:dlblFTEntry>
                  </c15:dlblFieldTable>
                  <c15:showDataLabelsRange val="0"/>
                </c:ext>
                <c:ext xmlns:c16="http://schemas.microsoft.com/office/drawing/2014/chart" uri="{C3380CC4-5D6E-409C-BE32-E72D297353CC}">
                  <c16:uniqueId val="{0000000A-91CD-49AB-BDEA-4C17A3107777}"/>
                </c:ext>
              </c:extLst>
            </c:dLbl>
            <c:dLbl>
              <c:idx val="1"/>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{371DA25D-C19B-424F-BDFA-8E71B1C94F1A}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91CD-49AB-BDEA-4C17A3107777}"/>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{C233341D-CC04-4B71-82A3-AFC8421A4726}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91CD-49AB-BDEA-4C17A3107777}"/>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{DC106DF6-EEB2-418A-8FCD-CC94848D6895}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91CD-49AB-BDEA-4C17A3107777}"/>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{32FBA472-7452-4473-ACFB-35C0B33A46E8}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91CD-49AB-BDEA-4C17A3107777}"/>
                </c:ext>
              </c:extLst>
            </c:dLbl>
            <c:dLbl>
              <c:idx val="8"/>
              <c:layout>
                <c:manualLayout>
                  <c:x val="-3.4101873076272299E-2"/>
                  <c:y val="-8.4363769155378313E-2"/>
                </c:manualLayout>
              </c:layout>
              <c:tx>
                <c:strRef>
                  <c:f>公会計指標分析・財政指標組合せ分析表!$BX$50</c:f>
                  <c:strCache>
                    <c:ptCount val="1"/>
                    <c:pt idx="0">
                      <c:v>R02</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{FF63A6AE-E700-4DDA-89F7-A614C4537A80}</c15:txfldGUID>
                      <c15:f>公会計指標分析・財政指標組合せ分析表!$BX$50</c15:f>
                      <c15:dlblFieldTableCache>
                        <c:ptCount val="1"/>
                        <c:pt idx="0">
                          <c:v>R02</c:v>
                        </c:pt>
                      </c15:dlblFieldTableCache>
                    </c15:dlblFTEntry>
                  </c15:dlblFieldTable>
                  <c15:showDataLabelsRange val="0"/>
                </c:ext>
                <c:ext xmlns:c16="http://schemas.microsoft.com/office/drawing/2014/chart" uri="{C3380CC4-5D6E-409C-BE32-E72D297353CC}">
                  <c16:uniqueId val="{0000000F-91CD-49AB-BDEA-4C17A3107777}"/>
                </c:ext>
              </c:extLst>
            </c:dLbl>
            <c:dLbl>
              <c:idx val="16"/>
              <c:tx>
                <c:strRef>
                  <c:f>公会計指標分析・財政指標組合せ分析表!$CF$50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{1C61A062-0692-4C90-9D52-6AA25C4B1978}</c15:txfldGUID>
                      <c15:f>公会計指標分析・財政指標組合せ分析表!$CF$50</c15:f>
                      <c15:dlblFieldTableCache>
                        <c:ptCount val="1"/>
                        <c:pt idx="0">
                          <c:v>R03</c:v>
                        </c:pt>
                      </c15:dlblFieldTableCache>
                    </c15:dlblFTEntry>
                  </c15:dlblFieldTable>
                  <c15:showDataLabelsRange val="0"/>
                </c:ext>
                <c:ext xmlns:c16="http://schemas.microsoft.com/office/drawing/2014/chart" uri="{C3380CC4-5D6E-409C-BE32-E72D297353CC}">
                  <c16:uniqueId val="{00000010-91CD-49AB-BDEA-4C17A3107777}"/>
                </c:ext>
              </c:extLst>
            </c:dLbl>
            <c:dLbl>
              <c:idx val="24"/>
              <c:tx>
                <c:strRef>
                  <c:f>公会計指標分析・財政指標組合せ分析表!$CN$50</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{EFA3D801-4372-45CC-9727-5A951DDAA74B}</c15:txfldGUID>
                      <c15:f>公会計指標分析・財政指標組合せ分析表!$CN$50</c15:f>
                      <c15:dlblFieldTableCache>
                        <c:ptCount val="1"/>
                        <c:pt idx="0">
                          <c:v>R04</c:v>
                        </c:pt>
                      </c15:dlblFieldTableCache>
                    </c15:dlblFTEntry>
                  </c15:dlblFieldTable>
                  <c15:showDataLabelsRange val="0"/>
                </c:ext>
                <c:ext xmlns:c16="http://schemas.microsoft.com/office/drawing/2014/chart" uri="{C3380CC4-5D6E-409C-BE32-E72D297353CC}">
                  <c16:uniqueId val="{00000011-91CD-49AB-BDEA-4C17A3107777}"/>
                </c:ext>
              </c:extLst>
            </c:dLbl>
            <c:dLbl>
              <c:idx val="32"/>
              <c:tx>
                <c:strRef>
                  <c:f>公会計指標分析・財政指標組合せ分析表!$CV$50</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{F0A823E0-242A-40E9-9016-F85AB969E11E}</c15:txfldGUID>
                      <c15:f>公会計指標分析・財政指標組合せ分析表!$CV$50</c15:f>
                      <c15:dlblFieldTableCache>
                        <c:ptCount val="1"/>
                        <c:pt idx="0">
                          <c:v>R05</c:v>
                        </c:pt>
                      </c15:dlblFieldTableCache>
                    </c15:dlblFTEntry>
                  </c15:dlblFieldTable>
                  <c15:showDataLabelsRange val="0"/>
                </c:ext>
                <c:ext xmlns:c16="http://schemas.microsoft.com/office/drawing/2014/chart" uri="{C3380CC4-5D6E-409C-BE32-E72D297353CC}">
                  <c16:uniqueId val="{00000012-91CD-49AB-BDEA-4C17A3107777}"/>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0">
                  <c:v>60.2</c:v>
                </c:pt>
                <c:pt idx="8">
                  <c:v>61</c:v>
                </c:pt>
                <c:pt idx="16">
                  <c:v>62.2</c:v>
                </c:pt>
                <c:pt idx="24">
                  <c:v>63.6</c:v>
                </c:pt>
                <c:pt idx="32">
                  <c:v>65.900000000000006</c:v>
                </c:pt>
              </c:numCache>
            </c:numRef>
          </c:xVal>
          <c:yVal>
            <c:numRef>
              <c:f>公会計指標分析・財政指標組合せ分析表!$BP$55:$DC$55</c:f>
              <c:numCache>
                <c:formatCode>#,##0.0;"▲ "#,##0.0</c:formatCode>
                <c:ptCount val="40"/>
                <c:pt idx="0">
                  <c:v>0</c:v>
                </c:pt>
                <c:pt idx="8">
                  <c:v>0</c:v>
                </c:pt>
                <c:pt idx="16">
                  <c:v>0</c:v>
                </c:pt>
                <c:pt idx="24">
                  <c:v>0</c:v>
                </c:pt>
                <c:pt idx="32">
                  <c:v>0</c:v>
                </c:pt>
              </c:numCache>
            </c:numRef>
          </c:yVal>
          <c:smooth val="0"/>
          <c:extLst>
            <c:ext xmlns:c16="http://schemas.microsoft.com/office/drawing/2014/chart" uri="{C3380CC4-5D6E-409C-BE32-E72D297353CC}">
              <c16:uniqueId val="{00000013-91CD-49AB-BDEA-4C17A3107777}"/>
            </c:ext>
          </c:extLst>
        </c:ser>
        <c:dLbls>
          <c:showLegendKey val="0"/>
          <c:showVal val="1"/>
          <c:showCatName val="0"/>
          <c:showSerName val="0"/>
          <c:showPercent val="0"/>
          <c:showBubbleSize val="0"/>
        </c:dLbls>
        <c:axId val="46179840"/>
        <c:axId val="46181760"/>
      </c:scatterChart>
      <c:valAx>
        <c:axId val="46179840"/>
        <c:scaling>
          <c:orientation val="maxMin"/>
          <c:max val="70"/>
          <c:min val="40"/>
        </c:scaling>
        <c:delete val="0"/>
        <c:axPos val="t"/>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46181760"/>
        <c:crosses val="autoZero"/>
        <c:crossBetween val="midCat"/>
      </c:valAx>
      <c:valAx>
        <c:axId val="46181760"/>
        <c:scaling>
          <c:orientation val="maxMin"/>
          <c:max val="4"/>
          <c:min val="-1"/>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46179840"/>
        <c:crosses val="autoZero"/>
        <c:crossBetween val="midCat"/>
        <c:majorUnit val="1"/>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{11A21F59-4A15-4FB9-AF70-90EF92B14F62}</c15:txfldGUID>
                      <c15:f>公会計指標分析・財政指標組合せ分析表!$BP$72</c15:f>
                      <c15:dlblFieldTableCache>
                        <c:ptCount val="1"/>
                        <c:pt idx="0">
                          <c:v>R01</c:v>
                        </c:pt>
                      </c15:dlblFieldTableCache>
                    </c15:dlblFTEntry>
                  </c15:dlblFieldTable>
                  <c15:showDataLabelsRange val="0"/>
                </c:ext>
                <c:ext xmlns:c16="http://schemas.microsoft.com/office/drawing/2014/chart" uri="{C3380CC4-5D6E-409C-BE32-E72D297353CC}">
                  <c16:uniqueId val="{00000000-B82E-429A-BF19-4BC7B4B1A19A}"/>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{AC54D978-0EDD-4DBD-971B-01EF73C86CCD}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B82E-429A-BF19-4BC7B4B1A19A}"/>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{DBA4B9F8-9437-4E56-A762-A922B8CDCE7C}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B82E-429A-BF19-4BC7B4B1A19A}"/>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{652DA897-4455-4A94-AC7C-A3E82A0AC71C}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B82E-429A-BF19-4BC7B4B1A19A}"/>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{AA8E5610-9DE5-4831-B1E6-38491CAD3E54}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B82E-429A-BF19-4BC7B4B1A19A}"/>
                </c:ext>
              </c:extLst>
            </c:dLbl>
            <c:dLbl>
              <c:idx val="8"/>
              <c:tx>
                <c:strRef>
                  <c:f>公会計指標分析・財政指標組合せ分析表!$BX$72</c:f>
                  <c:strCache>
                    <c:ptCount val="1"/>
                    <c:pt idx="0">
                      <c:v>R02</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{E69BFC2A-8707-4528-8084-BE4D1283E716}</c15:txfldGUID>
                      <c15:f>公会計指標分析・財政指標組合せ分析表!$BX$72</c15:f>
                      <c15:dlblFieldTableCache>
                        <c:ptCount val="1"/>
                        <c:pt idx="0">
                          <c:v>R02</c:v>
                        </c:pt>
                      </c15:dlblFieldTableCache>
                    </c15:dlblFTEntry>
                  </c15:dlblFieldTable>
                  <c15:showDataLabelsRange val="0"/>
                </c:ext>
                <c:ext xmlns:c16="http://schemas.microsoft.com/office/drawing/2014/chart" uri="{C3380CC4-5D6E-409C-BE32-E72D297353CC}">
                  <c16:uniqueId val="{00000005-B82E-429A-BF19-4BC7B4B1A19A}"/>
                </c:ext>
              </c:extLst>
            </c:dLbl>
            <c:dLbl>
              <c:idx val="16"/>
              <c:tx>
                <c:strRef>
                  <c:f>公会計指標分析・財政指標組合せ分析表!$CF$72</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{609114A3-9671-4A7A-9D7D-2C7BE1C67FEE}</c15:txfldGUID>
                      <c15:f>公会計指標分析・財政指標組合せ分析表!$CF$72</c15:f>
                      <c15:dlblFieldTableCache>
                        <c:ptCount val="1"/>
                        <c:pt idx="0">
                          <c:v>R03</c:v>
                        </c:pt>
                      </c15:dlblFieldTableCache>
                    </c15:dlblFTEntry>
                  </c15:dlblFieldTable>
                  <c15:showDataLabelsRange val="0"/>
                </c:ext>
                <c:ext xmlns:c16="http://schemas.microsoft.com/office/drawing/2014/chart" uri="{C3380CC4-5D6E-409C-BE32-E72D297353CC}">
                  <c16:uniqueId val="{00000006-B82E-429A-BF19-4BC7B4B1A19A}"/>
                </c:ext>
              </c:extLst>
            </c:dLbl>
            <c:dLbl>
              <c:idx val="24"/>
              <c:tx>
                <c:strRef>
                  <c:f>公会計指標分析・財政指標組合せ分析表!$CN$72</c:f>
                  <c:strCache>
                    <c:ptCount val="1"/>
                    <c:pt idx="0">
                      <c:v>R04</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{8DFA2A7B-0FA4-4F35-94AE-A363BB8AE339}</c15:txfldGUID>
                      <c15:f>公会計指標分析・財政指標組合せ分析表!$CN$72</c15:f>
                      <c15:dlblFieldTableCache>
                        <c:ptCount val="1"/>
                        <c:pt idx="0">
                          <c:v>R04</c:v>
                        </c:pt>
                      </c15:dlblFieldTableCache>
                    </c15:dlblFTEntry>
                  </c15:dlblFieldTable>
                  <c15:showDataLabelsRange val="0"/>
                </c:ext>
                <c:ext xmlns:c16="http://schemas.microsoft.com/office/drawing/2014/chart" uri="{C3380CC4-5D6E-409C-BE32-E72D297353CC}">
                  <c16:uniqueId val="{00000007-B82E-429A-BF19-4BC7B4B1A19A}"/>
                </c:ext>
              </c:extLst>
            </c:dLbl>
            <c:dLbl>
              <c:idx val="32"/>
              <c:tx>
                <c:strRef>
                  <c:f>公会計指標分析・財政指標組合せ分析表!$CV$72</c:f>
                  <c:strCache>
                    <c:ptCount val="1"/>
                    <c:pt idx="0">
                      <c:v>R05</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{E65BDB23-09A5-4374-9F62-2A0A436EEFA1}</c15:txfldGUID>
                      <c15:f>公会計指標分析・財政指標組合せ分析表!$CV$72</c15:f>
                      <c15:dlblFieldTableCache>
                        <c:ptCount val="1"/>
                        <c:pt idx="0">
                          <c:v>R05</c:v>
                        </c:pt>
                      </c15:dlblFieldTableCache>
                    </c15:dlblFTEntry>
                  </c15:dlblFieldTable>
                  <c15:showDataLabelsRange val="0"/>
                </c:ext>
                <c:ext xmlns:c16="http://schemas.microsoft.com/office/drawing/2014/chart" uri="{C3380CC4-5D6E-409C-BE32-E72D297353CC}">
                  <c16:uniqueId val="{00000008-B82E-429A-BF19-4BC7B4B1A19A}"/>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5.7</c:v>
                </c:pt>
                <c:pt idx="8">
                  <c:v>6.4</c:v>
                </c:pt>
                <c:pt idx="16">
                  <c:v>7</c:v>
                </c:pt>
                <c:pt idx="24">
                  <c:v>7.4</c:v>
                </c:pt>
                <c:pt idx="32">
                  <c:v>8.1</c:v>
                </c:pt>
              </c:numCache>
            </c:numRef>
          </c:xVal>
          <c:yVal>
            <c:numRef>
              <c:f>公会計指標分析・財政指標組合せ分析表!$BP$73:$DC$73</c:f>
              <c:numCache>
                <c:formatCode>#,##0.0;"▲ "#,##0.0</c:formatCode>
                <c:ptCount val="40"/>
                <c:pt idx="8">
                  <c:v>3.3</c:v>
                </c:pt>
                <c:pt idx="16">
                  <c:v>0.2</c:v>
                </c:pt>
              </c:numCache>
            </c:numRef>
          </c:yVal>
          <c:smooth val="0"/>
          <c:extLst>
            <c:ext xmlns:c16="http://schemas.microsoft.com/office/drawing/2014/chart" uri="{C3380CC4-5D6E-409C-BE32-E72D297353CC}">
              <c16:uniqueId val="{00000009-B82E-429A-BF19-4BC7B4B1A19A}"/>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tx>
                <c:strRef>
                  <c:f>公会計指標分析・財政指標組合せ分析表!$BP$72</c:f>
                  <c:strCache>
                    <c:ptCount val="1"/>
                    <c:pt idx="0">
                      <c:v>R01</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{F80D3ECE-C04B-44F0-BB50-52F6F2CE5988}</c15:txfldGUID>
                      <c15:f>公会計指標分析・財政指標組合せ分析表!$BP$72</c15:f>
                      <c15:dlblFieldTableCache>
                        <c:ptCount val="1"/>
                        <c:pt idx="0">
                          <c:v>R01</c:v>
                        </c:pt>
                      </c15:dlblFieldTableCache>
                    </c15:dlblFTEntry>
                  </c15:dlblFieldTable>
                  <c15:showDataLabelsRange val="0"/>
                </c:ext>
                <c:ext xmlns:c16="http://schemas.microsoft.com/office/drawing/2014/chart" uri="{C3380CC4-5D6E-409C-BE32-E72D297353CC}">
                  <c16:uniqueId val="{0000000A-B82E-429A-BF19-4BC7B4B1A19A}"/>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c:ext xmlns:c15="http://schemas.microsoft.com/office/drawing/2012/chart" uri="{CE6537A1-D6FC-4f65-9D91-7224C49458BB}">
                  <c15:dlblFieldTable>
                    <c15:dlblFTEntry>
                      <c15:txfldGUID>{8504C856-D81C-4A16-86C1-E8A4B8D86747}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B82E-429A-BF19-4BC7B4B1A19A}"/>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{C741F394-4FE2-4592-AA27-02D8F0A94EBD}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B82E-429A-BF19-4BC7B4B1A19A}"/>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{8E1DFA7B-91FC-4A4C-BBF1-33866B6F8E3D}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B82E-429A-BF19-4BC7B4B1A19A}"/>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{DF46482D-801F-4C8E-BB8C-27A1691B839C}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B82E-429A-BF19-4BC7B4B1A19A}"/>
                </c:ext>
              </c:extLst>
            </c:dLbl>
            <c:dLbl>
              <c:idx val="8"/>
              <c:tx>
                <c:strRef>
                  <c:f>公会計指標分析・財政指標組合せ分析表!$BX$72</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{26E0E854-8482-4777-965D-82D1E98E48DD}</c15:txfldGUID>
                      <c15:f>公会計指標分析・財政指標組合せ分析表!$BX$72</c15:f>
                      <c15:dlblFieldTableCache>
                        <c:ptCount val="1"/>
                        <c:pt idx="0">
                          <c:v>R02</c:v>
                        </c:pt>
                      </c15:dlblFieldTableCache>
                    </c15:dlblFTEntry>
                  </c15:dlblFieldTable>
                  <c15:showDataLabelsRange val="0"/>
                </c:ext>
                <c:ext xmlns:c16="http://schemas.microsoft.com/office/drawing/2014/chart" uri="{C3380CC4-5D6E-409C-BE32-E72D297353CC}">
                  <c16:uniqueId val="{0000000F-B82E-429A-BF19-4BC7B4B1A19A}"/>
                </c:ext>
              </c:extLst>
            </c:dLbl>
            <c:dLbl>
              <c:idx val="16"/>
              <c:layout>
                <c:manualLayout>
                  <c:x val="-4.490505736590121E-2"/>
                  <c:y val="-6.2416647087793951E-2"/>
                </c:manualLayout>
              </c:layout>
              <c:tx>
                <c:strRef>
                  <c:f>公会計指標分析・財政指標組合せ分析表!$CF$72</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{430F597C-E245-4147-8C18-7BF39775F798}</c15:txfldGUID>
                      <c15:f>公会計指標分析・財政指標組合せ分析表!$CF$72</c15:f>
                      <c15:dlblFieldTableCache>
                        <c:ptCount val="1"/>
                        <c:pt idx="0">
                          <c:v>R03</c:v>
                        </c:pt>
                      </c15:dlblFieldTableCache>
                    </c15:dlblFTEntry>
                  </c15:dlblFieldTable>
                  <c15:showDataLabelsRange val="0"/>
                </c:ext>
                <c:ext xmlns:c16="http://schemas.microsoft.com/office/drawing/2014/chart" uri="{C3380CC4-5D6E-409C-BE32-E72D297353CC}">
                  <c16:uniqueId val="{00000010-B82E-429A-BF19-4BC7B4B1A19A}"/>
                </c:ext>
              </c:extLst>
            </c:dLbl>
            <c:dLbl>
              <c:idx val="24"/>
              <c:layout>
                <c:manualLayout>
                  <c:x val="-1.8235628084250059E-2"/>
                  <c:y val="-6.2416647087793951E-2"/>
                </c:manualLayout>
              </c:layout>
              <c:tx>
                <c:strRef>
                  <c:f>公会計指標分析・財政指標組合せ分析表!$CN$72</c:f>
                  <c:strCache>
                    <c:ptCount val="1"/>
                    <c:pt idx="0">
                      <c:v>R04</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{86A452CC-832E-404C-A73B-F9D025124FD5}</c15:txfldGUID>
                      <c15:f>公会計指標分析・財政指標組合せ分析表!$CN$72</c15:f>
                      <c15:dlblFieldTableCache>
                        <c:ptCount val="1"/>
                        <c:pt idx="0">
                          <c:v>R04</c:v>
                        </c:pt>
                      </c15:dlblFieldTableCache>
                    </c15:dlblFTEntry>
                  </c15:dlblFieldTable>
                  <c15:showDataLabelsRange val="0"/>
                </c:ext>
                <c:ext xmlns:c16="http://schemas.microsoft.com/office/drawing/2014/chart" uri="{C3380CC4-5D6E-409C-BE32-E72D297353CC}">
                  <c16:uniqueId val="{00000011-B82E-429A-BF19-4BC7B4B1A19A}"/>
                </c:ext>
              </c:extLst>
            </c:dLbl>
            <c:dLbl>
              <c:idx val="32"/>
              <c:tx>
                <c:strRef>
                  <c:f>公会計指標分析・財政指標組合せ分析表!$CV$72</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{D4FCDE62-BF8D-46A6-B42E-7E00D6F264B9}</c15:txfldGUID>
                      <c15:f>公会計指標分析・財政指標組合せ分析表!$CV$72</c15:f>
                      <c15:dlblFieldTableCache>
                        <c:ptCount val="1"/>
                        <c:pt idx="0">
                          <c:v>R05</c:v>
                        </c:pt>
                      </c15:dlblFieldTableCache>
                    </c15:dlblFTEntry>
                  </c15:dlblFieldTable>
                  <c15:showDataLabelsRange val="0"/>
                </c:ext>
                <c:ext xmlns:c16="http://schemas.microsoft.com/office/drawing/2014/chart" uri="{C3380CC4-5D6E-409C-BE32-E72D297353CC}">
                  <c16:uniqueId val="{00000012-B82E-429A-BF19-4BC7B4B1A19A}"/>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7.3</c:v>
                </c:pt>
                <c:pt idx="8">
                  <c:v>7.4</c:v>
                </c:pt>
                <c:pt idx="16">
                  <c:v>7.5</c:v>
                </c:pt>
                <c:pt idx="24">
                  <c:v>7.5</c:v>
                </c:pt>
                <c:pt idx="32">
                  <c:v>7.7</c:v>
                </c:pt>
              </c:numCache>
            </c:numRef>
          </c:xVal>
          <c:yVal>
            <c:numRef>
              <c:f>公会計指標分析・財政指標組合せ分析表!$BP$77:$DC$77</c:f>
              <c:numCache>
                <c:formatCode>#,##0.0;"▲ "#,##0.0</c:formatCode>
                <c:ptCount val="40"/>
                <c:pt idx="0">
                  <c:v>0</c:v>
                </c:pt>
                <c:pt idx="8">
                  <c:v>0</c:v>
                </c:pt>
                <c:pt idx="16">
                  <c:v>0</c:v>
                </c:pt>
                <c:pt idx="24">
                  <c:v>0</c:v>
                </c:pt>
                <c:pt idx="32">
                  <c:v>0</c:v>
                </c:pt>
              </c:numCache>
            </c:numRef>
          </c:yVal>
          <c:smooth val="0"/>
          <c:extLst>
            <c:ext xmlns:c16="http://schemas.microsoft.com/office/drawing/2014/chart" uri="{C3380CC4-5D6E-409C-BE32-E72D297353CC}">
              <c16:uniqueId val="{00000013-B82E-429A-BF19-4BC7B4B1A19A}"/>
            </c:ext>
          </c:extLst>
        </c:ser>
        <c:dLbls>
          <c:showLegendKey val="0"/>
          <c:showVal val="1"/>
          <c:showCatName val="0"/>
          <c:showSerName val="0"/>
          <c:showPercent val="0"/>
          <c:showBubbleSize val="0"/>
        </c:dLbls>
        <c:axId val="84219776"/>
        <c:axId val="84234240"/>
      </c:scatterChart>
      <c:valAx>
        <c:axId val="84219776"/>
        <c:scaling>
          <c:orientation val="maxMin"/>
          <c:max val="8"/>
          <c:min val="6"/>
        </c:scaling>
        <c:delete val="0"/>
        <c:axPos val="t"/>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84234240"/>
        <c:crosses val="autoZero"/>
        <c:crossBetween val="midCat"/>
      </c:valAx>
      <c:valAx>
        <c:axId val="84234240"/>
        <c:scaling>
          <c:orientation val="maxMin"/>
          <c:max val="4"/>
          <c:min val="-1"/>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84219776"/>
        <c:crosses val="autoZero"/>
        <c:crossBetween val="midCat"/>
        <c:majorUnit val="1"/>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&#65279;<?xml version="1.0" encoding="utf-8" standalone="yes"?>
<Relationships xmlns="http://schemas.openxmlformats.org/package/2006/relationships">
  <Relationship Id="rId1" Type="http://schemas.openxmlformats.org/officeDocument/2006/relationships/chart" Target="../charts/chart1.xml" />
</Relationships>
</file>

<file path=xl/drawings/_rels/drawing8.xml.rels>&#65279;<?xml version="1.0" encoding="utf-8" standalone="yes"?>
<Relationships xmlns="http://schemas.openxmlformats.org/package/2006/relationships">
  <Relationship Id="rId1" Type="http://schemas.openxmlformats.org/officeDocument/2006/relationships/chart" Target="../charts/chart2.xml" />
</Relationships>
</file>

<file path=xl/drawings/_rels/drawing9.xml.rels>&#65279;<?xml version="1.0" encoding="utf-8" standalone="yes"?>
<Relationships xmlns="http://schemas.openxmlformats.org/package/2006/relationships">
  <Relationship Id="rId1" Type="http://schemas.openxmlformats.org/officeDocument/2006/relationships/chart" Target="../charts/chart3.xml" />
</Relationships>
</file>

<file path=xl/drawings/_rels/drawing10.xml.rels>&#65279;<?xml version="1.0" encoding="utf-8" standalone="yes"?>
<Relationships xmlns="http://schemas.openxmlformats.org/package/2006/relationships">
  <Relationship Id="rId1" Type="http://schemas.openxmlformats.org/officeDocument/2006/relationships/chart" Target="../charts/chart4.xml" />
</Relationships>
</file>

<file path=xl/drawings/_rels/drawing11.xml.rels>&#65279;<?xml version="1.0" encoding="utf-8" standalone="yes"?>
<Relationships xmlns="http://schemas.openxmlformats.org/package/2006/relationships">
  <Relationship Id="rId1" Type="http://schemas.openxmlformats.org/officeDocument/2006/relationships/chart" Target="../charts/chart5.xml" />
</Relationships>
</file>

<file path=xl/drawings/_rels/drawing12.xml.rels>&#65279;<?xml version="1.0" encoding="utf-8" standalone="yes"?>
<Relationships xmlns="http://schemas.openxmlformats.org/package/2006/relationships">
  <Relationship Id="rId1" Type="http://schemas.openxmlformats.org/officeDocument/2006/relationships/chart" Target="../charts/chart6.xml" />
</Relationships>
</file>

<file path=xl/drawings/_rels/drawing13.xml.rels>&#65279;<?xml version="1.0" encoding="utf-8" standalone="yes"?>
<Relationships xmlns="http://schemas.openxmlformats.org/package/2006/relationships">
  <Relationship Id="rId2" Type="http://schemas.openxmlformats.org/officeDocument/2006/relationships/chart" Target="../charts/chart8.xml" />
  <Relationship Id="rId1" Type="http://schemas.openxmlformats.org/officeDocument/2006/relationships/chart" Target="../charts/chart7.xml" />
</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67579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高知県安田町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2,345
2,334
52.36
3,112,598
3,040,452
52,163
1,696,059
4,325,745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8.1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575869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20</xdr:row>
      <xdr:rowOff>88900</xdr:rowOff>
    </xdr:from>
    <xdr:ext cx="872572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22</xdr:row>
      <xdr:rowOff>0</xdr:rowOff>
    </xdr:from>
    <xdr:ext cx="5961184"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23</xdr:row>
      <xdr:rowOff>82550</xdr:rowOff>
    </xdr:from>
    <xdr:ext cx="814665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24</xdr:row>
      <xdr:rowOff>165100</xdr:rowOff>
    </xdr:from>
    <xdr:ext cx="8759834" cy="425758"/>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759834"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「定員管理の状況」の「人口</a:t>
          </a:r>
          <a:r>
            <a:rPr kumimoji="1" lang="en-US" altLang="ja-JP" sz="1000">
              <a:solidFill>
                <a:srgbClr val="000000"/>
              </a:solidFill>
              <a:latin typeface="ＭＳ Ｐゴシック" panose="020B0600070205080204" pitchFamily="50" charset="-128"/>
              <a:ea typeface="ＭＳ Ｐゴシック" panose="020B0600070205080204" pitchFamily="50" charset="-128"/>
            </a:rPr>
            <a:t>1,000</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人当たり職員数」の算出に用いる職員数及び「給与水準（国との比較）</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ラスパイレス指数</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については、各調査対象年度の
　　地方公務員給与実態調査に基づいている。</a:t>
          </a:r>
        </a:p>
      </xdr:txBody>
    </xdr:sp>
    <xdr:clientData/>
  </xdr:oneCellAnchor>
  <xdr:oneCellAnchor>
    <xdr:from>
      <xdr:col>3</xdr:col>
      <xdr:colOff>133350</xdr:colOff>
      <xdr:row>26</xdr:row>
      <xdr:rowOff>76200</xdr:rowOff>
    </xdr:from>
    <xdr:ext cx="184731" cy="25904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[0.15]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基準財政収入額については、町税（町民税及び、たばこ税）が減少したが、地方消費税交付金などが増加したことが影響し若干増額となった。</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　基準財政需要額については、若干減少しており、主な要因は個別算定経費（社会福祉、農業行政費など）が減額となったことによる。（補正係数関連）</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　歳入歳出いずれにおいても、財政力に影響を与えるほどの動きはなく、結果として</a:t>
          </a:r>
          <a:r>
            <a:rPr kumimoji="1" lang="en-US" altLang="ja-JP" sz="1100">
              <a:latin typeface="ＭＳ Ｐゴシック" panose="020B0600070205080204" pitchFamily="50" charset="-128"/>
              <a:ea typeface="ＭＳ Ｐゴシック" panose="020B0600070205080204" pitchFamily="50" charset="-128"/>
            </a:rPr>
            <a:t>0.15</a:t>
          </a:r>
          <a:r>
            <a:rPr kumimoji="1" lang="ja-JP" altLang="en-US" sz="1100">
              <a:latin typeface="ＭＳ Ｐゴシック" panose="020B0600070205080204" pitchFamily="50" charset="-128"/>
              <a:ea typeface="ＭＳ Ｐゴシック" panose="020B0600070205080204" pitchFamily="50" charset="-128"/>
            </a:rPr>
            <a:t>となった。</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　今後においては市場の動きに比例し各算定費目における経常的経費の算定が徐々に増加することが見込まれるが、税収への影響については、出足が遅いことも想定されるため、注意が必要である。</a:t>
          </a: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45</xdr:row>
      <xdr:rowOff>74083</xdr:rowOff>
    </xdr:from>
    <xdr:to>
      <xdr:col>27</xdr:col>
      <xdr:colOff>184150</xdr:colOff>
      <xdr:row>45</xdr:row>
      <xdr:rowOff>74083</xdr:rowOff>
    </xdr:to>
    <xdr:cxnSp macro="">
      <xdr:nvCxnSpPr>
        <xdr:cNvPr id="50" name="直線コネクタ 49">
          <a:extLst>
            <a:ext uri="{FF2B5EF4-FFF2-40B4-BE49-F238E27FC236}">
              <a16:creationId xmlns:a16="http://schemas.microsoft.com/office/drawing/2014/main" id="{00000000-0008-0000-0300-000032000000}"/>
            </a:ext>
          </a:extLst>
        </xdr:cNvPr>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1" name="テキスト ボックス 50">
          <a:extLst>
            <a:ext uri="{FF2B5EF4-FFF2-40B4-BE49-F238E27FC236}">
              <a16:creationId xmlns:a16="http://schemas.microsoft.com/office/drawing/2014/main" id="{00000000-0008-0000-0300-000033000000}"/>
            </a:ext>
          </a:extLst>
        </xdr:cNvPr>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14817</xdr:rowOff>
    </xdr:from>
    <xdr:to>
      <xdr:col>27</xdr:col>
      <xdr:colOff>184150</xdr:colOff>
      <xdr:row>43</xdr:row>
      <xdr:rowOff>14817</xdr:rowOff>
    </xdr:to>
    <xdr:cxnSp macro="">
      <xdr:nvCxnSpPr>
        <xdr:cNvPr id="52" name="直線コネクタ 51">
          <a:extLst>
            <a:ext uri="{FF2B5EF4-FFF2-40B4-BE49-F238E27FC236}">
              <a16:creationId xmlns:a16="http://schemas.microsoft.com/office/drawing/2014/main" id="{00000000-0008-0000-0300-000034000000}"/>
            </a:ext>
          </a:extLst>
        </xdr:cNvPr>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3" name="テキスト ボックス 52">
          <a:extLst>
            <a:ext uri="{FF2B5EF4-FFF2-40B4-BE49-F238E27FC236}">
              <a16:creationId xmlns:a16="http://schemas.microsoft.com/office/drawing/2014/main" id="{00000000-0008-0000-0300-000035000000}"/>
            </a:ext>
          </a:extLst>
        </xdr:cNvPr>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4" name="直線コネクタ 53">
          <a:extLst>
            <a:ext uri="{FF2B5EF4-FFF2-40B4-BE49-F238E27FC236}">
              <a16:creationId xmlns:a16="http://schemas.microsoft.com/office/drawing/2014/main" id="{00000000-0008-0000-0300-000036000000}"/>
            </a:ext>
          </a:extLst>
        </xdr:cNvPr>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5" name="テキスト ボックス 54">
          <a:extLst>
            <a:ext uri="{FF2B5EF4-FFF2-40B4-BE49-F238E27FC236}">
              <a16:creationId xmlns:a16="http://schemas.microsoft.com/office/drawing/2014/main" id="{00000000-0008-0000-0300-000037000000}"/>
            </a:ext>
          </a:extLst>
        </xdr:cNvPr>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38</xdr:row>
      <xdr:rowOff>67733</xdr:rowOff>
    </xdr:from>
    <xdr:to>
      <xdr:col>27</xdr:col>
      <xdr:colOff>184150</xdr:colOff>
      <xdr:row>38</xdr:row>
      <xdr:rowOff>67733</xdr:rowOff>
    </xdr:to>
    <xdr:cxnSp macro="">
      <xdr:nvCxnSpPr>
        <xdr:cNvPr id="56" name="直線コネクタ 55">
          <a:extLst>
            <a:ext uri="{FF2B5EF4-FFF2-40B4-BE49-F238E27FC236}">
              <a16:creationId xmlns:a16="http://schemas.microsoft.com/office/drawing/2014/main" id="{00000000-0008-0000-0300-000038000000}"/>
            </a:ext>
          </a:extLst>
        </xdr:cNvPr>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7" name="テキスト ボックス 56">
          <a:extLst>
            <a:ext uri="{FF2B5EF4-FFF2-40B4-BE49-F238E27FC236}">
              <a16:creationId xmlns:a16="http://schemas.microsoft.com/office/drawing/2014/main" id="{00000000-0008-0000-0300-000039000000}"/>
            </a:ext>
          </a:extLst>
        </xdr:cNvPr>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8467</xdr:rowOff>
    </xdr:from>
    <xdr:to>
      <xdr:col>27</xdr:col>
      <xdr:colOff>184150</xdr:colOff>
      <xdr:row>36</xdr:row>
      <xdr:rowOff>8467</xdr:rowOff>
    </xdr:to>
    <xdr:cxnSp macro="">
      <xdr:nvCxnSpPr>
        <xdr:cNvPr id="58" name="直線コネクタ 57">
          <a:extLst>
            <a:ext uri="{FF2B5EF4-FFF2-40B4-BE49-F238E27FC236}">
              <a16:creationId xmlns:a16="http://schemas.microsoft.com/office/drawing/2014/main" id="{00000000-0008-0000-0300-00003A000000}"/>
            </a:ext>
          </a:extLst>
        </xdr:cNvPr>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59" name="テキスト ボックス 58">
          <a:extLst>
            <a:ext uri="{FF2B5EF4-FFF2-40B4-BE49-F238E27FC236}">
              <a16:creationId xmlns:a16="http://schemas.microsoft.com/office/drawing/2014/main" id="{00000000-0008-0000-0300-00003B000000}"/>
            </a:ext>
          </a:extLst>
        </xdr:cNvPr>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0" name="直線コネクタ 59">
          <a:extLst>
            <a:ext uri="{FF2B5EF4-FFF2-40B4-BE49-F238E27FC236}">
              <a16:creationId xmlns:a16="http://schemas.microsoft.com/office/drawing/2014/main" id="{00000000-0008-0000-0300-00003C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1" name="テキスト ボックス 60">
          <a:extLst>
            <a:ext uri="{FF2B5EF4-FFF2-40B4-BE49-F238E27FC236}">
              <a16:creationId xmlns:a16="http://schemas.microsoft.com/office/drawing/2014/main" id="{00000000-0008-0000-0300-00003D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2" name="財政力グラフ枠">
          <a:extLst>
            <a:ext uri="{FF2B5EF4-FFF2-40B4-BE49-F238E27FC236}">
              <a16:creationId xmlns:a16="http://schemas.microsoft.com/office/drawing/2014/main" id="{00000000-0008-0000-0300-00003E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36</xdr:row>
      <xdr:rowOff>28575</xdr:rowOff>
    </xdr:from>
    <xdr:to>
      <xdr:col>23</xdr:col>
      <xdr:colOff>133350</xdr:colOff>
      <xdr:row>44</xdr:row>
      <xdr:rowOff>84667</xdr:rowOff>
    </xdr:to>
    <xdr:cxnSp macro="">
      <xdr:nvCxnSpPr>
        <xdr:cNvPr id="63" name="直線コネクタ 62">
          <a:extLst>
            <a:ext uri="{FF2B5EF4-FFF2-40B4-BE49-F238E27FC236}">
              <a16:creationId xmlns:a16="http://schemas.microsoft.com/office/drawing/2014/main" id="{00000000-0008-0000-0300-00003F000000}"/>
            </a:ext>
          </a:extLst>
        </xdr:cNvPr>
        <xdr:cNvCxnSpPr/>
      </xdr:nvCxnSpPr>
      <xdr:spPr>
        <a:xfrm flipV="1">
          <a:off x="4953000" y="6200775"/>
          <a:ext cx="0" cy="142769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56744</xdr:rowOff>
    </xdr:from>
    <xdr:ext cx="762000" cy="259045"/>
    <xdr:sp macro="" textlink="">
      <xdr:nvSpPr>
        <xdr:cNvPr id="64" name="財政力最小値テキスト">
          <a:extLst>
            <a:ext uri="{FF2B5EF4-FFF2-40B4-BE49-F238E27FC236}">
              <a16:creationId xmlns:a16="http://schemas.microsoft.com/office/drawing/2014/main" id="{00000000-0008-0000-0300-000040000000}"/>
            </a:ext>
          </a:extLst>
        </xdr:cNvPr>
        <xdr:cNvSpPr txBox="1"/>
      </xdr:nvSpPr>
      <xdr:spPr>
        <a:xfrm>
          <a:off x="5041900" y="76005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44</xdr:row>
      <xdr:rowOff>84667</xdr:rowOff>
    </xdr:from>
    <xdr:to>
      <xdr:col>24</xdr:col>
      <xdr:colOff>12700</xdr:colOff>
      <xdr:row>44</xdr:row>
      <xdr:rowOff>84667</xdr:rowOff>
    </xdr:to>
    <xdr:cxnSp macro="">
      <xdr:nvCxnSpPr>
        <xdr:cNvPr id="65" name="直線コネクタ 64">
          <a:extLst>
            <a:ext uri="{FF2B5EF4-FFF2-40B4-BE49-F238E27FC236}">
              <a16:creationId xmlns:a16="http://schemas.microsoft.com/office/drawing/2014/main" id="{00000000-0008-0000-0300-000041000000}"/>
            </a:ext>
          </a:extLst>
        </xdr:cNvPr>
        <xdr:cNvCxnSpPr/>
      </xdr:nvCxnSpPr>
      <xdr:spPr>
        <a:xfrm>
          <a:off x="4864100" y="76284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34</xdr:row>
      <xdr:rowOff>114952</xdr:rowOff>
    </xdr:from>
    <xdr:ext cx="762000" cy="259045"/>
    <xdr:sp macro="" textlink="">
      <xdr:nvSpPr>
        <xdr:cNvPr id="66" name="財政力最大値テキスト">
          <a:extLst>
            <a:ext uri="{FF2B5EF4-FFF2-40B4-BE49-F238E27FC236}">
              <a16:creationId xmlns:a16="http://schemas.microsoft.com/office/drawing/2014/main" id="{00000000-0008-0000-0300-000042000000}"/>
            </a:ext>
          </a:extLst>
        </xdr:cNvPr>
        <xdr:cNvSpPr txBox="1"/>
      </xdr:nvSpPr>
      <xdr:spPr>
        <a:xfrm>
          <a:off x="5041900" y="59442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36</xdr:row>
      <xdr:rowOff>28575</xdr:rowOff>
    </xdr:from>
    <xdr:to>
      <xdr:col>24</xdr:col>
      <xdr:colOff>12700</xdr:colOff>
      <xdr:row>36</xdr:row>
      <xdr:rowOff>28575</xdr:rowOff>
    </xdr:to>
    <xdr:cxnSp macro="">
      <xdr:nvCxnSpPr>
        <xdr:cNvPr id="67" name="直線コネクタ 66">
          <a:extLst>
            <a:ext uri="{FF2B5EF4-FFF2-40B4-BE49-F238E27FC236}">
              <a16:creationId xmlns:a16="http://schemas.microsoft.com/office/drawing/2014/main" id="{00000000-0008-0000-0300-000043000000}"/>
            </a:ext>
          </a:extLst>
        </xdr:cNvPr>
        <xdr:cNvCxnSpPr/>
      </xdr:nvCxnSpPr>
      <xdr:spPr>
        <a:xfrm>
          <a:off x="4864100" y="62007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43</xdr:row>
      <xdr:rowOff>115358</xdr:rowOff>
    </xdr:from>
    <xdr:to>
      <xdr:col>23</xdr:col>
      <xdr:colOff>133350</xdr:colOff>
      <xdr:row>43</xdr:row>
      <xdr:rowOff>115358</xdr:rowOff>
    </xdr:to>
    <xdr:cxnSp macro="">
      <xdr:nvCxnSpPr>
        <xdr:cNvPr id="68" name="直線コネクタ 67">
          <a:extLst>
            <a:ext uri="{FF2B5EF4-FFF2-40B4-BE49-F238E27FC236}">
              <a16:creationId xmlns:a16="http://schemas.microsoft.com/office/drawing/2014/main" id="{00000000-0008-0000-0300-000044000000}"/>
            </a:ext>
          </a:extLst>
        </xdr:cNvPr>
        <xdr:cNvCxnSpPr/>
      </xdr:nvCxnSpPr>
      <xdr:spPr>
        <a:xfrm>
          <a:off x="4114800" y="748770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42</xdr:row>
      <xdr:rowOff>20760</xdr:rowOff>
    </xdr:from>
    <xdr:ext cx="762000" cy="259045"/>
    <xdr:sp macro="" textlink="">
      <xdr:nvSpPr>
        <xdr:cNvPr id="69" name="財政力平均値テキスト">
          <a:extLst>
            <a:ext uri="{FF2B5EF4-FFF2-40B4-BE49-F238E27FC236}">
              <a16:creationId xmlns:a16="http://schemas.microsoft.com/office/drawing/2014/main" id="{00000000-0008-0000-0300-000045000000}"/>
            </a:ext>
          </a:extLst>
        </xdr:cNvPr>
        <xdr:cNvSpPr txBox="1"/>
      </xdr:nvSpPr>
      <xdr:spPr>
        <a:xfrm>
          <a:off x="5041900" y="722166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4233</xdr:rowOff>
    </xdr:from>
    <xdr:to>
      <xdr:col>23</xdr:col>
      <xdr:colOff>184150</xdr:colOff>
      <xdr:row>43</xdr:row>
      <xdr:rowOff>105833</xdr:rowOff>
    </xdr:to>
    <xdr:sp macro="" textlink="">
      <xdr:nvSpPr>
        <xdr:cNvPr id="70" name="フローチャート: 判断 69">
          <a:extLst>
            <a:ext uri="{FF2B5EF4-FFF2-40B4-BE49-F238E27FC236}">
              <a16:creationId xmlns:a16="http://schemas.microsoft.com/office/drawing/2014/main" id="{00000000-0008-0000-0300-000046000000}"/>
            </a:ext>
          </a:extLst>
        </xdr:cNvPr>
        <xdr:cNvSpPr/>
      </xdr:nvSpPr>
      <xdr:spPr>
        <a:xfrm>
          <a:off x="4902200" y="7376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43</xdr:row>
      <xdr:rowOff>115358</xdr:rowOff>
    </xdr:from>
    <xdr:to>
      <xdr:col>19</xdr:col>
      <xdr:colOff>133350</xdr:colOff>
      <xdr:row>43</xdr:row>
      <xdr:rowOff>115358</xdr:rowOff>
    </xdr:to>
    <xdr:cxnSp macro="">
      <xdr:nvCxnSpPr>
        <xdr:cNvPr id="71" name="直線コネクタ 70">
          <a:extLst>
            <a:ext uri="{FF2B5EF4-FFF2-40B4-BE49-F238E27FC236}">
              <a16:creationId xmlns:a16="http://schemas.microsoft.com/office/drawing/2014/main" id="{00000000-0008-0000-0300-000047000000}"/>
            </a:ext>
          </a:extLst>
        </xdr:cNvPr>
        <xdr:cNvCxnSpPr/>
      </xdr:nvCxnSpPr>
      <xdr:spPr>
        <a:xfrm>
          <a:off x="3225800" y="748770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42</xdr:row>
      <xdr:rowOff>155575</xdr:rowOff>
    </xdr:from>
    <xdr:to>
      <xdr:col>19</xdr:col>
      <xdr:colOff>184150</xdr:colOff>
      <xdr:row>43</xdr:row>
      <xdr:rowOff>85725</xdr:rowOff>
    </xdr:to>
    <xdr:sp macro="" textlink="">
      <xdr:nvSpPr>
        <xdr:cNvPr id="72" name="フローチャート: 判断 71">
          <a:extLst>
            <a:ext uri="{FF2B5EF4-FFF2-40B4-BE49-F238E27FC236}">
              <a16:creationId xmlns:a16="http://schemas.microsoft.com/office/drawing/2014/main" id="{00000000-0008-0000-0300-000048000000}"/>
            </a:ext>
          </a:extLst>
        </xdr:cNvPr>
        <xdr:cNvSpPr/>
      </xdr:nvSpPr>
      <xdr:spPr>
        <a:xfrm>
          <a:off x="40640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41</xdr:row>
      <xdr:rowOff>95902</xdr:rowOff>
    </xdr:from>
    <xdr:ext cx="736600" cy="259045"/>
    <xdr:sp macro="" textlink="">
      <xdr:nvSpPr>
        <xdr:cNvPr id="73" name="テキスト ボックス 72">
          <a:extLst>
            <a:ext uri="{FF2B5EF4-FFF2-40B4-BE49-F238E27FC236}">
              <a16:creationId xmlns:a16="http://schemas.microsoft.com/office/drawing/2014/main" id="{00000000-0008-0000-0300-000049000000}"/>
            </a:ext>
          </a:extLst>
        </xdr:cNvPr>
        <xdr:cNvSpPr txBox="1"/>
      </xdr:nvSpPr>
      <xdr:spPr>
        <a:xfrm>
          <a:off x="3733800" y="712535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43</xdr:row>
      <xdr:rowOff>95250</xdr:rowOff>
    </xdr:from>
    <xdr:to>
      <xdr:col>15</xdr:col>
      <xdr:colOff>82550</xdr:colOff>
      <xdr:row>43</xdr:row>
      <xdr:rowOff>115358</xdr:rowOff>
    </xdr:to>
    <xdr:cxnSp macro="">
      <xdr:nvCxnSpPr>
        <xdr:cNvPr id="74" name="直線コネクタ 73">
          <a:extLst>
            <a:ext uri="{FF2B5EF4-FFF2-40B4-BE49-F238E27FC236}">
              <a16:creationId xmlns:a16="http://schemas.microsoft.com/office/drawing/2014/main" id="{00000000-0008-0000-0300-00004A000000}"/>
            </a:ext>
          </a:extLst>
        </xdr:cNvPr>
        <xdr:cNvCxnSpPr/>
      </xdr:nvCxnSpPr>
      <xdr:spPr>
        <a:xfrm>
          <a:off x="2336800" y="7467600"/>
          <a:ext cx="889000" cy="201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42</xdr:row>
      <xdr:rowOff>135467</xdr:rowOff>
    </xdr:from>
    <xdr:to>
      <xdr:col>15</xdr:col>
      <xdr:colOff>133350</xdr:colOff>
      <xdr:row>43</xdr:row>
      <xdr:rowOff>65617</xdr:rowOff>
    </xdr:to>
    <xdr:sp macro="" textlink="">
      <xdr:nvSpPr>
        <xdr:cNvPr id="75" name="フローチャート: 判断 74">
          <a:extLst>
            <a:ext uri="{FF2B5EF4-FFF2-40B4-BE49-F238E27FC236}">
              <a16:creationId xmlns:a16="http://schemas.microsoft.com/office/drawing/2014/main" id="{00000000-0008-0000-0300-00004B000000}"/>
            </a:ext>
          </a:extLst>
        </xdr:cNvPr>
        <xdr:cNvSpPr/>
      </xdr:nvSpPr>
      <xdr:spPr>
        <a:xfrm>
          <a:off x="3175000" y="73363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41</xdr:row>
      <xdr:rowOff>75794</xdr:rowOff>
    </xdr:from>
    <xdr:ext cx="762000" cy="259045"/>
    <xdr:sp macro="" textlink="">
      <xdr:nvSpPr>
        <xdr:cNvPr id="76" name="テキスト ボックス 75">
          <a:extLst>
            <a:ext uri="{FF2B5EF4-FFF2-40B4-BE49-F238E27FC236}">
              <a16:creationId xmlns:a16="http://schemas.microsoft.com/office/drawing/2014/main" id="{00000000-0008-0000-0300-00004C000000}"/>
            </a:ext>
          </a:extLst>
        </xdr:cNvPr>
        <xdr:cNvSpPr txBox="1"/>
      </xdr:nvSpPr>
      <xdr:spPr>
        <a:xfrm>
          <a:off x="2844800" y="71052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43</xdr:row>
      <xdr:rowOff>95250</xdr:rowOff>
    </xdr:from>
    <xdr:to>
      <xdr:col>11</xdr:col>
      <xdr:colOff>31750</xdr:colOff>
      <xdr:row>43</xdr:row>
      <xdr:rowOff>95250</xdr:rowOff>
    </xdr:to>
    <xdr:cxnSp macro="">
      <xdr:nvCxnSpPr>
        <xdr:cNvPr id="77" name="直線コネクタ 76">
          <a:extLst>
            <a:ext uri="{FF2B5EF4-FFF2-40B4-BE49-F238E27FC236}">
              <a16:creationId xmlns:a16="http://schemas.microsoft.com/office/drawing/2014/main" id="{00000000-0008-0000-0300-00004D000000}"/>
            </a:ext>
          </a:extLst>
        </xdr:cNvPr>
        <xdr:cNvCxnSpPr/>
      </xdr:nvCxnSpPr>
      <xdr:spPr>
        <a:xfrm>
          <a:off x="1447800" y="74676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42</xdr:row>
      <xdr:rowOff>155575</xdr:rowOff>
    </xdr:from>
    <xdr:to>
      <xdr:col>11</xdr:col>
      <xdr:colOff>82550</xdr:colOff>
      <xdr:row>43</xdr:row>
      <xdr:rowOff>85725</xdr:rowOff>
    </xdr:to>
    <xdr:sp macro="" textlink="">
      <xdr:nvSpPr>
        <xdr:cNvPr id="78" name="フローチャート: 判断 77">
          <a:extLst>
            <a:ext uri="{FF2B5EF4-FFF2-40B4-BE49-F238E27FC236}">
              <a16:creationId xmlns:a16="http://schemas.microsoft.com/office/drawing/2014/main" id="{00000000-0008-0000-0300-00004E000000}"/>
            </a:ext>
          </a:extLst>
        </xdr:cNvPr>
        <xdr:cNvSpPr/>
      </xdr:nvSpPr>
      <xdr:spPr>
        <a:xfrm>
          <a:off x="22860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41</xdr:row>
      <xdr:rowOff>95902</xdr:rowOff>
    </xdr:from>
    <xdr:ext cx="762000" cy="259045"/>
    <xdr:sp macro="" textlink="">
      <xdr:nvSpPr>
        <xdr:cNvPr id="79" name="テキスト ボックス 78">
          <a:extLst>
            <a:ext uri="{FF2B5EF4-FFF2-40B4-BE49-F238E27FC236}">
              <a16:creationId xmlns:a16="http://schemas.microsoft.com/office/drawing/2014/main" id="{00000000-0008-0000-0300-00004F000000}"/>
            </a:ext>
          </a:extLst>
        </xdr:cNvPr>
        <xdr:cNvSpPr txBox="1"/>
      </xdr:nvSpPr>
      <xdr:spPr>
        <a:xfrm>
          <a:off x="1955800" y="71253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4233</xdr:rowOff>
    </xdr:from>
    <xdr:to>
      <xdr:col>7</xdr:col>
      <xdr:colOff>31750</xdr:colOff>
      <xdr:row>43</xdr:row>
      <xdr:rowOff>105833</xdr:rowOff>
    </xdr:to>
    <xdr:sp macro="" textlink="">
      <xdr:nvSpPr>
        <xdr:cNvPr id="80" name="フローチャート: 判断 79">
          <a:extLst>
            <a:ext uri="{FF2B5EF4-FFF2-40B4-BE49-F238E27FC236}">
              <a16:creationId xmlns:a16="http://schemas.microsoft.com/office/drawing/2014/main" id="{00000000-0008-0000-0300-000050000000}"/>
            </a:ext>
          </a:extLst>
        </xdr:cNvPr>
        <xdr:cNvSpPr/>
      </xdr:nvSpPr>
      <xdr:spPr>
        <a:xfrm>
          <a:off x="1397000" y="7376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41</xdr:row>
      <xdr:rowOff>116010</xdr:rowOff>
    </xdr:from>
    <xdr:ext cx="762000" cy="259045"/>
    <xdr:sp macro="" textlink="">
      <xdr:nvSpPr>
        <xdr:cNvPr id="81" name="テキスト ボックス 80">
          <a:extLst>
            <a:ext uri="{FF2B5EF4-FFF2-40B4-BE49-F238E27FC236}">
              <a16:creationId xmlns:a16="http://schemas.microsoft.com/office/drawing/2014/main" id="{00000000-0008-0000-0300-000051000000}"/>
            </a:ext>
          </a:extLst>
        </xdr:cNvPr>
        <xdr:cNvSpPr txBox="1"/>
      </xdr:nvSpPr>
      <xdr:spPr>
        <a:xfrm>
          <a:off x="1066800" y="71454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2" name="テキスト ボックス 81">
          <a:extLst>
            <a:ext uri="{FF2B5EF4-FFF2-40B4-BE49-F238E27FC236}">
              <a16:creationId xmlns:a16="http://schemas.microsoft.com/office/drawing/2014/main" id="{00000000-0008-0000-0300-000052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64558</xdr:rowOff>
    </xdr:from>
    <xdr:to>
      <xdr:col>23</xdr:col>
      <xdr:colOff>184150</xdr:colOff>
      <xdr:row>43</xdr:row>
      <xdr:rowOff>166158</xdr:rowOff>
    </xdr:to>
    <xdr:sp macro="" textlink="">
      <xdr:nvSpPr>
        <xdr:cNvPr id="87" name="楕円 86">
          <a:extLst>
            <a:ext uri="{FF2B5EF4-FFF2-40B4-BE49-F238E27FC236}">
              <a16:creationId xmlns:a16="http://schemas.microsoft.com/office/drawing/2014/main" id="{00000000-0008-0000-0300-000057000000}"/>
            </a:ext>
          </a:extLst>
        </xdr:cNvPr>
        <xdr:cNvSpPr/>
      </xdr:nvSpPr>
      <xdr:spPr>
        <a:xfrm>
          <a:off x="4902200" y="74369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43</xdr:row>
      <xdr:rowOff>36635</xdr:rowOff>
    </xdr:from>
    <xdr:ext cx="762000" cy="259045"/>
    <xdr:sp macro="" textlink="">
      <xdr:nvSpPr>
        <xdr:cNvPr id="88" name="財政力該当値テキスト">
          <a:extLst>
            <a:ext uri="{FF2B5EF4-FFF2-40B4-BE49-F238E27FC236}">
              <a16:creationId xmlns:a16="http://schemas.microsoft.com/office/drawing/2014/main" id="{00000000-0008-0000-0300-000058000000}"/>
            </a:ext>
          </a:extLst>
        </xdr:cNvPr>
        <xdr:cNvSpPr txBox="1"/>
      </xdr:nvSpPr>
      <xdr:spPr>
        <a:xfrm>
          <a:off x="5041900" y="74089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43</xdr:row>
      <xdr:rowOff>64558</xdr:rowOff>
    </xdr:from>
    <xdr:to>
      <xdr:col>19</xdr:col>
      <xdr:colOff>184150</xdr:colOff>
      <xdr:row>43</xdr:row>
      <xdr:rowOff>166158</xdr:rowOff>
    </xdr:to>
    <xdr:sp macro="" textlink="">
      <xdr:nvSpPr>
        <xdr:cNvPr id="89" name="楕円 88">
          <a:extLst>
            <a:ext uri="{FF2B5EF4-FFF2-40B4-BE49-F238E27FC236}">
              <a16:creationId xmlns:a16="http://schemas.microsoft.com/office/drawing/2014/main" id="{00000000-0008-0000-0300-000059000000}"/>
            </a:ext>
          </a:extLst>
        </xdr:cNvPr>
        <xdr:cNvSpPr/>
      </xdr:nvSpPr>
      <xdr:spPr>
        <a:xfrm>
          <a:off x="4064000" y="74369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43</xdr:row>
      <xdr:rowOff>150935</xdr:rowOff>
    </xdr:from>
    <xdr:ext cx="736600" cy="259045"/>
    <xdr:sp macro="" textlink="">
      <xdr:nvSpPr>
        <xdr:cNvPr id="90" name="テキスト ボックス 89">
          <a:extLst>
            <a:ext uri="{FF2B5EF4-FFF2-40B4-BE49-F238E27FC236}">
              <a16:creationId xmlns:a16="http://schemas.microsoft.com/office/drawing/2014/main" id="{00000000-0008-0000-0300-00005A000000}"/>
            </a:ext>
          </a:extLst>
        </xdr:cNvPr>
        <xdr:cNvSpPr txBox="1"/>
      </xdr:nvSpPr>
      <xdr:spPr>
        <a:xfrm>
          <a:off x="3733800" y="752328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43</xdr:row>
      <xdr:rowOff>64558</xdr:rowOff>
    </xdr:from>
    <xdr:to>
      <xdr:col>15</xdr:col>
      <xdr:colOff>133350</xdr:colOff>
      <xdr:row>43</xdr:row>
      <xdr:rowOff>166158</xdr:rowOff>
    </xdr:to>
    <xdr:sp macro="" textlink="">
      <xdr:nvSpPr>
        <xdr:cNvPr id="91" name="楕円 90">
          <a:extLst>
            <a:ext uri="{FF2B5EF4-FFF2-40B4-BE49-F238E27FC236}">
              <a16:creationId xmlns:a16="http://schemas.microsoft.com/office/drawing/2014/main" id="{00000000-0008-0000-0300-00005B000000}"/>
            </a:ext>
          </a:extLst>
        </xdr:cNvPr>
        <xdr:cNvSpPr/>
      </xdr:nvSpPr>
      <xdr:spPr>
        <a:xfrm>
          <a:off x="3175000" y="74369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43</xdr:row>
      <xdr:rowOff>150935</xdr:rowOff>
    </xdr:from>
    <xdr:ext cx="762000" cy="259045"/>
    <xdr:sp macro="" textlink="">
      <xdr:nvSpPr>
        <xdr:cNvPr id="92" name="テキスト ボックス 91">
          <a:extLst>
            <a:ext uri="{FF2B5EF4-FFF2-40B4-BE49-F238E27FC236}">
              <a16:creationId xmlns:a16="http://schemas.microsoft.com/office/drawing/2014/main" id="{00000000-0008-0000-0300-00005C000000}"/>
            </a:ext>
          </a:extLst>
        </xdr:cNvPr>
        <xdr:cNvSpPr txBox="1"/>
      </xdr:nvSpPr>
      <xdr:spPr>
        <a:xfrm>
          <a:off x="2844800" y="75232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43</xdr:row>
      <xdr:rowOff>44450</xdr:rowOff>
    </xdr:from>
    <xdr:to>
      <xdr:col>11</xdr:col>
      <xdr:colOff>82550</xdr:colOff>
      <xdr:row>43</xdr:row>
      <xdr:rowOff>146050</xdr:rowOff>
    </xdr:to>
    <xdr:sp macro="" textlink="">
      <xdr:nvSpPr>
        <xdr:cNvPr id="93" name="楕円 92">
          <a:extLst>
            <a:ext uri="{FF2B5EF4-FFF2-40B4-BE49-F238E27FC236}">
              <a16:creationId xmlns:a16="http://schemas.microsoft.com/office/drawing/2014/main" id="{00000000-0008-0000-0300-00005D000000}"/>
            </a:ext>
          </a:extLst>
        </xdr:cNvPr>
        <xdr:cNvSpPr/>
      </xdr:nvSpPr>
      <xdr:spPr>
        <a:xfrm>
          <a:off x="2286000" y="7416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43</xdr:row>
      <xdr:rowOff>130827</xdr:rowOff>
    </xdr:from>
    <xdr:ext cx="762000" cy="259045"/>
    <xdr:sp macro="" textlink="">
      <xdr:nvSpPr>
        <xdr:cNvPr id="94" name="テキスト ボックス 93">
          <a:extLst>
            <a:ext uri="{FF2B5EF4-FFF2-40B4-BE49-F238E27FC236}">
              <a16:creationId xmlns:a16="http://schemas.microsoft.com/office/drawing/2014/main" id="{00000000-0008-0000-0300-00005E000000}"/>
            </a:ext>
          </a:extLst>
        </xdr:cNvPr>
        <xdr:cNvSpPr txBox="1"/>
      </xdr:nvSpPr>
      <xdr:spPr>
        <a:xfrm>
          <a:off x="1955800" y="7503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44450</xdr:rowOff>
    </xdr:from>
    <xdr:to>
      <xdr:col>7</xdr:col>
      <xdr:colOff>31750</xdr:colOff>
      <xdr:row>43</xdr:row>
      <xdr:rowOff>146050</xdr:rowOff>
    </xdr:to>
    <xdr:sp macro="" textlink="">
      <xdr:nvSpPr>
        <xdr:cNvPr id="95" name="楕円 94">
          <a:extLst>
            <a:ext uri="{FF2B5EF4-FFF2-40B4-BE49-F238E27FC236}">
              <a16:creationId xmlns:a16="http://schemas.microsoft.com/office/drawing/2014/main" id="{00000000-0008-0000-0300-00005F000000}"/>
            </a:ext>
          </a:extLst>
        </xdr:cNvPr>
        <xdr:cNvSpPr/>
      </xdr:nvSpPr>
      <xdr:spPr>
        <a:xfrm>
          <a:off x="1397000" y="7416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43</xdr:row>
      <xdr:rowOff>130827</xdr:rowOff>
    </xdr:from>
    <xdr:ext cx="762000" cy="259045"/>
    <xdr:sp macro="" textlink="">
      <xdr:nvSpPr>
        <xdr:cNvPr id="96" name="テキスト ボックス 95">
          <a:extLst>
            <a:ext uri="{FF2B5EF4-FFF2-40B4-BE49-F238E27FC236}">
              <a16:creationId xmlns:a16="http://schemas.microsoft.com/office/drawing/2014/main" id="{00000000-0008-0000-0300-000060000000}"/>
            </a:ext>
          </a:extLst>
        </xdr:cNvPr>
        <xdr:cNvSpPr txBox="1"/>
      </xdr:nvSpPr>
      <xdr:spPr>
        <a:xfrm>
          <a:off x="1066800" y="7503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7" name="正方形/長方形 96">
          <a:extLst>
            <a:ext uri="{FF2B5EF4-FFF2-40B4-BE49-F238E27FC236}">
              <a16:creationId xmlns:a16="http://schemas.microsoft.com/office/drawing/2014/main" id="{00000000-0008-0000-0300-000061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8" name="テキスト ボックス 97">
          <a:extLst>
            <a:ext uri="{FF2B5EF4-FFF2-40B4-BE49-F238E27FC236}">
              <a16:creationId xmlns:a16="http://schemas.microsoft.com/office/drawing/2014/main" id="{00000000-0008-0000-0300-000062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99" name="テキスト ボックス 98">
          <a:extLst>
            <a:ext uri="{FF2B5EF4-FFF2-40B4-BE49-F238E27FC236}">
              <a16:creationId xmlns:a16="http://schemas.microsoft.com/office/drawing/2014/main" id="{00000000-0008-0000-0300-000063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[96.0%]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0" name="正方形/長方形 99">
          <a:extLst>
            <a:ext uri="{FF2B5EF4-FFF2-40B4-BE49-F238E27FC236}">
              <a16:creationId xmlns:a16="http://schemas.microsoft.com/office/drawing/2014/main" id="{00000000-0008-0000-0300-000064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1" name="正方形/長方形 100">
          <a:extLst>
            <a:ext uri="{FF2B5EF4-FFF2-40B4-BE49-F238E27FC236}">
              <a16:creationId xmlns:a16="http://schemas.microsoft.com/office/drawing/2014/main" id="{00000000-0008-0000-0300-000065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8" name="正方形/長方形 107">
          <a:extLst>
            <a:ext uri="{FF2B5EF4-FFF2-40B4-BE49-F238E27FC236}">
              <a16:creationId xmlns:a16="http://schemas.microsoft.com/office/drawing/2014/main" id="{00000000-0008-0000-0300-00006C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9" name="テキスト ボックス 108">
          <a:extLst>
            <a:ext uri="{FF2B5EF4-FFF2-40B4-BE49-F238E27FC236}">
              <a16:creationId xmlns:a16="http://schemas.microsoft.com/office/drawing/2014/main" id="{00000000-0008-0000-0300-00006D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経常収支比率については、前年度より</a:t>
          </a:r>
          <a:r>
            <a:rPr kumimoji="1" lang="en-US" altLang="ja-JP" sz="1100">
              <a:latin typeface="ＭＳ Ｐゴシック" panose="020B0600070205080204" pitchFamily="50" charset="-128"/>
              <a:ea typeface="ＭＳ Ｐゴシック" panose="020B0600070205080204" pitchFamily="50" charset="-128"/>
            </a:rPr>
            <a:t>2.5</a:t>
          </a:r>
          <a:r>
            <a:rPr kumimoji="1" lang="ja-JP" altLang="en-US" sz="1100">
              <a:latin typeface="ＭＳ Ｐゴシック" panose="020B0600070205080204" pitchFamily="50" charset="-128"/>
              <a:ea typeface="ＭＳ Ｐゴシック" panose="020B0600070205080204" pitchFamily="50" charset="-128"/>
            </a:rPr>
            <a:t>ポイント上昇し、財政構造の硬化が進んだ結果となった。</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　主な要因については、伸び悩んだ経常一般財源に対し、経常的経費が増嵩したことによる。特に、公債費については、充当財源に大きな変化があった関係で、大きく数値をあげる結果となった。（詳細な要因は、実質公債費比率参照）</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　経常的な経費の圧縮は困難ではあるが、抜本的な対応が必要なところであり、このような状況が続くと当初予算編成に大きな影響を及ぼすことが予想され、臨時的な収入含め財源の乏しい小規模市町村にとっては、厳しい状況である。</a:t>
          </a:r>
          <a:endParaRPr kumimoji="1" lang="en-US" altLang="ja-JP" sz="11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54</xdr:row>
      <xdr:rowOff>139700</xdr:rowOff>
    </xdr:from>
    <xdr:ext cx="298543" cy="225703"/>
    <xdr:sp macro="" textlink="">
      <xdr:nvSpPr>
        <xdr:cNvPr id="110" name="テキスト ボックス 109">
          <a:extLst>
            <a:ext uri="{FF2B5EF4-FFF2-40B4-BE49-F238E27FC236}">
              <a16:creationId xmlns:a16="http://schemas.microsoft.com/office/drawing/2014/main" id="{00000000-0008-0000-0300-00006E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1" name="直線コネクタ 110">
          <a:extLst>
            <a:ext uri="{FF2B5EF4-FFF2-40B4-BE49-F238E27FC236}">
              <a16:creationId xmlns:a16="http://schemas.microsoft.com/office/drawing/2014/main" id="{00000000-0008-0000-0300-00006F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2" name="テキスト ボックス 111">
          <a:extLst>
            <a:ext uri="{FF2B5EF4-FFF2-40B4-BE49-F238E27FC236}">
              <a16:creationId xmlns:a16="http://schemas.microsoft.com/office/drawing/2014/main" id="{00000000-0008-0000-0300-000070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112183</xdr:rowOff>
    </xdr:from>
    <xdr:to>
      <xdr:col>27</xdr:col>
      <xdr:colOff>184150</xdr:colOff>
      <xdr:row>67</xdr:row>
      <xdr:rowOff>112183</xdr:rowOff>
    </xdr:to>
    <xdr:cxnSp macro="">
      <xdr:nvCxnSpPr>
        <xdr:cNvPr id="113" name="直線コネクタ 112">
          <a:extLst>
            <a:ext uri="{FF2B5EF4-FFF2-40B4-BE49-F238E27FC236}">
              <a16:creationId xmlns:a16="http://schemas.microsoft.com/office/drawing/2014/main" id="{00000000-0008-0000-0300-000071000000}"/>
            </a:ext>
          </a:extLst>
        </xdr:cNvPr>
        <xdr:cNvCxnSpPr/>
      </xdr:nvCxnSpPr>
      <xdr:spPr>
        <a:xfrm>
          <a:off x="762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141410</xdr:rowOff>
    </xdr:from>
    <xdr:ext cx="762000" cy="259045"/>
    <xdr:sp macro="" textlink="">
      <xdr:nvSpPr>
        <xdr:cNvPr id="114" name="テキスト ボックス 113">
          <a:extLst>
            <a:ext uri="{FF2B5EF4-FFF2-40B4-BE49-F238E27FC236}">
              <a16:creationId xmlns:a16="http://schemas.microsoft.com/office/drawing/2014/main" id="{00000000-0008-0000-0300-000072000000}"/>
            </a:ext>
          </a:extLst>
        </xdr:cNvPr>
        <xdr:cNvSpPr txBox="1"/>
      </xdr:nvSpPr>
      <xdr:spPr>
        <a:xfrm>
          <a:off x="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52917</xdr:rowOff>
    </xdr:from>
    <xdr:to>
      <xdr:col>27</xdr:col>
      <xdr:colOff>184150</xdr:colOff>
      <xdr:row>65</xdr:row>
      <xdr:rowOff>52917</xdr:rowOff>
    </xdr:to>
    <xdr:cxnSp macro="">
      <xdr:nvCxnSpPr>
        <xdr:cNvPr id="115" name="直線コネクタ 114">
          <a:extLst>
            <a:ext uri="{FF2B5EF4-FFF2-40B4-BE49-F238E27FC236}">
              <a16:creationId xmlns:a16="http://schemas.microsoft.com/office/drawing/2014/main" id="{00000000-0008-0000-0300-000073000000}"/>
            </a:ext>
          </a:extLst>
        </xdr:cNvPr>
        <xdr:cNvCxnSpPr/>
      </xdr:nvCxnSpPr>
      <xdr:spPr>
        <a:xfrm>
          <a:off x="762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82144</xdr:rowOff>
    </xdr:from>
    <xdr:ext cx="762000" cy="259045"/>
    <xdr:sp macro="" textlink="">
      <xdr:nvSpPr>
        <xdr:cNvPr id="116" name="テキスト ボックス 115">
          <a:extLst>
            <a:ext uri="{FF2B5EF4-FFF2-40B4-BE49-F238E27FC236}">
              <a16:creationId xmlns:a16="http://schemas.microsoft.com/office/drawing/2014/main" id="{00000000-0008-0000-0300-000074000000}"/>
            </a:ext>
          </a:extLst>
        </xdr:cNvPr>
        <xdr:cNvSpPr txBox="1"/>
      </xdr:nvSpPr>
      <xdr:spPr>
        <a:xfrm>
          <a:off x="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17" name="直線コネクタ 116">
          <a:extLst>
            <a:ext uri="{FF2B5EF4-FFF2-40B4-BE49-F238E27FC236}">
              <a16:creationId xmlns:a16="http://schemas.microsoft.com/office/drawing/2014/main" id="{00000000-0008-0000-0300-000075000000}"/>
            </a:ext>
          </a:extLst>
        </xdr:cNvPr>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18" name="テキスト ボックス 117">
          <a:extLst>
            <a:ext uri="{FF2B5EF4-FFF2-40B4-BE49-F238E27FC236}">
              <a16:creationId xmlns:a16="http://schemas.microsoft.com/office/drawing/2014/main" id="{00000000-0008-0000-0300-000076000000}"/>
            </a:ext>
          </a:extLst>
        </xdr:cNvPr>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60</xdr:row>
      <xdr:rowOff>105833</xdr:rowOff>
    </xdr:from>
    <xdr:to>
      <xdr:col>27</xdr:col>
      <xdr:colOff>184150</xdr:colOff>
      <xdr:row>60</xdr:row>
      <xdr:rowOff>105833</xdr:rowOff>
    </xdr:to>
    <xdr:cxnSp macro="">
      <xdr:nvCxnSpPr>
        <xdr:cNvPr id="119" name="直線コネクタ 118">
          <a:extLst>
            <a:ext uri="{FF2B5EF4-FFF2-40B4-BE49-F238E27FC236}">
              <a16:creationId xmlns:a16="http://schemas.microsoft.com/office/drawing/2014/main" id="{00000000-0008-0000-0300-000077000000}"/>
            </a:ext>
          </a:extLst>
        </xdr:cNvPr>
        <xdr:cNvCxnSpPr/>
      </xdr:nvCxnSpPr>
      <xdr:spPr>
        <a:xfrm>
          <a:off x="762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135060</xdr:rowOff>
    </xdr:from>
    <xdr:ext cx="762000" cy="259045"/>
    <xdr:sp macro="" textlink="">
      <xdr:nvSpPr>
        <xdr:cNvPr id="120" name="テキスト ボックス 119">
          <a:extLst>
            <a:ext uri="{FF2B5EF4-FFF2-40B4-BE49-F238E27FC236}">
              <a16:creationId xmlns:a16="http://schemas.microsoft.com/office/drawing/2014/main" id="{00000000-0008-0000-0300-000078000000}"/>
            </a:ext>
          </a:extLst>
        </xdr:cNvPr>
        <xdr:cNvSpPr txBox="1"/>
      </xdr:nvSpPr>
      <xdr:spPr>
        <a:xfrm>
          <a:off x="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46567</xdr:rowOff>
    </xdr:from>
    <xdr:to>
      <xdr:col>27</xdr:col>
      <xdr:colOff>184150</xdr:colOff>
      <xdr:row>58</xdr:row>
      <xdr:rowOff>46567</xdr:rowOff>
    </xdr:to>
    <xdr:cxnSp macro="">
      <xdr:nvCxnSpPr>
        <xdr:cNvPr id="121" name="直線コネクタ 120">
          <a:extLst>
            <a:ext uri="{FF2B5EF4-FFF2-40B4-BE49-F238E27FC236}">
              <a16:creationId xmlns:a16="http://schemas.microsoft.com/office/drawing/2014/main" id="{00000000-0008-0000-0300-000079000000}"/>
            </a:ext>
          </a:extLst>
        </xdr:cNvPr>
        <xdr:cNvCxnSpPr/>
      </xdr:nvCxnSpPr>
      <xdr:spPr>
        <a:xfrm>
          <a:off x="762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75794</xdr:rowOff>
    </xdr:from>
    <xdr:ext cx="762000" cy="259045"/>
    <xdr:sp macro="" textlink="">
      <xdr:nvSpPr>
        <xdr:cNvPr id="122" name="テキスト ボックス 121">
          <a:extLst>
            <a:ext uri="{FF2B5EF4-FFF2-40B4-BE49-F238E27FC236}">
              <a16:creationId xmlns:a16="http://schemas.microsoft.com/office/drawing/2014/main" id="{00000000-0008-0000-0300-00007A000000}"/>
            </a:ext>
          </a:extLst>
        </xdr:cNvPr>
        <xdr:cNvSpPr txBox="1"/>
      </xdr:nvSpPr>
      <xdr:spPr>
        <a:xfrm>
          <a:off x="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3" name="直線コネクタ 122">
          <a:extLst>
            <a:ext uri="{FF2B5EF4-FFF2-40B4-BE49-F238E27FC236}">
              <a16:creationId xmlns:a16="http://schemas.microsoft.com/office/drawing/2014/main" id="{00000000-0008-0000-0300-00007B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4" name="テキスト ボックス 123">
          <a:extLst>
            <a:ext uri="{FF2B5EF4-FFF2-40B4-BE49-F238E27FC236}">
              <a16:creationId xmlns:a16="http://schemas.microsoft.com/office/drawing/2014/main" id="{00000000-0008-0000-0300-00007C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5" name="財政構造の弾力性グラフ枠">
          <a:extLst>
            <a:ext uri="{FF2B5EF4-FFF2-40B4-BE49-F238E27FC236}">
              <a16:creationId xmlns:a16="http://schemas.microsoft.com/office/drawing/2014/main" id="{00000000-0008-0000-0300-00007D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59</xdr:row>
      <xdr:rowOff>40005</xdr:rowOff>
    </xdr:from>
    <xdr:to>
      <xdr:col>23</xdr:col>
      <xdr:colOff>133350</xdr:colOff>
      <xdr:row>67</xdr:row>
      <xdr:rowOff>51858</xdr:rowOff>
    </xdr:to>
    <xdr:cxnSp macro="">
      <xdr:nvCxnSpPr>
        <xdr:cNvPr id="126" name="直線コネクタ 125">
          <a:extLst>
            <a:ext uri="{FF2B5EF4-FFF2-40B4-BE49-F238E27FC236}">
              <a16:creationId xmlns:a16="http://schemas.microsoft.com/office/drawing/2014/main" id="{00000000-0008-0000-0300-00007E000000}"/>
            </a:ext>
          </a:extLst>
        </xdr:cNvPr>
        <xdr:cNvCxnSpPr/>
      </xdr:nvCxnSpPr>
      <xdr:spPr>
        <a:xfrm flipV="1">
          <a:off x="4953000" y="10155555"/>
          <a:ext cx="0" cy="138345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67</xdr:row>
      <xdr:rowOff>23935</xdr:rowOff>
    </xdr:from>
    <xdr:ext cx="762000" cy="259045"/>
    <xdr:sp macro="" textlink="">
      <xdr:nvSpPr>
        <xdr:cNvPr id="127" name="財政構造の弾力性最小値テキスト">
          <a:extLst>
            <a:ext uri="{FF2B5EF4-FFF2-40B4-BE49-F238E27FC236}">
              <a16:creationId xmlns:a16="http://schemas.microsoft.com/office/drawing/2014/main" id="{00000000-0008-0000-0300-00007F000000}"/>
            </a:ext>
          </a:extLst>
        </xdr:cNvPr>
        <xdr:cNvSpPr txBox="1"/>
      </xdr:nvSpPr>
      <xdr:spPr>
        <a:xfrm>
          <a:off x="5041900" y="115110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67</xdr:row>
      <xdr:rowOff>51858</xdr:rowOff>
    </xdr:from>
    <xdr:to>
      <xdr:col>24</xdr:col>
      <xdr:colOff>12700</xdr:colOff>
      <xdr:row>67</xdr:row>
      <xdr:rowOff>51858</xdr:rowOff>
    </xdr:to>
    <xdr:cxnSp macro="">
      <xdr:nvCxnSpPr>
        <xdr:cNvPr id="128" name="直線コネクタ 127">
          <a:extLst>
            <a:ext uri="{FF2B5EF4-FFF2-40B4-BE49-F238E27FC236}">
              <a16:creationId xmlns:a16="http://schemas.microsoft.com/office/drawing/2014/main" id="{00000000-0008-0000-0300-000080000000}"/>
            </a:ext>
          </a:extLst>
        </xdr:cNvPr>
        <xdr:cNvCxnSpPr/>
      </xdr:nvCxnSpPr>
      <xdr:spPr>
        <a:xfrm>
          <a:off x="4864100" y="115390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57</xdr:row>
      <xdr:rowOff>126382</xdr:rowOff>
    </xdr:from>
    <xdr:ext cx="762000" cy="259045"/>
    <xdr:sp macro="" textlink="">
      <xdr:nvSpPr>
        <xdr:cNvPr id="129" name="財政構造の弾力性最大値テキスト">
          <a:extLst>
            <a:ext uri="{FF2B5EF4-FFF2-40B4-BE49-F238E27FC236}">
              <a16:creationId xmlns:a16="http://schemas.microsoft.com/office/drawing/2014/main" id="{00000000-0008-0000-0300-000081000000}"/>
            </a:ext>
          </a:extLst>
        </xdr:cNvPr>
        <xdr:cNvSpPr txBox="1"/>
      </xdr:nvSpPr>
      <xdr:spPr>
        <a:xfrm>
          <a:off x="5041900" y="98990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59</xdr:row>
      <xdr:rowOff>40005</xdr:rowOff>
    </xdr:from>
    <xdr:to>
      <xdr:col>24</xdr:col>
      <xdr:colOff>12700</xdr:colOff>
      <xdr:row>59</xdr:row>
      <xdr:rowOff>40005</xdr:rowOff>
    </xdr:to>
    <xdr:cxnSp macro="">
      <xdr:nvCxnSpPr>
        <xdr:cNvPr id="130" name="直線コネクタ 129">
          <a:extLst>
            <a:ext uri="{FF2B5EF4-FFF2-40B4-BE49-F238E27FC236}">
              <a16:creationId xmlns:a16="http://schemas.microsoft.com/office/drawing/2014/main" id="{00000000-0008-0000-0300-000082000000}"/>
            </a:ext>
          </a:extLst>
        </xdr:cNvPr>
        <xdr:cNvCxnSpPr/>
      </xdr:nvCxnSpPr>
      <xdr:spPr>
        <a:xfrm>
          <a:off x="4864100" y="101555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66</xdr:row>
      <xdr:rowOff>22225</xdr:rowOff>
    </xdr:from>
    <xdr:to>
      <xdr:col>23</xdr:col>
      <xdr:colOff>133350</xdr:colOff>
      <xdr:row>66</xdr:row>
      <xdr:rowOff>122767</xdr:rowOff>
    </xdr:to>
    <xdr:cxnSp macro="">
      <xdr:nvCxnSpPr>
        <xdr:cNvPr id="131" name="直線コネクタ 130">
          <a:extLst>
            <a:ext uri="{FF2B5EF4-FFF2-40B4-BE49-F238E27FC236}">
              <a16:creationId xmlns:a16="http://schemas.microsoft.com/office/drawing/2014/main" id="{00000000-0008-0000-0300-000083000000}"/>
            </a:ext>
          </a:extLst>
        </xdr:cNvPr>
        <xdr:cNvCxnSpPr/>
      </xdr:nvCxnSpPr>
      <xdr:spPr>
        <a:xfrm>
          <a:off x="4114800" y="11337925"/>
          <a:ext cx="838200" cy="1005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62</xdr:row>
      <xdr:rowOff>128287</xdr:rowOff>
    </xdr:from>
    <xdr:ext cx="762000" cy="259045"/>
    <xdr:sp macro="" textlink="">
      <xdr:nvSpPr>
        <xdr:cNvPr id="132" name="財政構造の弾力性平均値テキスト">
          <a:extLst>
            <a:ext uri="{FF2B5EF4-FFF2-40B4-BE49-F238E27FC236}">
              <a16:creationId xmlns:a16="http://schemas.microsoft.com/office/drawing/2014/main" id="{00000000-0008-0000-0300-000084000000}"/>
            </a:ext>
          </a:extLst>
        </xdr:cNvPr>
        <xdr:cNvSpPr txBox="1"/>
      </xdr:nvSpPr>
      <xdr:spPr>
        <a:xfrm>
          <a:off x="5041900" y="1075818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111760</xdr:rowOff>
    </xdr:from>
    <xdr:to>
      <xdr:col>23</xdr:col>
      <xdr:colOff>184150</xdr:colOff>
      <xdr:row>64</xdr:row>
      <xdr:rowOff>41910</xdr:rowOff>
    </xdr:to>
    <xdr:sp macro="" textlink="">
      <xdr:nvSpPr>
        <xdr:cNvPr id="133" name="フローチャート: 判断 132">
          <a:extLst>
            <a:ext uri="{FF2B5EF4-FFF2-40B4-BE49-F238E27FC236}">
              <a16:creationId xmlns:a16="http://schemas.microsoft.com/office/drawing/2014/main" id="{00000000-0008-0000-0300-000085000000}"/>
            </a:ext>
          </a:extLst>
        </xdr:cNvPr>
        <xdr:cNvSpPr/>
      </xdr:nvSpPr>
      <xdr:spPr>
        <a:xfrm>
          <a:off x="4902200" y="1091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64</xdr:row>
      <xdr:rowOff>164042</xdr:rowOff>
    </xdr:from>
    <xdr:to>
      <xdr:col>19</xdr:col>
      <xdr:colOff>133350</xdr:colOff>
      <xdr:row>66</xdr:row>
      <xdr:rowOff>22225</xdr:rowOff>
    </xdr:to>
    <xdr:cxnSp macro="">
      <xdr:nvCxnSpPr>
        <xdr:cNvPr id="134" name="直線コネクタ 133">
          <a:extLst>
            <a:ext uri="{FF2B5EF4-FFF2-40B4-BE49-F238E27FC236}">
              <a16:creationId xmlns:a16="http://schemas.microsoft.com/office/drawing/2014/main" id="{00000000-0008-0000-0300-000086000000}"/>
            </a:ext>
          </a:extLst>
        </xdr:cNvPr>
        <xdr:cNvCxnSpPr/>
      </xdr:nvCxnSpPr>
      <xdr:spPr>
        <a:xfrm>
          <a:off x="3225800" y="11136842"/>
          <a:ext cx="889000" cy="2010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63</xdr:row>
      <xdr:rowOff>63500</xdr:rowOff>
    </xdr:from>
    <xdr:to>
      <xdr:col>19</xdr:col>
      <xdr:colOff>184150</xdr:colOff>
      <xdr:row>63</xdr:row>
      <xdr:rowOff>165100</xdr:rowOff>
    </xdr:to>
    <xdr:sp macro="" textlink="">
      <xdr:nvSpPr>
        <xdr:cNvPr id="135" name="フローチャート: 判断 134">
          <a:extLst>
            <a:ext uri="{FF2B5EF4-FFF2-40B4-BE49-F238E27FC236}">
              <a16:creationId xmlns:a16="http://schemas.microsoft.com/office/drawing/2014/main" id="{00000000-0008-0000-0300-000087000000}"/>
            </a:ext>
          </a:extLst>
        </xdr:cNvPr>
        <xdr:cNvSpPr/>
      </xdr:nvSpPr>
      <xdr:spPr>
        <a:xfrm>
          <a:off x="4064000" y="10864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62</xdr:row>
      <xdr:rowOff>3827</xdr:rowOff>
    </xdr:from>
    <xdr:ext cx="736600" cy="259045"/>
    <xdr:sp macro="" textlink="">
      <xdr:nvSpPr>
        <xdr:cNvPr id="136" name="テキスト ボックス 135">
          <a:extLst>
            <a:ext uri="{FF2B5EF4-FFF2-40B4-BE49-F238E27FC236}">
              <a16:creationId xmlns:a16="http://schemas.microsoft.com/office/drawing/2014/main" id="{00000000-0008-0000-0300-000088000000}"/>
            </a:ext>
          </a:extLst>
        </xdr:cNvPr>
        <xdr:cNvSpPr txBox="1"/>
      </xdr:nvSpPr>
      <xdr:spPr>
        <a:xfrm>
          <a:off x="3733800" y="106337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64</xdr:row>
      <xdr:rowOff>164042</xdr:rowOff>
    </xdr:from>
    <xdr:to>
      <xdr:col>15</xdr:col>
      <xdr:colOff>82550</xdr:colOff>
      <xdr:row>66</xdr:row>
      <xdr:rowOff>138854</xdr:rowOff>
    </xdr:to>
    <xdr:cxnSp macro="">
      <xdr:nvCxnSpPr>
        <xdr:cNvPr id="137" name="直線コネクタ 136">
          <a:extLst>
            <a:ext uri="{FF2B5EF4-FFF2-40B4-BE49-F238E27FC236}">
              <a16:creationId xmlns:a16="http://schemas.microsoft.com/office/drawing/2014/main" id="{00000000-0008-0000-0300-000089000000}"/>
            </a:ext>
          </a:extLst>
        </xdr:cNvPr>
        <xdr:cNvCxnSpPr/>
      </xdr:nvCxnSpPr>
      <xdr:spPr>
        <a:xfrm flipV="1">
          <a:off x="2336800" y="11136842"/>
          <a:ext cx="889000" cy="3177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62</xdr:row>
      <xdr:rowOff>90170</xdr:rowOff>
    </xdr:from>
    <xdr:to>
      <xdr:col>15</xdr:col>
      <xdr:colOff>133350</xdr:colOff>
      <xdr:row>63</xdr:row>
      <xdr:rowOff>20320</xdr:rowOff>
    </xdr:to>
    <xdr:sp macro="" textlink="">
      <xdr:nvSpPr>
        <xdr:cNvPr id="138" name="フローチャート: 判断 137">
          <a:extLst>
            <a:ext uri="{FF2B5EF4-FFF2-40B4-BE49-F238E27FC236}">
              <a16:creationId xmlns:a16="http://schemas.microsoft.com/office/drawing/2014/main" id="{00000000-0008-0000-0300-00008A000000}"/>
            </a:ext>
          </a:extLst>
        </xdr:cNvPr>
        <xdr:cNvSpPr/>
      </xdr:nvSpPr>
      <xdr:spPr>
        <a:xfrm>
          <a:off x="3175000" y="10720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61</xdr:row>
      <xdr:rowOff>30497</xdr:rowOff>
    </xdr:from>
    <xdr:ext cx="762000" cy="259045"/>
    <xdr:sp macro="" textlink="">
      <xdr:nvSpPr>
        <xdr:cNvPr id="139" name="テキスト ボックス 138">
          <a:extLst>
            <a:ext uri="{FF2B5EF4-FFF2-40B4-BE49-F238E27FC236}">
              <a16:creationId xmlns:a16="http://schemas.microsoft.com/office/drawing/2014/main" id="{00000000-0008-0000-0300-00008B000000}"/>
            </a:ext>
          </a:extLst>
        </xdr:cNvPr>
        <xdr:cNvSpPr txBox="1"/>
      </xdr:nvSpPr>
      <xdr:spPr>
        <a:xfrm>
          <a:off x="2844800" y="104889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66</xdr:row>
      <xdr:rowOff>58420</xdr:rowOff>
    </xdr:from>
    <xdr:to>
      <xdr:col>11</xdr:col>
      <xdr:colOff>31750</xdr:colOff>
      <xdr:row>66</xdr:row>
      <xdr:rowOff>138854</xdr:rowOff>
    </xdr:to>
    <xdr:cxnSp macro="">
      <xdr:nvCxnSpPr>
        <xdr:cNvPr id="140" name="直線コネクタ 139">
          <a:extLst>
            <a:ext uri="{FF2B5EF4-FFF2-40B4-BE49-F238E27FC236}">
              <a16:creationId xmlns:a16="http://schemas.microsoft.com/office/drawing/2014/main" id="{00000000-0008-0000-0300-00008C000000}"/>
            </a:ext>
          </a:extLst>
        </xdr:cNvPr>
        <xdr:cNvCxnSpPr/>
      </xdr:nvCxnSpPr>
      <xdr:spPr>
        <a:xfrm>
          <a:off x="1447800" y="11374120"/>
          <a:ext cx="889000" cy="804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63</xdr:row>
      <xdr:rowOff>111760</xdr:rowOff>
    </xdr:from>
    <xdr:to>
      <xdr:col>11</xdr:col>
      <xdr:colOff>82550</xdr:colOff>
      <xdr:row>64</xdr:row>
      <xdr:rowOff>41910</xdr:rowOff>
    </xdr:to>
    <xdr:sp macro="" textlink="">
      <xdr:nvSpPr>
        <xdr:cNvPr id="141" name="フローチャート: 判断 140">
          <a:extLst>
            <a:ext uri="{FF2B5EF4-FFF2-40B4-BE49-F238E27FC236}">
              <a16:creationId xmlns:a16="http://schemas.microsoft.com/office/drawing/2014/main" id="{00000000-0008-0000-0300-00008D000000}"/>
            </a:ext>
          </a:extLst>
        </xdr:cNvPr>
        <xdr:cNvSpPr/>
      </xdr:nvSpPr>
      <xdr:spPr>
        <a:xfrm>
          <a:off x="2286000" y="1091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62</xdr:row>
      <xdr:rowOff>52087</xdr:rowOff>
    </xdr:from>
    <xdr:ext cx="762000" cy="259045"/>
    <xdr:sp macro="" textlink="">
      <xdr:nvSpPr>
        <xdr:cNvPr id="142" name="テキスト ボックス 141">
          <a:extLst>
            <a:ext uri="{FF2B5EF4-FFF2-40B4-BE49-F238E27FC236}">
              <a16:creationId xmlns:a16="http://schemas.microsoft.com/office/drawing/2014/main" id="{00000000-0008-0000-0300-00008E000000}"/>
            </a:ext>
          </a:extLst>
        </xdr:cNvPr>
        <xdr:cNvSpPr txBox="1"/>
      </xdr:nvSpPr>
      <xdr:spPr>
        <a:xfrm>
          <a:off x="1955800" y="106819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63</xdr:row>
      <xdr:rowOff>164042</xdr:rowOff>
    </xdr:from>
    <xdr:to>
      <xdr:col>7</xdr:col>
      <xdr:colOff>31750</xdr:colOff>
      <xdr:row>64</xdr:row>
      <xdr:rowOff>94192</xdr:rowOff>
    </xdr:to>
    <xdr:sp macro="" textlink="">
      <xdr:nvSpPr>
        <xdr:cNvPr id="143" name="フローチャート: 判断 142">
          <a:extLst>
            <a:ext uri="{FF2B5EF4-FFF2-40B4-BE49-F238E27FC236}">
              <a16:creationId xmlns:a16="http://schemas.microsoft.com/office/drawing/2014/main" id="{00000000-0008-0000-0300-00008F000000}"/>
            </a:ext>
          </a:extLst>
        </xdr:cNvPr>
        <xdr:cNvSpPr/>
      </xdr:nvSpPr>
      <xdr:spPr>
        <a:xfrm>
          <a:off x="1397000" y="109653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62</xdr:row>
      <xdr:rowOff>104369</xdr:rowOff>
    </xdr:from>
    <xdr:ext cx="762000" cy="259045"/>
    <xdr:sp macro="" textlink="">
      <xdr:nvSpPr>
        <xdr:cNvPr id="144" name="テキスト ボックス 143">
          <a:extLst>
            <a:ext uri="{FF2B5EF4-FFF2-40B4-BE49-F238E27FC236}">
              <a16:creationId xmlns:a16="http://schemas.microsoft.com/office/drawing/2014/main" id="{00000000-0008-0000-0300-000090000000}"/>
            </a:ext>
          </a:extLst>
        </xdr:cNvPr>
        <xdr:cNvSpPr txBox="1"/>
      </xdr:nvSpPr>
      <xdr:spPr>
        <a:xfrm>
          <a:off x="1066800" y="107342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9" name="テキスト ボックス 148">
          <a:extLst>
            <a:ext uri="{FF2B5EF4-FFF2-40B4-BE49-F238E27FC236}">
              <a16:creationId xmlns:a16="http://schemas.microsoft.com/office/drawing/2014/main" id="{00000000-0008-0000-0300-000095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66</xdr:row>
      <xdr:rowOff>71967</xdr:rowOff>
    </xdr:from>
    <xdr:to>
      <xdr:col>23</xdr:col>
      <xdr:colOff>184150</xdr:colOff>
      <xdr:row>67</xdr:row>
      <xdr:rowOff>2117</xdr:rowOff>
    </xdr:to>
    <xdr:sp macro="" textlink="">
      <xdr:nvSpPr>
        <xdr:cNvPr id="150" name="楕円 149">
          <a:extLst>
            <a:ext uri="{FF2B5EF4-FFF2-40B4-BE49-F238E27FC236}">
              <a16:creationId xmlns:a16="http://schemas.microsoft.com/office/drawing/2014/main" id="{00000000-0008-0000-0300-000096000000}"/>
            </a:ext>
          </a:extLst>
        </xdr:cNvPr>
        <xdr:cNvSpPr/>
      </xdr:nvSpPr>
      <xdr:spPr>
        <a:xfrm>
          <a:off x="4902200" y="113876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65</xdr:row>
      <xdr:rowOff>139294</xdr:rowOff>
    </xdr:from>
    <xdr:ext cx="762000" cy="259045"/>
    <xdr:sp macro="" textlink="">
      <xdr:nvSpPr>
        <xdr:cNvPr id="151" name="財政構造の弾力性該当値テキスト">
          <a:extLst>
            <a:ext uri="{FF2B5EF4-FFF2-40B4-BE49-F238E27FC236}">
              <a16:creationId xmlns:a16="http://schemas.microsoft.com/office/drawing/2014/main" id="{00000000-0008-0000-0300-000097000000}"/>
            </a:ext>
          </a:extLst>
        </xdr:cNvPr>
        <xdr:cNvSpPr txBox="1"/>
      </xdr:nvSpPr>
      <xdr:spPr>
        <a:xfrm>
          <a:off x="5041900" y="112835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65</xdr:row>
      <xdr:rowOff>142875</xdr:rowOff>
    </xdr:from>
    <xdr:to>
      <xdr:col>19</xdr:col>
      <xdr:colOff>184150</xdr:colOff>
      <xdr:row>66</xdr:row>
      <xdr:rowOff>73025</xdr:rowOff>
    </xdr:to>
    <xdr:sp macro="" textlink="">
      <xdr:nvSpPr>
        <xdr:cNvPr id="152" name="楕円 151">
          <a:extLst>
            <a:ext uri="{FF2B5EF4-FFF2-40B4-BE49-F238E27FC236}">
              <a16:creationId xmlns:a16="http://schemas.microsoft.com/office/drawing/2014/main" id="{00000000-0008-0000-0300-000098000000}"/>
            </a:ext>
          </a:extLst>
        </xdr:cNvPr>
        <xdr:cNvSpPr/>
      </xdr:nvSpPr>
      <xdr:spPr>
        <a:xfrm>
          <a:off x="4064000" y="11287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66</xdr:row>
      <xdr:rowOff>57802</xdr:rowOff>
    </xdr:from>
    <xdr:ext cx="736600" cy="259045"/>
    <xdr:sp macro="" textlink="">
      <xdr:nvSpPr>
        <xdr:cNvPr id="153" name="テキスト ボックス 152">
          <a:extLst>
            <a:ext uri="{FF2B5EF4-FFF2-40B4-BE49-F238E27FC236}">
              <a16:creationId xmlns:a16="http://schemas.microsoft.com/office/drawing/2014/main" id="{00000000-0008-0000-0300-000099000000}"/>
            </a:ext>
          </a:extLst>
        </xdr:cNvPr>
        <xdr:cNvSpPr txBox="1"/>
      </xdr:nvSpPr>
      <xdr:spPr>
        <a:xfrm>
          <a:off x="3733800" y="1137350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64</xdr:row>
      <xdr:rowOff>113242</xdr:rowOff>
    </xdr:from>
    <xdr:to>
      <xdr:col>15</xdr:col>
      <xdr:colOff>133350</xdr:colOff>
      <xdr:row>65</xdr:row>
      <xdr:rowOff>43392</xdr:rowOff>
    </xdr:to>
    <xdr:sp macro="" textlink="">
      <xdr:nvSpPr>
        <xdr:cNvPr id="154" name="楕円 153">
          <a:extLst>
            <a:ext uri="{FF2B5EF4-FFF2-40B4-BE49-F238E27FC236}">
              <a16:creationId xmlns:a16="http://schemas.microsoft.com/office/drawing/2014/main" id="{00000000-0008-0000-0300-00009A000000}"/>
            </a:ext>
          </a:extLst>
        </xdr:cNvPr>
        <xdr:cNvSpPr/>
      </xdr:nvSpPr>
      <xdr:spPr>
        <a:xfrm>
          <a:off x="3175000" y="110860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65</xdr:row>
      <xdr:rowOff>28169</xdr:rowOff>
    </xdr:from>
    <xdr:ext cx="762000" cy="259045"/>
    <xdr:sp macro="" textlink="">
      <xdr:nvSpPr>
        <xdr:cNvPr id="155" name="テキスト ボックス 154">
          <a:extLst>
            <a:ext uri="{FF2B5EF4-FFF2-40B4-BE49-F238E27FC236}">
              <a16:creationId xmlns:a16="http://schemas.microsoft.com/office/drawing/2014/main" id="{00000000-0008-0000-0300-00009B000000}"/>
            </a:ext>
          </a:extLst>
        </xdr:cNvPr>
        <xdr:cNvSpPr txBox="1"/>
      </xdr:nvSpPr>
      <xdr:spPr>
        <a:xfrm>
          <a:off x="2844800" y="111724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66</xdr:row>
      <xdr:rowOff>88054</xdr:rowOff>
    </xdr:from>
    <xdr:to>
      <xdr:col>11</xdr:col>
      <xdr:colOff>82550</xdr:colOff>
      <xdr:row>67</xdr:row>
      <xdr:rowOff>18204</xdr:rowOff>
    </xdr:to>
    <xdr:sp macro="" textlink="">
      <xdr:nvSpPr>
        <xdr:cNvPr id="156" name="楕円 155">
          <a:extLst>
            <a:ext uri="{FF2B5EF4-FFF2-40B4-BE49-F238E27FC236}">
              <a16:creationId xmlns:a16="http://schemas.microsoft.com/office/drawing/2014/main" id="{00000000-0008-0000-0300-00009C000000}"/>
            </a:ext>
          </a:extLst>
        </xdr:cNvPr>
        <xdr:cNvSpPr/>
      </xdr:nvSpPr>
      <xdr:spPr>
        <a:xfrm>
          <a:off x="2286000" y="114037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67</xdr:row>
      <xdr:rowOff>2981</xdr:rowOff>
    </xdr:from>
    <xdr:ext cx="762000" cy="259045"/>
    <xdr:sp macro="" textlink="">
      <xdr:nvSpPr>
        <xdr:cNvPr id="157" name="テキスト ボックス 156">
          <a:extLst>
            <a:ext uri="{FF2B5EF4-FFF2-40B4-BE49-F238E27FC236}">
              <a16:creationId xmlns:a16="http://schemas.microsoft.com/office/drawing/2014/main" id="{00000000-0008-0000-0300-00009D000000}"/>
            </a:ext>
          </a:extLst>
        </xdr:cNvPr>
        <xdr:cNvSpPr txBox="1"/>
      </xdr:nvSpPr>
      <xdr:spPr>
        <a:xfrm>
          <a:off x="1955800" y="114901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66</xdr:row>
      <xdr:rowOff>7620</xdr:rowOff>
    </xdr:from>
    <xdr:to>
      <xdr:col>7</xdr:col>
      <xdr:colOff>31750</xdr:colOff>
      <xdr:row>66</xdr:row>
      <xdr:rowOff>109220</xdr:rowOff>
    </xdr:to>
    <xdr:sp macro="" textlink="">
      <xdr:nvSpPr>
        <xdr:cNvPr id="158" name="楕円 157">
          <a:extLst>
            <a:ext uri="{FF2B5EF4-FFF2-40B4-BE49-F238E27FC236}">
              <a16:creationId xmlns:a16="http://schemas.microsoft.com/office/drawing/2014/main" id="{00000000-0008-0000-0300-00009E000000}"/>
            </a:ext>
          </a:extLst>
        </xdr:cNvPr>
        <xdr:cNvSpPr/>
      </xdr:nvSpPr>
      <xdr:spPr>
        <a:xfrm>
          <a:off x="1397000" y="11323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66</xdr:row>
      <xdr:rowOff>93997</xdr:rowOff>
    </xdr:from>
    <xdr:ext cx="762000" cy="259045"/>
    <xdr:sp macro=""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1066800" y="11409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0" name="正方形/長方形 159">
          <a:extLst>
            <a:ext uri="{FF2B5EF4-FFF2-40B4-BE49-F238E27FC236}">
              <a16:creationId xmlns:a16="http://schemas.microsoft.com/office/drawing/2014/main" id="{00000000-0008-0000-0300-0000A0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1" name="テキスト ボックス 160">
          <a:extLst>
            <a:ext uri="{FF2B5EF4-FFF2-40B4-BE49-F238E27FC236}">
              <a16:creationId xmlns:a16="http://schemas.microsoft.com/office/drawing/2014/main" id="{00000000-0008-0000-0300-0000A1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2" name="テキスト ボックス 161">
          <a:extLst>
            <a:ext uri="{FF2B5EF4-FFF2-40B4-BE49-F238E27FC236}">
              <a16:creationId xmlns:a16="http://schemas.microsoft.com/office/drawing/2014/main" id="{00000000-0008-0000-0300-0000A2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[482,582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3" name="正方形/長方形 162">
          <a:extLst>
            <a:ext uri="{FF2B5EF4-FFF2-40B4-BE49-F238E27FC236}">
              <a16:creationId xmlns:a16="http://schemas.microsoft.com/office/drawing/2014/main" id="{00000000-0008-0000-0300-0000A3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5" name="正方形/長方形 164">
          <a:extLst>
            <a:ext uri="{FF2B5EF4-FFF2-40B4-BE49-F238E27FC236}">
              <a16:creationId xmlns:a16="http://schemas.microsoft.com/office/drawing/2014/main" id="{00000000-0008-0000-0300-0000A5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158,103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203,748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0" name="正方形/長方形 169">
          <a:extLst>
            <a:ext uri="{FF2B5EF4-FFF2-40B4-BE49-F238E27FC236}">
              <a16:creationId xmlns:a16="http://schemas.microsoft.com/office/drawing/2014/main" id="{00000000-0008-0000-0300-0000AA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1" name="正方形/長方形 170">
          <a:extLst>
            <a:ext uri="{FF2B5EF4-FFF2-40B4-BE49-F238E27FC236}">
              <a16:creationId xmlns:a16="http://schemas.microsoft.com/office/drawing/2014/main" id="{00000000-0008-0000-0300-0000AB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2" name="テキスト ボックス 171">
          <a:extLst>
            <a:ext uri="{FF2B5EF4-FFF2-40B4-BE49-F238E27FC236}">
              <a16:creationId xmlns:a16="http://schemas.microsoft.com/office/drawing/2014/main" id="{00000000-0008-0000-0300-0000AC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人件費については、人事院勧告の影響により全国的に増加したところだが、物件費については、物価高騰の影響が色濃くでており、これに対応した経済対策事業やそのほか基幹システムの標準化経費　、また緊急対応により実施した公共施設の除却費用など、例年より多くの財政需要に対応した結果、昨年より約</a:t>
          </a:r>
          <a:r>
            <a:rPr kumimoji="1" lang="en-US" altLang="ja-JP" sz="1100">
              <a:latin typeface="ＭＳ Ｐゴシック" panose="020B0600070205080204" pitchFamily="50" charset="-128"/>
              <a:ea typeface="ＭＳ Ｐゴシック" panose="020B0600070205080204" pitchFamily="50" charset="-128"/>
            </a:rPr>
            <a:t>40,000</a:t>
          </a:r>
          <a:r>
            <a:rPr kumimoji="1" lang="ja-JP" altLang="en-US" sz="1100">
              <a:latin typeface="ＭＳ Ｐゴシック" panose="020B0600070205080204" pitchFamily="50" charset="-128"/>
              <a:ea typeface="ＭＳ Ｐゴシック" panose="020B0600070205080204" pitchFamily="50" charset="-128"/>
            </a:rPr>
            <a:t>円上昇している。</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　なお、同規模団体平均と比較すると若干低い結果となっている。</a:t>
          </a:r>
        </a:p>
      </xdr:txBody>
    </xdr:sp>
    <xdr:clientData/>
  </xdr:twoCellAnchor>
  <xdr:oneCellAnchor>
    <xdr:from>
      <xdr:col>3</xdr:col>
      <xdr:colOff>95250</xdr:colOff>
      <xdr:row>77</xdr:row>
      <xdr:rowOff>6350</xdr:rowOff>
    </xdr:from>
    <xdr:ext cx="349839" cy="225703"/>
    <xdr:sp macro="" textlink="">
      <xdr:nvSpPr>
        <xdr:cNvPr id="173" name="テキスト ボックス 172">
          <a:extLst>
            <a:ext uri="{FF2B5EF4-FFF2-40B4-BE49-F238E27FC236}">
              <a16:creationId xmlns:a16="http://schemas.microsoft.com/office/drawing/2014/main" id="{00000000-0008-0000-0300-0000AD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4" name="直線コネクタ 173">
          <a:extLst>
            <a:ext uri="{FF2B5EF4-FFF2-40B4-BE49-F238E27FC236}">
              <a16:creationId xmlns:a16="http://schemas.microsoft.com/office/drawing/2014/main" id="{00000000-0008-0000-0300-0000AE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5" name="テキスト ボックス 174">
          <a:extLst>
            <a:ext uri="{FF2B5EF4-FFF2-40B4-BE49-F238E27FC236}">
              <a16:creationId xmlns:a16="http://schemas.microsoft.com/office/drawing/2014/main" id="{00000000-0008-0000-0300-0000AF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89</xdr:row>
      <xdr:rowOff>150284</xdr:rowOff>
    </xdr:from>
    <xdr:to>
      <xdr:col>27</xdr:col>
      <xdr:colOff>184150</xdr:colOff>
      <xdr:row>89</xdr:row>
      <xdr:rowOff>150284</xdr:rowOff>
    </xdr:to>
    <xdr:cxnSp macro="">
      <xdr:nvCxnSpPr>
        <xdr:cNvPr id="176" name="直線コネクタ 175">
          <a:extLst>
            <a:ext uri="{FF2B5EF4-FFF2-40B4-BE49-F238E27FC236}">
              <a16:creationId xmlns:a16="http://schemas.microsoft.com/office/drawing/2014/main" id="{00000000-0008-0000-0300-0000B0000000}"/>
            </a:ext>
          </a:extLst>
        </xdr:cNvPr>
        <xdr:cNvCxnSpPr/>
      </xdr:nvCxnSpPr>
      <xdr:spPr>
        <a:xfrm>
          <a:off x="762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8061</xdr:rowOff>
    </xdr:from>
    <xdr:ext cx="762000" cy="259045"/>
    <xdr:sp macro="" textlink="">
      <xdr:nvSpPr>
        <xdr:cNvPr id="177" name="テキスト ボックス 176">
          <a:extLst>
            <a:ext uri="{FF2B5EF4-FFF2-40B4-BE49-F238E27FC236}">
              <a16:creationId xmlns:a16="http://schemas.microsoft.com/office/drawing/2014/main" id="{00000000-0008-0000-0300-0000B1000000}"/>
            </a:ext>
          </a:extLst>
        </xdr:cNvPr>
        <xdr:cNvSpPr txBox="1"/>
      </xdr:nvSpPr>
      <xdr:spPr>
        <a:xfrm>
          <a:off x="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87</xdr:row>
      <xdr:rowOff>91016</xdr:rowOff>
    </xdr:from>
    <xdr:to>
      <xdr:col>27</xdr:col>
      <xdr:colOff>184150</xdr:colOff>
      <xdr:row>87</xdr:row>
      <xdr:rowOff>91016</xdr:rowOff>
    </xdr:to>
    <xdr:cxnSp macro="">
      <xdr:nvCxnSpPr>
        <xdr:cNvPr id="178" name="直線コネクタ 177">
          <a:extLst>
            <a:ext uri="{FF2B5EF4-FFF2-40B4-BE49-F238E27FC236}">
              <a16:creationId xmlns:a16="http://schemas.microsoft.com/office/drawing/2014/main" id="{00000000-0008-0000-0300-0000B2000000}"/>
            </a:ext>
          </a:extLst>
        </xdr:cNvPr>
        <xdr:cNvCxnSpPr/>
      </xdr:nvCxnSpPr>
      <xdr:spPr>
        <a:xfrm>
          <a:off x="762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86</xdr:row>
      <xdr:rowOff>120243</xdr:rowOff>
    </xdr:from>
    <xdr:ext cx="762000" cy="259045"/>
    <xdr:sp macro="" textlink="">
      <xdr:nvSpPr>
        <xdr:cNvPr id="179" name="テキスト ボックス 178">
          <a:extLst>
            <a:ext uri="{FF2B5EF4-FFF2-40B4-BE49-F238E27FC236}">
              <a16:creationId xmlns:a16="http://schemas.microsoft.com/office/drawing/2014/main" id="{00000000-0008-0000-0300-0000B3000000}"/>
            </a:ext>
          </a:extLst>
        </xdr:cNvPr>
        <xdr:cNvSpPr txBox="1"/>
      </xdr:nvSpPr>
      <xdr:spPr>
        <a:xfrm>
          <a:off x="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85</xdr:row>
      <xdr:rowOff>31750</xdr:rowOff>
    </xdr:from>
    <xdr:to>
      <xdr:col>27</xdr:col>
      <xdr:colOff>184150</xdr:colOff>
      <xdr:row>85</xdr:row>
      <xdr:rowOff>31750</xdr:rowOff>
    </xdr:to>
    <xdr:cxnSp macro="">
      <xdr:nvCxnSpPr>
        <xdr:cNvPr id="180" name="直線コネクタ 179">
          <a:extLst>
            <a:ext uri="{FF2B5EF4-FFF2-40B4-BE49-F238E27FC236}">
              <a16:creationId xmlns:a16="http://schemas.microsoft.com/office/drawing/2014/main" id="{00000000-0008-0000-0300-0000B4000000}"/>
            </a:ext>
          </a:extLst>
        </xdr:cNvPr>
        <xdr:cNvCxnSpPr/>
      </xdr:nvCxnSpPr>
      <xdr:spPr>
        <a:xfrm>
          <a:off x="762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84</xdr:row>
      <xdr:rowOff>60977</xdr:rowOff>
    </xdr:from>
    <xdr:ext cx="762000" cy="259045"/>
    <xdr:sp macro="" textlink="">
      <xdr:nvSpPr>
        <xdr:cNvPr id="181" name="テキスト ボックス 180">
          <a:extLst>
            <a:ext uri="{FF2B5EF4-FFF2-40B4-BE49-F238E27FC236}">
              <a16:creationId xmlns:a16="http://schemas.microsoft.com/office/drawing/2014/main" id="{00000000-0008-0000-0300-0000B5000000}"/>
            </a:ext>
          </a:extLst>
        </xdr:cNvPr>
        <xdr:cNvSpPr txBox="1"/>
      </xdr:nvSpPr>
      <xdr:spPr>
        <a:xfrm>
          <a:off x="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143934</xdr:rowOff>
    </xdr:from>
    <xdr:to>
      <xdr:col>27</xdr:col>
      <xdr:colOff>184150</xdr:colOff>
      <xdr:row>82</xdr:row>
      <xdr:rowOff>143934</xdr:rowOff>
    </xdr:to>
    <xdr:cxnSp macro="">
      <xdr:nvCxnSpPr>
        <xdr:cNvPr id="182" name="直線コネクタ 181">
          <a:extLst>
            <a:ext uri="{FF2B5EF4-FFF2-40B4-BE49-F238E27FC236}">
              <a16:creationId xmlns:a16="http://schemas.microsoft.com/office/drawing/2014/main" id="{00000000-0008-0000-0300-0000B6000000}"/>
            </a:ext>
          </a:extLst>
        </xdr:cNvPr>
        <xdr:cNvCxnSpPr/>
      </xdr:nvCxnSpPr>
      <xdr:spPr>
        <a:xfrm>
          <a:off x="762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1711</xdr:rowOff>
    </xdr:from>
    <xdr:ext cx="762000" cy="259045"/>
    <xdr:sp macro="" textlink="">
      <xdr:nvSpPr>
        <xdr:cNvPr id="183" name="テキスト ボックス 182">
          <a:extLst>
            <a:ext uri="{FF2B5EF4-FFF2-40B4-BE49-F238E27FC236}">
              <a16:creationId xmlns:a16="http://schemas.microsoft.com/office/drawing/2014/main" id="{00000000-0008-0000-0300-0000B7000000}"/>
            </a:ext>
          </a:extLst>
        </xdr:cNvPr>
        <xdr:cNvSpPr txBox="1"/>
      </xdr:nvSpPr>
      <xdr:spPr>
        <a:xfrm>
          <a:off x="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84666</xdr:rowOff>
    </xdr:from>
    <xdr:to>
      <xdr:col>27</xdr:col>
      <xdr:colOff>184150</xdr:colOff>
      <xdr:row>80</xdr:row>
      <xdr:rowOff>84666</xdr:rowOff>
    </xdr:to>
    <xdr:cxnSp macro="">
      <xdr:nvCxnSpPr>
        <xdr:cNvPr id="184" name="直線コネクタ 183">
          <a:extLst>
            <a:ext uri="{FF2B5EF4-FFF2-40B4-BE49-F238E27FC236}">
              <a16:creationId xmlns:a16="http://schemas.microsoft.com/office/drawing/2014/main" id="{00000000-0008-0000-0300-0000B8000000}"/>
            </a:ext>
          </a:extLst>
        </xdr:cNvPr>
        <xdr:cNvCxnSpPr/>
      </xdr:nvCxnSpPr>
      <xdr:spPr>
        <a:xfrm>
          <a:off x="762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113893</xdr:rowOff>
    </xdr:from>
    <xdr:ext cx="762000" cy="259045"/>
    <xdr:sp macro="" textlink="">
      <xdr:nvSpPr>
        <xdr:cNvPr id="185" name="テキスト ボックス 184">
          <a:extLst>
            <a:ext uri="{FF2B5EF4-FFF2-40B4-BE49-F238E27FC236}">
              <a16:creationId xmlns:a16="http://schemas.microsoft.com/office/drawing/2014/main" id="{00000000-0008-0000-0300-0000B9000000}"/>
            </a:ext>
          </a:extLst>
        </xdr:cNvPr>
        <xdr:cNvSpPr txBox="1"/>
      </xdr:nvSpPr>
      <xdr:spPr>
        <a:xfrm>
          <a:off x="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6" name="直線コネクタ 185">
          <a:extLst>
            <a:ext uri="{FF2B5EF4-FFF2-40B4-BE49-F238E27FC236}">
              <a16:creationId xmlns:a16="http://schemas.microsoft.com/office/drawing/2014/main" id="{00000000-0008-0000-0300-0000BA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78</xdr:row>
      <xdr:rowOff>25400</xdr:rowOff>
    </xdr:from>
    <xdr:to>
      <xdr:col>27</xdr:col>
      <xdr:colOff>184150</xdr:colOff>
      <xdr:row>92</xdr:row>
      <xdr:rowOff>38100</xdr:rowOff>
    </xdr:to>
    <xdr:sp macro="" textlink="">
      <xdr:nvSpPr>
        <xdr:cNvPr id="187" name="人件費・物件費等の状況グラフ枠">
          <a:extLst>
            <a:ext uri="{FF2B5EF4-FFF2-40B4-BE49-F238E27FC236}">
              <a16:creationId xmlns:a16="http://schemas.microsoft.com/office/drawing/2014/main" id="{00000000-0008-0000-0300-0000BB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121098</xdr:rowOff>
    </xdr:from>
    <xdr:to>
      <xdr:col>23</xdr:col>
      <xdr:colOff>133350</xdr:colOff>
      <xdr:row>89</xdr:row>
      <xdr:rowOff>39134</xdr:rowOff>
    </xdr:to>
    <xdr:cxnSp macro="">
      <xdr:nvCxnSpPr>
        <xdr:cNvPr id="188" name="直線コネクタ 187">
          <a:extLst>
            <a:ext uri="{FF2B5EF4-FFF2-40B4-BE49-F238E27FC236}">
              <a16:creationId xmlns:a16="http://schemas.microsoft.com/office/drawing/2014/main" id="{00000000-0008-0000-0300-0000BC000000}"/>
            </a:ext>
          </a:extLst>
        </xdr:cNvPr>
        <xdr:cNvCxnSpPr/>
      </xdr:nvCxnSpPr>
      <xdr:spPr>
        <a:xfrm flipV="1">
          <a:off x="4953000" y="14008548"/>
          <a:ext cx="0" cy="128963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89</xdr:row>
      <xdr:rowOff>11211</xdr:rowOff>
    </xdr:from>
    <xdr:ext cx="762000" cy="259045"/>
    <xdr:sp macro="" textlink="">
      <xdr:nvSpPr>
        <xdr:cNvPr id="189" name="人件費・物件費等の状況最小値テキスト">
          <a:extLst>
            <a:ext uri="{FF2B5EF4-FFF2-40B4-BE49-F238E27FC236}">
              <a16:creationId xmlns:a16="http://schemas.microsoft.com/office/drawing/2014/main" id="{00000000-0008-0000-0300-0000BD000000}"/>
            </a:ext>
          </a:extLst>
        </xdr:cNvPr>
        <xdr:cNvSpPr txBox="1"/>
      </xdr:nvSpPr>
      <xdr:spPr>
        <a:xfrm>
          <a:off x="5041900" y="152702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1,861,811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89</xdr:row>
      <xdr:rowOff>39134</xdr:rowOff>
    </xdr:from>
    <xdr:to>
      <xdr:col>24</xdr:col>
      <xdr:colOff>12700</xdr:colOff>
      <xdr:row>89</xdr:row>
      <xdr:rowOff>39134</xdr:rowOff>
    </xdr:to>
    <xdr:cxnSp macro="">
      <xdr:nvCxnSpPr>
        <xdr:cNvPr id="190" name="直線コネクタ 189">
          <a:extLst>
            <a:ext uri="{FF2B5EF4-FFF2-40B4-BE49-F238E27FC236}">
              <a16:creationId xmlns:a16="http://schemas.microsoft.com/office/drawing/2014/main" id="{00000000-0008-0000-0300-0000BE000000}"/>
            </a:ext>
          </a:extLst>
        </xdr:cNvPr>
        <xdr:cNvCxnSpPr/>
      </xdr:nvCxnSpPr>
      <xdr:spPr>
        <a:xfrm>
          <a:off x="4864100" y="152981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80</xdr:row>
      <xdr:rowOff>36025</xdr:rowOff>
    </xdr:from>
    <xdr:ext cx="762000" cy="259045"/>
    <xdr:sp macro="" textlink="">
      <xdr:nvSpPr>
        <xdr:cNvPr id="191" name="人件費・物件費等の状況最大値テキスト">
          <a:extLst>
            <a:ext uri="{FF2B5EF4-FFF2-40B4-BE49-F238E27FC236}">
              <a16:creationId xmlns:a16="http://schemas.microsoft.com/office/drawing/2014/main" id="{00000000-0008-0000-0300-0000BF000000}"/>
            </a:ext>
          </a:extLst>
        </xdr:cNvPr>
        <xdr:cNvSpPr txBox="1"/>
      </xdr:nvSpPr>
      <xdr:spPr>
        <a:xfrm>
          <a:off x="5041900" y="137520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258,451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121098</xdr:rowOff>
    </xdr:from>
    <xdr:to>
      <xdr:col>24</xdr:col>
      <xdr:colOff>12700</xdr:colOff>
      <xdr:row>81</xdr:row>
      <xdr:rowOff>121098</xdr:rowOff>
    </xdr:to>
    <xdr:cxnSp macro="">
      <xdr:nvCxnSpPr>
        <xdr:cNvPr id="192" name="直線コネクタ 191">
          <a:extLst>
            <a:ext uri="{FF2B5EF4-FFF2-40B4-BE49-F238E27FC236}">
              <a16:creationId xmlns:a16="http://schemas.microsoft.com/office/drawing/2014/main" id="{00000000-0008-0000-0300-0000C0000000}"/>
            </a:ext>
          </a:extLst>
        </xdr:cNvPr>
        <xdr:cNvCxnSpPr/>
      </xdr:nvCxnSpPr>
      <xdr:spPr>
        <a:xfrm>
          <a:off x="4864100" y="140085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82</xdr:row>
      <xdr:rowOff>97374</xdr:rowOff>
    </xdr:from>
    <xdr:to>
      <xdr:col>23</xdr:col>
      <xdr:colOff>133350</xdr:colOff>
      <xdr:row>82</xdr:row>
      <xdr:rowOff>129924</xdr:rowOff>
    </xdr:to>
    <xdr:cxnSp macro="">
      <xdr:nvCxnSpPr>
        <xdr:cNvPr id="193" name="直線コネクタ 192">
          <a:extLst>
            <a:ext uri="{FF2B5EF4-FFF2-40B4-BE49-F238E27FC236}">
              <a16:creationId xmlns:a16="http://schemas.microsoft.com/office/drawing/2014/main" id="{00000000-0008-0000-0300-0000C1000000}"/>
            </a:ext>
          </a:extLst>
        </xdr:cNvPr>
        <xdr:cNvCxnSpPr/>
      </xdr:nvCxnSpPr>
      <xdr:spPr>
        <a:xfrm>
          <a:off x="4114800" y="14156274"/>
          <a:ext cx="838200" cy="325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82</xdr:row>
      <xdr:rowOff>96435</xdr:rowOff>
    </xdr:from>
    <xdr:ext cx="762000" cy="259045"/>
    <xdr:sp macro="" textlink="">
      <xdr:nvSpPr>
        <xdr:cNvPr id="194" name="人件費・物件費等の状況平均値テキスト">
          <a:extLst>
            <a:ext uri="{FF2B5EF4-FFF2-40B4-BE49-F238E27FC236}">
              <a16:creationId xmlns:a16="http://schemas.microsoft.com/office/drawing/2014/main" id="{00000000-0008-0000-0300-0000C2000000}"/>
            </a:ext>
          </a:extLst>
        </xdr:cNvPr>
        <xdr:cNvSpPr txBox="1"/>
      </xdr:nvSpPr>
      <xdr:spPr>
        <a:xfrm>
          <a:off x="5041900" y="1415533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538,821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124358</xdr:rowOff>
    </xdr:from>
    <xdr:to>
      <xdr:col>23</xdr:col>
      <xdr:colOff>184150</xdr:colOff>
      <xdr:row>83</xdr:row>
      <xdr:rowOff>54508</xdr:rowOff>
    </xdr:to>
    <xdr:sp macro="" textlink="">
      <xdr:nvSpPr>
        <xdr:cNvPr id="195" name="フローチャート: 判断 194">
          <a:extLst>
            <a:ext uri="{FF2B5EF4-FFF2-40B4-BE49-F238E27FC236}">
              <a16:creationId xmlns:a16="http://schemas.microsoft.com/office/drawing/2014/main" id="{00000000-0008-0000-0300-0000C3000000}"/>
            </a:ext>
          </a:extLst>
        </xdr:cNvPr>
        <xdr:cNvSpPr/>
      </xdr:nvSpPr>
      <xdr:spPr>
        <a:xfrm>
          <a:off x="4902200" y="14183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82</xdr:row>
      <xdr:rowOff>69146</xdr:rowOff>
    </xdr:from>
    <xdr:to>
      <xdr:col>19</xdr:col>
      <xdr:colOff>133350</xdr:colOff>
      <xdr:row>82</xdr:row>
      <xdr:rowOff>97374</xdr:rowOff>
    </xdr:to>
    <xdr:cxnSp macro="">
      <xdr:nvCxnSpPr>
        <xdr:cNvPr id="196" name="直線コネクタ 195">
          <a:extLst>
            <a:ext uri="{FF2B5EF4-FFF2-40B4-BE49-F238E27FC236}">
              <a16:creationId xmlns:a16="http://schemas.microsoft.com/office/drawing/2014/main" id="{00000000-0008-0000-0300-0000C4000000}"/>
            </a:ext>
          </a:extLst>
        </xdr:cNvPr>
        <xdr:cNvCxnSpPr/>
      </xdr:nvCxnSpPr>
      <xdr:spPr>
        <a:xfrm>
          <a:off x="3225800" y="14128046"/>
          <a:ext cx="889000" cy="282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82</xdr:row>
      <xdr:rowOff>113471</xdr:rowOff>
    </xdr:from>
    <xdr:to>
      <xdr:col>19</xdr:col>
      <xdr:colOff>184150</xdr:colOff>
      <xdr:row>83</xdr:row>
      <xdr:rowOff>43621</xdr:rowOff>
    </xdr:to>
    <xdr:sp macro="" textlink="">
      <xdr:nvSpPr>
        <xdr:cNvPr id="197" name="フローチャート: 判断 196">
          <a:extLst>
            <a:ext uri="{FF2B5EF4-FFF2-40B4-BE49-F238E27FC236}">
              <a16:creationId xmlns:a16="http://schemas.microsoft.com/office/drawing/2014/main" id="{00000000-0008-0000-0300-0000C5000000}"/>
            </a:ext>
          </a:extLst>
        </xdr:cNvPr>
        <xdr:cNvSpPr/>
      </xdr:nvSpPr>
      <xdr:spPr>
        <a:xfrm>
          <a:off x="4064000" y="141723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83</xdr:row>
      <xdr:rowOff>28398</xdr:rowOff>
    </xdr:from>
    <xdr:ext cx="736600" cy="259045"/>
    <xdr:sp macro="" textlink="">
      <xdr:nvSpPr>
        <xdr:cNvPr id="198" name="テキスト ボックス 197">
          <a:extLst>
            <a:ext uri="{FF2B5EF4-FFF2-40B4-BE49-F238E27FC236}">
              <a16:creationId xmlns:a16="http://schemas.microsoft.com/office/drawing/2014/main" id="{00000000-0008-0000-0300-0000C6000000}"/>
            </a:ext>
          </a:extLst>
        </xdr:cNvPr>
        <xdr:cNvSpPr txBox="1"/>
      </xdr:nvSpPr>
      <xdr:spPr>
        <a:xfrm>
          <a:off x="3733800" y="1425874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525,284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82</xdr:row>
      <xdr:rowOff>69146</xdr:rowOff>
    </xdr:from>
    <xdr:to>
      <xdr:col>15</xdr:col>
      <xdr:colOff>82550</xdr:colOff>
      <xdr:row>82</xdr:row>
      <xdr:rowOff>71329</xdr:rowOff>
    </xdr:to>
    <xdr:cxnSp macro="">
      <xdr:nvCxnSpPr>
        <xdr:cNvPr id="199" name="直線コネクタ 198">
          <a:extLst>
            <a:ext uri="{FF2B5EF4-FFF2-40B4-BE49-F238E27FC236}">
              <a16:creationId xmlns:a16="http://schemas.microsoft.com/office/drawing/2014/main" id="{00000000-0008-0000-0300-0000C7000000}"/>
            </a:ext>
          </a:extLst>
        </xdr:cNvPr>
        <xdr:cNvCxnSpPr/>
      </xdr:nvCxnSpPr>
      <xdr:spPr>
        <a:xfrm flipV="1">
          <a:off x="2336800" y="14128046"/>
          <a:ext cx="889000" cy="21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82</xdr:row>
      <xdr:rowOff>83817</xdr:rowOff>
    </xdr:from>
    <xdr:to>
      <xdr:col>15</xdr:col>
      <xdr:colOff>133350</xdr:colOff>
      <xdr:row>83</xdr:row>
      <xdr:rowOff>13967</xdr:rowOff>
    </xdr:to>
    <xdr:sp macro="" textlink="">
      <xdr:nvSpPr>
        <xdr:cNvPr id="200" name="フローチャート: 判断 199">
          <a:extLst>
            <a:ext uri="{FF2B5EF4-FFF2-40B4-BE49-F238E27FC236}">
              <a16:creationId xmlns:a16="http://schemas.microsoft.com/office/drawing/2014/main" id="{00000000-0008-0000-0300-0000C8000000}"/>
            </a:ext>
          </a:extLst>
        </xdr:cNvPr>
        <xdr:cNvSpPr/>
      </xdr:nvSpPr>
      <xdr:spPr>
        <a:xfrm>
          <a:off x="3175000" y="14142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82</xdr:row>
      <xdr:rowOff>170194</xdr:rowOff>
    </xdr:from>
    <xdr:ext cx="762000" cy="259045"/>
    <xdr:sp macro="" textlink="">
      <xdr:nvSpPr>
        <xdr:cNvPr id="201" name="テキスト ボックス 200">
          <a:extLst>
            <a:ext uri="{FF2B5EF4-FFF2-40B4-BE49-F238E27FC236}">
              <a16:creationId xmlns:a16="http://schemas.microsoft.com/office/drawing/2014/main" id="{00000000-0008-0000-0300-0000C9000000}"/>
            </a:ext>
          </a:extLst>
        </xdr:cNvPr>
        <xdr:cNvSpPr txBox="1"/>
      </xdr:nvSpPr>
      <xdr:spPr>
        <a:xfrm>
          <a:off x="2844800" y="142290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488,416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82</xdr:row>
      <xdr:rowOff>49392</xdr:rowOff>
    </xdr:from>
    <xdr:to>
      <xdr:col>11</xdr:col>
      <xdr:colOff>31750</xdr:colOff>
      <xdr:row>82</xdr:row>
      <xdr:rowOff>71329</xdr:rowOff>
    </xdr:to>
    <xdr:cxnSp macro="">
      <xdr:nvCxnSpPr>
        <xdr:cNvPr id="202" name="直線コネクタ 201">
          <a:extLst>
            <a:ext uri="{FF2B5EF4-FFF2-40B4-BE49-F238E27FC236}">
              <a16:creationId xmlns:a16="http://schemas.microsoft.com/office/drawing/2014/main" id="{00000000-0008-0000-0300-0000CA000000}"/>
            </a:ext>
          </a:extLst>
        </xdr:cNvPr>
        <xdr:cNvCxnSpPr/>
      </xdr:nvCxnSpPr>
      <xdr:spPr>
        <a:xfrm>
          <a:off x="1447800" y="14108292"/>
          <a:ext cx="889000" cy="219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82</xdr:row>
      <xdr:rowOff>67002</xdr:rowOff>
    </xdr:from>
    <xdr:to>
      <xdr:col>11</xdr:col>
      <xdr:colOff>82550</xdr:colOff>
      <xdr:row>82</xdr:row>
      <xdr:rowOff>168602</xdr:rowOff>
    </xdr:to>
    <xdr:sp macro="" textlink="">
      <xdr:nvSpPr>
        <xdr:cNvPr id="203" name="フローチャート: 判断 202">
          <a:extLst>
            <a:ext uri="{FF2B5EF4-FFF2-40B4-BE49-F238E27FC236}">
              <a16:creationId xmlns:a16="http://schemas.microsoft.com/office/drawing/2014/main" id="{00000000-0008-0000-0300-0000CB000000}"/>
            </a:ext>
          </a:extLst>
        </xdr:cNvPr>
        <xdr:cNvSpPr/>
      </xdr:nvSpPr>
      <xdr:spPr>
        <a:xfrm>
          <a:off x="2286000" y="141259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82</xdr:row>
      <xdr:rowOff>153379</xdr:rowOff>
    </xdr:from>
    <xdr:ext cx="762000" cy="259045"/>
    <xdr:sp macro="" textlink="">
      <xdr:nvSpPr>
        <xdr:cNvPr id="204" name="テキスト ボックス 203">
          <a:extLst>
            <a:ext uri="{FF2B5EF4-FFF2-40B4-BE49-F238E27FC236}">
              <a16:creationId xmlns:a16="http://schemas.microsoft.com/office/drawing/2014/main" id="{00000000-0008-0000-0300-0000CC000000}"/>
            </a:ext>
          </a:extLst>
        </xdr:cNvPr>
        <xdr:cNvSpPr txBox="1"/>
      </xdr:nvSpPr>
      <xdr:spPr>
        <a:xfrm>
          <a:off x="1955800" y="142122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467,512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82</xdr:row>
      <xdr:rowOff>35531</xdr:rowOff>
    </xdr:from>
    <xdr:to>
      <xdr:col>7</xdr:col>
      <xdr:colOff>31750</xdr:colOff>
      <xdr:row>82</xdr:row>
      <xdr:rowOff>137131</xdr:rowOff>
    </xdr:to>
    <xdr:sp macro="" textlink="">
      <xdr:nvSpPr>
        <xdr:cNvPr id="205" name="フローチャート: 判断 204">
          <a:extLst>
            <a:ext uri="{FF2B5EF4-FFF2-40B4-BE49-F238E27FC236}">
              <a16:creationId xmlns:a16="http://schemas.microsoft.com/office/drawing/2014/main" id="{00000000-0008-0000-0300-0000CD000000}"/>
            </a:ext>
          </a:extLst>
        </xdr:cNvPr>
        <xdr:cNvSpPr/>
      </xdr:nvSpPr>
      <xdr:spPr>
        <a:xfrm>
          <a:off x="1397000" y="140944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82</xdr:row>
      <xdr:rowOff>121908</xdr:rowOff>
    </xdr:from>
    <xdr:ext cx="762000" cy="259045"/>
    <xdr:sp macro="" textlink="">
      <xdr:nvSpPr>
        <xdr:cNvPr id="206" name="テキスト ボックス 205">
          <a:extLst>
            <a:ext uri="{FF2B5EF4-FFF2-40B4-BE49-F238E27FC236}">
              <a16:creationId xmlns:a16="http://schemas.microsoft.com/office/drawing/2014/main" id="{00000000-0008-0000-0300-0000CE000000}"/>
            </a:ext>
          </a:extLst>
        </xdr:cNvPr>
        <xdr:cNvSpPr txBox="1"/>
      </xdr:nvSpPr>
      <xdr:spPr>
        <a:xfrm>
          <a:off x="1066800" y="141808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428,385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7" name="テキスト ボックス 206">
          <a:extLst>
            <a:ext uri="{FF2B5EF4-FFF2-40B4-BE49-F238E27FC236}">
              <a16:creationId xmlns:a16="http://schemas.microsoft.com/office/drawing/2014/main" id="{00000000-0008-0000-0300-0000CF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08" name="テキスト ボックス 207">
          <a:extLst>
            <a:ext uri="{FF2B5EF4-FFF2-40B4-BE49-F238E27FC236}">
              <a16:creationId xmlns:a16="http://schemas.microsoft.com/office/drawing/2014/main" id="{00000000-0008-0000-0300-0000D0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09" name="テキスト ボックス 208">
          <a:extLst>
            <a:ext uri="{FF2B5EF4-FFF2-40B4-BE49-F238E27FC236}">
              <a16:creationId xmlns:a16="http://schemas.microsoft.com/office/drawing/2014/main" id="{00000000-0008-0000-0300-0000D1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0" name="テキスト ボックス 209">
          <a:extLst>
            <a:ext uri="{FF2B5EF4-FFF2-40B4-BE49-F238E27FC236}">
              <a16:creationId xmlns:a16="http://schemas.microsoft.com/office/drawing/2014/main" id="{00000000-0008-0000-0300-0000D2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1" name="テキスト ボックス 210">
          <a:extLst>
            <a:ext uri="{FF2B5EF4-FFF2-40B4-BE49-F238E27FC236}">
              <a16:creationId xmlns:a16="http://schemas.microsoft.com/office/drawing/2014/main" id="{00000000-0008-0000-0300-0000D3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79124</xdr:rowOff>
    </xdr:from>
    <xdr:to>
      <xdr:col>23</xdr:col>
      <xdr:colOff>184150</xdr:colOff>
      <xdr:row>83</xdr:row>
      <xdr:rowOff>9274</xdr:rowOff>
    </xdr:to>
    <xdr:sp macro="" textlink="">
      <xdr:nvSpPr>
        <xdr:cNvPr id="212" name="楕円 211">
          <a:extLst>
            <a:ext uri="{FF2B5EF4-FFF2-40B4-BE49-F238E27FC236}">
              <a16:creationId xmlns:a16="http://schemas.microsoft.com/office/drawing/2014/main" id="{00000000-0008-0000-0300-0000D4000000}"/>
            </a:ext>
          </a:extLst>
        </xdr:cNvPr>
        <xdr:cNvSpPr/>
      </xdr:nvSpPr>
      <xdr:spPr>
        <a:xfrm>
          <a:off x="4902200" y="141380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81</xdr:row>
      <xdr:rowOff>95651</xdr:rowOff>
    </xdr:from>
    <xdr:ext cx="762000" cy="259045"/>
    <xdr:sp macro="" textlink="">
      <xdr:nvSpPr>
        <xdr:cNvPr id="213" name="人件費・物件費等の状況該当値テキスト">
          <a:extLst>
            <a:ext uri="{FF2B5EF4-FFF2-40B4-BE49-F238E27FC236}">
              <a16:creationId xmlns:a16="http://schemas.microsoft.com/office/drawing/2014/main" id="{00000000-0008-0000-0300-0000D5000000}"/>
            </a:ext>
          </a:extLst>
        </xdr:cNvPr>
        <xdr:cNvSpPr txBox="1"/>
      </xdr:nvSpPr>
      <xdr:spPr>
        <a:xfrm>
          <a:off x="5041900" y="139831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482,582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82</xdr:row>
      <xdr:rowOff>46574</xdr:rowOff>
    </xdr:from>
    <xdr:to>
      <xdr:col>19</xdr:col>
      <xdr:colOff>184150</xdr:colOff>
      <xdr:row>82</xdr:row>
      <xdr:rowOff>148174</xdr:rowOff>
    </xdr:to>
    <xdr:sp macro="" textlink="">
      <xdr:nvSpPr>
        <xdr:cNvPr id="214" name="楕円 213">
          <a:extLst>
            <a:ext uri="{FF2B5EF4-FFF2-40B4-BE49-F238E27FC236}">
              <a16:creationId xmlns:a16="http://schemas.microsoft.com/office/drawing/2014/main" id="{00000000-0008-0000-0300-0000D6000000}"/>
            </a:ext>
          </a:extLst>
        </xdr:cNvPr>
        <xdr:cNvSpPr/>
      </xdr:nvSpPr>
      <xdr:spPr>
        <a:xfrm>
          <a:off x="4064000" y="141054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80</xdr:row>
      <xdr:rowOff>158351</xdr:rowOff>
    </xdr:from>
    <xdr:ext cx="736600" cy="259045"/>
    <xdr:sp macro="" textlink="">
      <xdr:nvSpPr>
        <xdr:cNvPr id="215" name="テキスト ボックス 214">
          <a:extLst>
            <a:ext uri="{FF2B5EF4-FFF2-40B4-BE49-F238E27FC236}">
              <a16:creationId xmlns:a16="http://schemas.microsoft.com/office/drawing/2014/main" id="{00000000-0008-0000-0300-0000D7000000}"/>
            </a:ext>
          </a:extLst>
        </xdr:cNvPr>
        <xdr:cNvSpPr txBox="1"/>
      </xdr:nvSpPr>
      <xdr:spPr>
        <a:xfrm>
          <a:off x="3733800" y="1387435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442,115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82</xdr:row>
      <xdr:rowOff>18346</xdr:rowOff>
    </xdr:from>
    <xdr:to>
      <xdr:col>15</xdr:col>
      <xdr:colOff>133350</xdr:colOff>
      <xdr:row>82</xdr:row>
      <xdr:rowOff>119946</xdr:rowOff>
    </xdr:to>
    <xdr:sp macro="" textlink="">
      <xdr:nvSpPr>
        <xdr:cNvPr id="216" name="楕円 215">
          <a:extLst>
            <a:ext uri="{FF2B5EF4-FFF2-40B4-BE49-F238E27FC236}">
              <a16:creationId xmlns:a16="http://schemas.microsoft.com/office/drawing/2014/main" id="{00000000-0008-0000-0300-0000D8000000}"/>
            </a:ext>
          </a:extLst>
        </xdr:cNvPr>
        <xdr:cNvSpPr/>
      </xdr:nvSpPr>
      <xdr:spPr>
        <a:xfrm>
          <a:off x="3175000" y="140772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80</xdr:row>
      <xdr:rowOff>130123</xdr:rowOff>
    </xdr:from>
    <xdr:ext cx="762000" cy="259045"/>
    <xdr:sp macro="" textlink="">
      <xdr:nvSpPr>
        <xdr:cNvPr id="217" name="テキスト ボックス 216">
          <a:extLst>
            <a:ext uri="{FF2B5EF4-FFF2-40B4-BE49-F238E27FC236}">
              <a16:creationId xmlns:a16="http://schemas.microsoft.com/office/drawing/2014/main" id="{00000000-0008-0000-0300-0000D9000000}"/>
            </a:ext>
          </a:extLst>
        </xdr:cNvPr>
        <xdr:cNvSpPr txBox="1"/>
      </xdr:nvSpPr>
      <xdr:spPr>
        <a:xfrm>
          <a:off x="2844800" y="138461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407,020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82</xdr:row>
      <xdr:rowOff>20529</xdr:rowOff>
    </xdr:from>
    <xdr:to>
      <xdr:col>11</xdr:col>
      <xdr:colOff>82550</xdr:colOff>
      <xdr:row>82</xdr:row>
      <xdr:rowOff>122129</xdr:rowOff>
    </xdr:to>
    <xdr:sp macro="" textlink="">
      <xdr:nvSpPr>
        <xdr:cNvPr id="218" name="楕円 217">
          <a:extLst>
            <a:ext uri="{FF2B5EF4-FFF2-40B4-BE49-F238E27FC236}">
              <a16:creationId xmlns:a16="http://schemas.microsoft.com/office/drawing/2014/main" id="{00000000-0008-0000-0300-0000DA000000}"/>
            </a:ext>
          </a:extLst>
        </xdr:cNvPr>
        <xdr:cNvSpPr/>
      </xdr:nvSpPr>
      <xdr:spPr>
        <a:xfrm>
          <a:off x="2286000" y="140794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80</xdr:row>
      <xdr:rowOff>132306</xdr:rowOff>
    </xdr:from>
    <xdr:ext cx="762000" cy="259045"/>
    <xdr:sp macro="" textlink="">
      <xdr:nvSpPr>
        <xdr:cNvPr id="219" name="テキスト ボックス 218">
          <a:extLst>
            <a:ext uri="{FF2B5EF4-FFF2-40B4-BE49-F238E27FC236}">
              <a16:creationId xmlns:a16="http://schemas.microsoft.com/office/drawing/2014/main" id="{00000000-0008-0000-0300-0000DB000000}"/>
            </a:ext>
          </a:extLst>
        </xdr:cNvPr>
        <xdr:cNvSpPr txBox="1"/>
      </xdr:nvSpPr>
      <xdr:spPr>
        <a:xfrm>
          <a:off x="1955800" y="138483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409,734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170042</xdr:rowOff>
    </xdr:from>
    <xdr:to>
      <xdr:col>7</xdr:col>
      <xdr:colOff>31750</xdr:colOff>
      <xdr:row>82</xdr:row>
      <xdr:rowOff>100192</xdr:rowOff>
    </xdr:to>
    <xdr:sp macro="" textlink="">
      <xdr:nvSpPr>
        <xdr:cNvPr id="220" name="楕円 219">
          <a:extLst>
            <a:ext uri="{FF2B5EF4-FFF2-40B4-BE49-F238E27FC236}">
              <a16:creationId xmlns:a16="http://schemas.microsoft.com/office/drawing/2014/main" id="{00000000-0008-0000-0300-0000DC000000}"/>
            </a:ext>
          </a:extLst>
        </xdr:cNvPr>
        <xdr:cNvSpPr/>
      </xdr:nvSpPr>
      <xdr:spPr>
        <a:xfrm>
          <a:off x="1397000" y="140574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80</xdr:row>
      <xdr:rowOff>110369</xdr:rowOff>
    </xdr:from>
    <xdr:ext cx="762000" cy="259045"/>
    <xdr:sp macro="" textlink="">
      <xdr:nvSpPr>
        <xdr:cNvPr id="221" name="テキスト ボックス 220">
          <a:extLst>
            <a:ext uri="{FF2B5EF4-FFF2-40B4-BE49-F238E27FC236}">
              <a16:creationId xmlns:a16="http://schemas.microsoft.com/office/drawing/2014/main" id="{00000000-0008-0000-0300-0000DD000000}"/>
            </a:ext>
          </a:extLst>
        </xdr:cNvPr>
        <xdr:cNvSpPr txBox="1"/>
      </xdr:nvSpPr>
      <xdr:spPr>
        <a:xfrm>
          <a:off x="1066800" y="138263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382,461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2" name="正方形/長方形 221">
          <a:extLst>
            <a:ext uri="{FF2B5EF4-FFF2-40B4-BE49-F238E27FC236}">
              <a16:creationId xmlns:a16="http://schemas.microsoft.com/office/drawing/2014/main" id="{00000000-0008-0000-0300-0000DE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3" name="テキスト ボックス 222">
          <a:extLst>
            <a:ext uri="{FF2B5EF4-FFF2-40B4-BE49-F238E27FC236}">
              <a16:creationId xmlns:a16="http://schemas.microsoft.com/office/drawing/2014/main" id="{00000000-0008-0000-0300-0000DF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4" name="テキスト ボックス 223">
          <a:extLst>
            <a:ext uri="{FF2B5EF4-FFF2-40B4-BE49-F238E27FC236}">
              <a16:creationId xmlns:a16="http://schemas.microsoft.com/office/drawing/2014/main" id="{00000000-0008-0000-0300-0000E0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[94.6]</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5" name="正方形/長方形 224">
          <a:extLst>
            <a:ext uri="{FF2B5EF4-FFF2-40B4-BE49-F238E27FC236}">
              <a16:creationId xmlns:a16="http://schemas.microsoft.com/office/drawing/2014/main" id="{00000000-0008-0000-0300-0000E1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6" name="正方形/長方形 225">
          <a:extLst>
            <a:ext uri="{FF2B5EF4-FFF2-40B4-BE49-F238E27FC236}">
              <a16:creationId xmlns:a16="http://schemas.microsoft.com/office/drawing/2014/main" id="{00000000-0008-0000-0300-0000E2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7" name="正方形/長方形 226">
          <a:extLst>
            <a:ext uri="{FF2B5EF4-FFF2-40B4-BE49-F238E27FC236}">
              <a16:creationId xmlns:a16="http://schemas.microsoft.com/office/drawing/2014/main" id="{00000000-0008-0000-0300-0000E3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28" name="正方形/長方形 227">
          <a:extLst>
            <a:ext uri="{FF2B5EF4-FFF2-40B4-BE49-F238E27FC236}">
              <a16:creationId xmlns:a16="http://schemas.microsoft.com/office/drawing/2014/main" id="{00000000-0008-0000-0300-0000E4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0" name="正方形/長方形 229">
          <a:extLst>
            <a:ext uri="{FF2B5EF4-FFF2-40B4-BE49-F238E27FC236}">
              <a16:creationId xmlns:a16="http://schemas.microsoft.com/office/drawing/2014/main" id="{00000000-0008-0000-0300-0000E6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1" name="正方形/長方形 230">
          <a:extLst>
            <a:ext uri="{FF2B5EF4-FFF2-40B4-BE49-F238E27FC236}">
              <a16:creationId xmlns:a16="http://schemas.microsoft.com/office/drawing/2014/main" id="{00000000-0008-0000-0300-0000E7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2" name="正方形/長方形 231">
          <a:extLst>
            <a:ext uri="{FF2B5EF4-FFF2-40B4-BE49-F238E27FC236}">
              <a16:creationId xmlns:a16="http://schemas.microsoft.com/office/drawing/2014/main" id="{00000000-0008-0000-0300-0000E8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3" name="正方形/長方形 232">
          <a:extLst>
            <a:ext uri="{FF2B5EF4-FFF2-40B4-BE49-F238E27FC236}">
              <a16:creationId xmlns:a16="http://schemas.microsoft.com/office/drawing/2014/main" id="{00000000-0008-0000-0300-0000E9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4" name="テキスト ボックス 233">
          <a:extLst>
            <a:ext uri="{FF2B5EF4-FFF2-40B4-BE49-F238E27FC236}">
              <a16:creationId xmlns:a16="http://schemas.microsoft.com/office/drawing/2014/main" id="{00000000-0008-0000-0300-0000EA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a:t>
          </a:r>
          <a:r>
            <a:rPr kumimoji="1" lang="ja-JP" altLang="en-US" sz="1100">
              <a:latin typeface="ＭＳ Ｐゴシック" panose="020B0600070205080204" pitchFamily="50" charset="-128"/>
              <a:ea typeface="ＭＳ Ｐゴシック" panose="020B0600070205080204" pitchFamily="50" charset="-128"/>
            </a:rPr>
            <a:t>ラスパイレス指数については、職員配置や勤続年数層の関係で左記グラフの状況となっている。</a:t>
          </a:r>
          <a:endParaRPr kumimoji="1" lang="en-US" altLang="ja-JP" sz="1100">
            <a:latin typeface="ＭＳ Ｐゴシック" panose="020B0600070205080204" pitchFamily="50" charset="-128"/>
            <a:ea typeface="ＭＳ Ｐゴシック" panose="020B0600070205080204" pitchFamily="50" charset="-128"/>
          </a:endParaRPr>
        </a:p>
        <a:p>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　引き続き、類似団体と均衡を図りつつ職員の適正配置適正雇用が必要である。</a:t>
          </a: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5" name="直線コネクタ 234">
          <a:extLst>
            <a:ext uri="{FF2B5EF4-FFF2-40B4-BE49-F238E27FC236}">
              <a16:creationId xmlns:a16="http://schemas.microsoft.com/office/drawing/2014/main" id="{00000000-0008-0000-0300-0000EB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6" name="テキスト ボックス 235">
          <a:extLst>
            <a:ext uri="{FF2B5EF4-FFF2-40B4-BE49-F238E27FC236}">
              <a16:creationId xmlns:a16="http://schemas.microsoft.com/office/drawing/2014/main" id="{00000000-0008-0000-0300-0000EC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88</xdr:row>
      <xdr:rowOff>120650</xdr:rowOff>
    </xdr:from>
    <xdr:to>
      <xdr:col>85</xdr:col>
      <xdr:colOff>95250</xdr:colOff>
      <xdr:row>88</xdr:row>
      <xdr:rowOff>120650</xdr:rowOff>
    </xdr:to>
    <xdr:cxnSp macro="">
      <xdr:nvCxnSpPr>
        <xdr:cNvPr id="237" name="直線コネクタ 236">
          <a:extLst>
            <a:ext uri="{FF2B5EF4-FFF2-40B4-BE49-F238E27FC236}">
              <a16:creationId xmlns:a16="http://schemas.microsoft.com/office/drawing/2014/main" id="{00000000-0008-0000-0300-0000ED000000}"/>
            </a:ext>
          </a:extLst>
        </xdr:cNvPr>
        <xdr:cNvCxnSpPr/>
      </xdr:nvCxnSpPr>
      <xdr:spPr>
        <a:xfrm>
          <a:off x="12827000" y="1520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87</xdr:row>
      <xdr:rowOff>149877</xdr:rowOff>
    </xdr:from>
    <xdr:ext cx="762000" cy="259045"/>
    <xdr:sp macro="" textlink="">
      <xdr:nvSpPr>
        <xdr:cNvPr id="238" name="テキスト ボックス 237">
          <a:extLst>
            <a:ext uri="{FF2B5EF4-FFF2-40B4-BE49-F238E27FC236}">
              <a16:creationId xmlns:a16="http://schemas.microsoft.com/office/drawing/2014/main" id="{00000000-0008-0000-0300-0000EE000000}"/>
            </a:ext>
          </a:extLst>
        </xdr:cNvPr>
        <xdr:cNvSpPr txBox="1"/>
      </xdr:nvSpPr>
      <xdr:spPr>
        <a:xfrm>
          <a:off x="12065000" y="1506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39" name="直線コネクタ 238">
          <a:extLst>
            <a:ext uri="{FF2B5EF4-FFF2-40B4-BE49-F238E27FC236}">
              <a16:creationId xmlns:a16="http://schemas.microsoft.com/office/drawing/2014/main" id="{00000000-0008-0000-0300-0000EF000000}"/>
            </a:ext>
          </a:extLst>
        </xdr:cNvPr>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60977</xdr:rowOff>
    </xdr:from>
    <xdr:ext cx="762000" cy="259045"/>
    <xdr:sp macro="" textlink="">
      <xdr:nvSpPr>
        <xdr:cNvPr id="240" name="テキスト ボックス 239">
          <a:extLst>
            <a:ext uri="{FF2B5EF4-FFF2-40B4-BE49-F238E27FC236}">
              <a16:creationId xmlns:a16="http://schemas.microsoft.com/office/drawing/2014/main" id="{00000000-0008-0000-0300-0000F0000000}"/>
            </a:ext>
          </a:extLst>
        </xdr:cNvPr>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81</xdr:row>
      <xdr:rowOff>114300</xdr:rowOff>
    </xdr:from>
    <xdr:to>
      <xdr:col>85</xdr:col>
      <xdr:colOff>95250</xdr:colOff>
      <xdr:row>81</xdr:row>
      <xdr:rowOff>114300</xdr:rowOff>
    </xdr:to>
    <xdr:cxnSp macro="">
      <xdr:nvCxnSpPr>
        <xdr:cNvPr id="241" name="直線コネクタ 240">
          <a:extLst>
            <a:ext uri="{FF2B5EF4-FFF2-40B4-BE49-F238E27FC236}">
              <a16:creationId xmlns:a16="http://schemas.microsoft.com/office/drawing/2014/main" id="{00000000-0008-0000-0300-0000F1000000}"/>
            </a:ext>
          </a:extLst>
        </xdr:cNvPr>
        <xdr:cNvCxnSpPr/>
      </xdr:nvCxnSpPr>
      <xdr:spPr>
        <a:xfrm>
          <a:off x="12827000" y="1400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80</xdr:row>
      <xdr:rowOff>143527</xdr:rowOff>
    </xdr:from>
    <xdr:ext cx="762000" cy="259045"/>
    <xdr:sp macro="" textlink="">
      <xdr:nvSpPr>
        <xdr:cNvPr id="242" name="テキスト ボックス 241">
          <a:extLst>
            <a:ext uri="{FF2B5EF4-FFF2-40B4-BE49-F238E27FC236}">
              <a16:creationId xmlns:a16="http://schemas.microsoft.com/office/drawing/2014/main" id="{00000000-0008-0000-0300-0000F2000000}"/>
            </a:ext>
          </a:extLst>
        </xdr:cNvPr>
        <xdr:cNvSpPr txBox="1"/>
      </xdr:nvSpPr>
      <xdr:spPr>
        <a:xfrm>
          <a:off x="12065000" y="1385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3" name="直線コネクタ 242">
          <a:extLst>
            <a:ext uri="{FF2B5EF4-FFF2-40B4-BE49-F238E27FC236}">
              <a16:creationId xmlns:a16="http://schemas.microsoft.com/office/drawing/2014/main" id="{00000000-0008-0000-0300-0000F3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44" name="テキスト ボックス 243">
          <a:extLst>
            <a:ext uri="{FF2B5EF4-FFF2-40B4-BE49-F238E27FC236}">
              <a16:creationId xmlns:a16="http://schemas.microsoft.com/office/drawing/2014/main" id="{00000000-0008-0000-0300-0000F4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45" name="給与水準   （国との比較）グラフ枠">
          <a:extLst>
            <a:ext uri="{FF2B5EF4-FFF2-40B4-BE49-F238E27FC236}">
              <a16:creationId xmlns:a16="http://schemas.microsoft.com/office/drawing/2014/main" id="{00000000-0008-0000-0300-0000F5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81</xdr:row>
      <xdr:rowOff>60007</xdr:rowOff>
    </xdr:from>
    <xdr:to>
      <xdr:col>81</xdr:col>
      <xdr:colOff>44450</xdr:colOff>
      <xdr:row>88</xdr:row>
      <xdr:rowOff>108586</xdr:rowOff>
    </xdr:to>
    <xdr:cxnSp macro="">
      <xdr:nvCxnSpPr>
        <xdr:cNvPr id="246" name="直線コネクタ 245">
          <a:extLst>
            <a:ext uri="{FF2B5EF4-FFF2-40B4-BE49-F238E27FC236}">
              <a16:creationId xmlns:a16="http://schemas.microsoft.com/office/drawing/2014/main" id="{00000000-0008-0000-0300-0000F6000000}"/>
            </a:ext>
          </a:extLst>
        </xdr:cNvPr>
        <xdr:cNvCxnSpPr/>
      </xdr:nvCxnSpPr>
      <xdr:spPr>
        <a:xfrm flipV="1">
          <a:off x="17018000" y="13947457"/>
          <a:ext cx="0" cy="124872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88</xdr:row>
      <xdr:rowOff>80663</xdr:rowOff>
    </xdr:from>
    <xdr:ext cx="762000" cy="259045"/>
    <xdr:sp macro="" textlink="">
      <xdr:nvSpPr>
        <xdr:cNvPr id="247" name="給与水準   （国との比較）最小値テキスト">
          <a:extLst>
            <a:ext uri="{FF2B5EF4-FFF2-40B4-BE49-F238E27FC236}">
              <a16:creationId xmlns:a16="http://schemas.microsoft.com/office/drawing/2014/main" id="{00000000-0008-0000-0300-0000F7000000}"/>
            </a:ext>
          </a:extLst>
        </xdr:cNvPr>
        <xdr:cNvSpPr txBox="1"/>
      </xdr:nvSpPr>
      <xdr:spPr>
        <a:xfrm>
          <a:off x="17106900" y="151682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88</xdr:row>
      <xdr:rowOff>108586</xdr:rowOff>
    </xdr:from>
    <xdr:to>
      <xdr:col>81</xdr:col>
      <xdr:colOff>133350</xdr:colOff>
      <xdr:row>88</xdr:row>
      <xdr:rowOff>108586</xdr:rowOff>
    </xdr:to>
    <xdr:cxnSp macro="">
      <xdr:nvCxnSpPr>
        <xdr:cNvPr id="248" name="直線コネクタ 247">
          <a:extLst>
            <a:ext uri="{FF2B5EF4-FFF2-40B4-BE49-F238E27FC236}">
              <a16:creationId xmlns:a16="http://schemas.microsoft.com/office/drawing/2014/main" id="{00000000-0008-0000-0300-0000F8000000}"/>
            </a:ext>
          </a:extLst>
        </xdr:cNvPr>
        <xdr:cNvCxnSpPr/>
      </xdr:nvCxnSpPr>
      <xdr:spPr>
        <a:xfrm>
          <a:off x="16929100" y="151961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79</xdr:row>
      <xdr:rowOff>146384</xdr:rowOff>
    </xdr:from>
    <xdr:ext cx="762000" cy="259045"/>
    <xdr:sp macro="" textlink="">
      <xdr:nvSpPr>
        <xdr:cNvPr id="249" name="給与水準   （国との比較）最大値テキスト">
          <a:extLst>
            <a:ext uri="{FF2B5EF4-FFF2-40B4-BE49-F238E27FC236}">
              <a16:creationId xmlns:a16="http://schemas.microsoft.com/office/drawing/2014/main" id="{00000000-0008-0000-0300-0000F9000000}"/>
            </a:ext>
          </a:extLst>
        </xdr:cNvPr>
        <xdr:cNvSpPr txBox="1"/>
      </xdr:nvSpPr>
      <xdr:spPr>
        <a:xfrm>
          <a:off x="17106900" y="136909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81</xdr:row>
      <xdr:rowOff>60007</xdr:rowOff>
    </xdr:from>
    <xdr:to>
      <xdr:col>81</xdr:col>
      <xdr:colOff>133350</xdr:colOff>
      <xdr:row>81</xdr:row>
      <xdr:rowOff>60007</xdr:rowOff>
    </xdr:to>
    <xdr:cxnSp macro="">
      <xdr:nvCxnSpPr>
        <xdr:cNvPr id="250" name="直線コネクタ 249">
          <a:extLst>
            <a:ext uri="{FF2B5EF4-FFF2-40B4-BE49-F238E27FC236}">
              <a16:creationId xmlns:a16="http://schemas.microsoft.com/office/drawing/2014/main" id="{00000000-0008-0000-0300-0000FA000000}"/>
            </a:ext>
          </a:extLst>
        </xdr:cNvPr>
        <xdr:cNvCxnSpPr/>
      </xdr:nvCxnSpPr>
      <xdr:spPr>
        <a:xfrm>
          <a:off x="16929100" y="139474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86</xdr:row>
      <xdr:rowOff>113664</xdr:rowOff>
    </xdr:from>
    <xdr:to>
      <xdr:col>81</xdr:col>
      <xdr:colOff>44450</xdr:colOff>
      <xdr:row>86</xdr:row>
      <xdr:rowOff>137795</xdr:rowOff>
    </xdr:to>
    <xdr:cxnSp macro="">
      <xdr:nvCxnSpPr>
        <xdr:cNvPr id="251" name="直線コネクタ 250">
          <a:extLst>
            <a:ext uri="{FF2B5EF4-FFF2-40B4-BE49-F238E27FC236}">
              <a16:creationId xmlns:a16="http://schemas.microsoft.com/office/drawing/2014/main" id="{00000000-0008-0000-0300-0000FB000000}"/>
            </a:ext>
          </a:extLst>
        </xdr:cNvPr>
        <xdr:cNvCxnSpPr/>
      </xdr:nvCxnSpPr>
      <xdr:spPr>
        <a:xfrm>
          <a:off x="16179800" y="14858364"/>
          <a:ext cx="838200" cy="241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86</xdr:row>
      <xdr:rowOff>107332</xdr:rowOff>
    </xdr:from>
    <xdr:ext cx="762000" cy="259045"/>
    <xdr:sp macro="" textlink="">
      <xdr:nvSpPr>
        <xdr:cNvPr id="252" name="給与水準   （国との比較）平均値テキスト">
          <a:extLst>
            <a:ext uri="{FF2B5EF4-FFF2-40B4-BE49-F238E27FC236}">
              <a16:creationId xmlns:a16="http://schemas.microsoft.com/office/drawing/2014/main" id="{00000000-0008-0000-0300-0000FC000000}"/>
            </a:ext>
          </a:extLst>
        </xdr:cNvPr>
        <xdr:cNvSpPr txBox="1"/>
      </xdr:nvSpPr>
      <xdr:spPr>
        <a:xfrm>
          <a:off x="17106900" y="1485203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86</xdr:row>
      <xdr:rowOff>135255</xdr:rowOff>
    </xdr:from>
    <xdr:to>
      <xdr:col>81</xdr:col>
      <xdr:colOff>95250</xdr:colOff>
      <xdr:row>87</xdr:row>
      <xdr:rowOff>65405</xdr:rowOff>
    </xdr:to>
    <xdr:sp macro="" textlink="">
      <xdr:nvSpPr>
        <xdr:cNvPr id="253" name="フローチャート: 判断 252">
          <a:extLst>
            <a:ext uri="{FF2B5EF4-FFF2-40B4-BE49-F238E27FC236}">
              <a16:creationId xmlns:a16="http://schemas.microsoft.com/office/drawing/2014/main" id="{00000000-0008-0000-0300-0000FD000000}"/>
            </a:ext>
          </a:extLst>
        </xdr:cNvPr>
        <xdr:cNvSpPr/>
      </xdr:nvSpPr>
      <xdr:spPr>
        <a:xfrm>
          <a:off x="16967200" y="14879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86</xdr:row>
      <xdr:rowOff>5080</xdr:rowOff>
    </xdr:from>
    <xdr:to>
      <xdr:col>77</xdr:col>
      <xdr:colOff>44450</xdr:colOff>
      <xdr:row>86</xdr:row>
      <xdr:rowOff>113664</xdr:rowOff>
    </xdr:to>
    <xdr:cxnSp macro="">
      <xdr:nvCxnSpPr>
        <xdr:cNvPr id="254" name="直線コネクタ 253">
          <a:extLst>
            <a:ext uri="{FF2B5EF4-FFF2-40B4-BE49-F238E27FC236}">
              <a16:creationId xmlns:a16="http://schemas.microsoft.com/office/drawing/2014/main" id="{00000000-0008-0000-0300-0000FE000000}"/>
            </a:ext>
          </a:extLst>
        </xdr:cNvPr>
        <xdr:cNvCxnSpPr/>
      </xdr:nvCxnSpPr>
      <xdr:spPr>
        <a:xfrm>
          <a:off x="15290800" y="14749780"/>
          <a:ext cx="889000" cy="1085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86</xdr:row>
      <xdr:rowOff>141288</xdr:rowOff>
    </xdr:from>
    <xdr:to>
      <xdr:col>77</xdr:col>
      <xdr:colOff>95250</xdr:colOff>
      <xdr:row>87</xdr:row>
      <xdr:rowOff>71438</xdr:rowOff>
    </xdr:to>
    <xdr:sp macro="" textlink="">
      <xdr:nvSpPr>
        <xdr:cNvPr id="255" name="フローチャート: 判断 254">
          <a:extLst>
            <a:ext uri="{FF2B5EF4-FFF2-40B4-BE49-F238E27FC236}">
              <a16:creationId xmlns:a16="http://schemas.microsoft.com/office/drawing/2014/main" id="{00000000-0008-0000-0300-0000FF000000}"/>
            </a:ext>
          </a:extLst>
        </xdr:cNvPr>
        <xdr:cNvSpPr/>
      </xdr:nvSpPr>
      <xdr:spPr>
        <a:xfrm>
          <a:off x="16129000" y="148859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87</xdr:row>
      <xdr:rowOff>56215</xdr:rowOff>
    </xdr:from>
    <xdr:ext cx="736600" cy="259045"/>
    <xdr:sp macro="" textlink="">
      <xdr:nvSpPr>
        <xdr:cNvPr id="256" name="テキスト ボックス 255">
          <a:extLst>
            <a:ext uri="{FF2B5EF4-FFF2-40B4-BE49-F238E27FC236}">
              <a16:creationId xmlns:a16="http://schemas.microsoft.com/office/drawing/2014/main" id="{00000000-0008-0000-0300-000000010000}"/>
            </a:ext>
          </a:extLst>
        </xdr:cNvPr>
        <xdr:cNvSpPr txBox="1"/>
      </xdr:nvSpPr>
      <xdr:spPr>
        <a:xfrm>
          <a:off x="15798800" y="1497236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85</xdr:row>
      <xdr:rowOff>122238</xdr:rowOff>
    </xdr:from>
    <xdr:to>
      <xdr:col>72</xdr:col>
      <xdr:colOff>203200</xdr:colOff>
      <xdr:row>86</xdr:row>
      <xdr:rowOff>5080</xdr:rowOff>
    </xdr:to>
    <xdr:cxnSp macro="">
      <xdr:nvCxnSpPr>
        <xdr:cNvPr id="257" name="直線コネクタ 256">
          <a:extLst>
            <a:ext uri="{FF2B5EF4-FFF2-40B4-BE49-F238E27FC236}">
              <a16:creationId xmlns:a16="http://schemas.microsoft.com/office/drawing/2014/main" id="{00000000-0008-0000-0300-000001010000}"/>
            </a:ext>
          </a:extLst>
        </xdr:cNvPr>
        <xdr:cNvCxnSpPr/>
      </xdr:nvCxnSpPr>
      <xdr:spPr>
        <a:xfrm>
          <a:off x="14401800" y="14695488"/>
          <a:ext cx="889000" cy="54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86</xdr:row>
      <xdr:rowOff>153352</xdr:rowOff>
    </xdr:from>
    <xdr:to>
      <xdr:col>73</xdr:col>
      <xdr:colOff>44450</xdr:colOff>
      <xdr:row>87</xdr:row>
      <xdr:rowOff>83502</xdr:rowOff>
    </xdr:to>
    <xdr:sp macro="" textlink="">
      <xdr:nvSpPr>
        <xdr:cNvPr id="258" name="フローチャート: 判断 257">
          <a:extLst>
            <a:ext uri="{FF2B5EF4-FFF2-40B4-BE49-F238E27FC236}">
              <a16:creationId xmlns:a16="http://schemas.microsoft.com/office/drawing/2014/main" id="{00000000-0008-0000-0300-000002010000}"/>
            </a:ext>
          </a:extLst>
        </xdr:cNvPr>
        <xdr:cNvSpPr/>
      </xdr:nvSpPr>
      <xdr:spPr>
        <a:xfrm>
          <a:off x="15240000" y="148980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87</xdr:row>
      <xdr:rowOff>68279</xdr:rowOff>
    </xdr:from>
    <xdr:ext cx="762000" cy="259045"/>
    <xdr:sp macro="" textlink="">
      <xdr:nvSpPr>
        <xdr:cNvPr id="259" name="テキスト ボックス 258">
          <a:extLst>
            <a:ext uri="{FF2B5EF4-FFF2-40B4-BE49-F238E27FC236}">
              <a16:creationId xmlns:a16="http://schemas.microsoft.com/office/drawing/2014/main" id="{00000000-0008-0000-0300-000003010000}"/>
            </a:ext>
          </a:extLst>
        </xdr:cNvPr>
        <xdr:cNvSpPr txBox="1"/>
      </xdr:nvSpPr>
      <xdr:spPr>
        <a:xfrm>
          <a:off x="14909800" y="149844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85</xdr:row>
      <xdr:rowOff>122238</xdr:rowOff>
    </xdr:from>
    <xdr:to>
      <xdr:col>68</xdr:col>
      <xdr:colOff>152400</xdr:colOff>
      <xdr:row>87</xdr:row>
      <xdr:rowOff>62864</xdr:rowOff>
    </xdr:to>
    <xdr:cxnSp macro="">
      <xdr:nvCxnSpPr>
        <xdr:cNvPr id="260" name="直線コネクタ 259">
          <a:extLst>
            <a:ext uri="{FF2B5EF4-FFF2-40B4-BE49-F238E27FC236}">
              <a16:creationId xmlns:a16="http://schemas.microsoft.com/office/drawing/2014/main" id="{00000000-0008-0000-0300-000004010000}"/>
            </a:ext>
          </a:extLst>
        </xdr:cNvPr>
        <xdr:cNvCxnSpPr/>
      </xdr:nvCxnSpPr>
      <xdr:spPr>
        <a:xfrm flipV="1">
          <a:off x="13512800" y="14695488"/>
          <a:ext cx="889000" cy="2835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86</xdr:row>
      <xdr:rowOff>147320</xdr:rowOff>
    </xdr:from>
    <xdr:to>
      <xdr:col>68</xdr:col>
      <xdr:colOff>203200</xdr:colOff>
      <xdr:row>87</xdr:row>
      <xdr:rowOff>77470</xdr:rowOff>
    </xdr:to>
    <xdr:sp macro="" textlink="">
      <xdr:nvSpPr>
        <xdr:cNvPr id="261" name="フローチャート: 判断 260">
          <a:extLst>
            <a:ext uri="{FF2B5EF4-FFF2-40B4-BE49-F238E27FC236}">
              <a16:creationId xmlns:a16="http://schemas.microsoft.com/office/drawing/2014/main" id="{00000000-0008-0000-0300-000005010000}"/>
            </a:ext>
          </a:extLst>
        </xdr:cNvPr>
        <xdr:cNvSpPr/>
      </xdr:nvSpPr>
      <xdr:spPr>
        <a:xfrm>
          <a:off x="14351000" y="1489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87</xdr:row>
      <xdr:rowOff>62247</xdr:rowOff>
    </xdr:from>
    <xdr:ext cx="762000" cy="259045"/>
    <xdr:sp macro="" textlink="">
      <xdr:nvSpPr>
        <xdr:cNvPr id="262" name="テキスト ボックス 261">
          <a:extLst>
            <a:ext uri="{FF2B5EF4-FFF2-40B4-BE49-F238E27FC236}">
              <a16:creationId xmlns:a16="http://schemas.microsoft.com/office/drawing/2014/main" id="{00000000-0008-0000-0300-000006010000}"/>
            </a:ext>
          </a:extLst>
        </xdr:cNvPr>
        <xdr:cNvSpPr txBox="1"/>
      </xdr:nvSpPr>
      <xdr:spPr>
        <a:xfrm>
          <a:off x="14020800" y="149783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86</xdr:row>
      <xdr:rowOff>147320</xdr:rowOff>
    </xdr:from>
    <xdr:to>
      <xdr:col>64</xdr:col>
      <xdr:colOff>152400</xdr:colOff>
      <xdr:row>87</xdr:row>
      <xdr:rowOff>77470</xdr:rowOff>
    </xdr:to>
    <xdr:sp macro="" textlink="">
      <xdr:nvSpPr>
        <xdr:cNvPr id="263" name="フローチャート: 判断 262">
          <a:extLst>
            <a:ext uri="{FF2B5EF4-FFF2-40B4-BE49-F238E27FC236}">
              <a16:creationId xmlns:a16="http://schemas.microsoft.com/office/drawing/2014/main" id="{00000000-0008-0000-0300-000007010000}"/>
            </a:ext>
          </a:extLst>
        </xdr:cNvPr>
        <xdr:cNvSpPr/>
      </xdr:nvSpPr>
      <xdr:spPr>
        <a:xfrm>
          <a:off x="13462000" y="1489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85</xdr:row>
      <xdr:rowOff>87647</xdr:rowOff>
    </xdr:from>
    <xdr:ext cx="762000" cy="259045"/>
    <xdr:sp macro="" textlink="">
      <xdr:nvSpPr>
        <xdr:cNvPr id="264" name="テキスト ボックス 263">
          <a:extLst>
            <a:ext uri="{FF2B5EF4-FFF2-40B4-BE49-F238E27FC236}">
              <a16:creationId xmlns:a16="http://schemas.microsoft.com/office/drawing/2014/main" id="{00000000-0008-0000-0300-000008010000}"/>
            </a:ext>
          </a:extLst>
        </xdr:cNvPr>
        <xdr:cNvSpPr txBox="1"/>
      </xdr:nvSpPr>
      <xdr:spPr>
        <a:xfrm>
          <a:off x="13131800" y="146608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65" name="テキスト ボックス 264">
          <a:extLst>
            <a:ext uri="{FF2B5EF4-FFF2-40B4-BE49-F238E27FC236}">
              <a16:creationId xmlns:a16="http://schemas.microsoft.com/office/drawing/2014/main" id="{00000000-0008-0000-0300-000009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66" name="テキスト ボックス 265">
          <a:extLst>
            <a:ext uri="{FF2B5EF4-FFF2-40B4-BE49-F238E27FC236}">
              <a16:creationId xmlns:a16="http://schemas.microsoft.com/office/drawing/2014/main" id="{00000000-0008-0000-0300-00000A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67" name="テキスト ボックス 266">
          <a:extLst>
            <a:ext uri="{FF2B5EF4-FFF2-40B4-BE49-F238E27FC236}">
              <a16:creationId xmlns:a16="http://schemas.microsoft.com/office/drawing/2014/main" id="{00000000-0008-0000-0300-00000B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68" name="テキスト ボックス 267">
          <a:extLst>
            <a:ext uri="{FF2B5EF4-FFF2-40B4-BE49-F238E27FC236}">
              <a16:creationId xmlns:a16="http://schemas.microsoft.com/office/drawing/2014/main" id="{00000000-0008-0000-0300-00000C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69" name="テキスト ボックス 268">
          <a:extLst>
            <a:ext uri="{FF2B5EF4-FFF2-40B4-BE49-F238E27FC236}">
              <a16:creationId xmlns:a16="http://schemas.microsoft.com/office/drawing/2014/main" id="{00000000-0008-0000-0300-00000D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86</xdr:row>
      <xdr:rowOff>86995</xdr:rowOff>
    </xdr:from>
    <xdr:to>
      <xdr:col>81</xdr:col>
      <xdr:colOff>95250</xdr:colOff>
      <xdr:row>87</xdr:row>
      <xdr:rowOff>17145</xdr:rowOff>
    </xdr:to>
    <xdr:sp macro="" textlink="">
      <xdr:nvSpPr>
        <xdr:cNvPr id="270" name="楕円 269">
          <a:extLst>
            <a:ext uri="{FF2B5EF4-FFF2-40B4-BE49-F238E27FC236}">
              <a16:creationId xmlns:a16="http://schemas.microsoft.com/office/drawing/2014/main" id="{00000000-0008-0000-0300-00000E010000}"/>
            </a:ext>
          </a:extLst>
        </xdr:cNvPr>
        <xdr:cNvSpPr/>
      </xdr:nvSpPr>
      <xdr:spPr>
        <a:xfrm>
          <a:off x="16967200" y="148316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85</xdr:row>
      <xdr:rowOff>103522</xdr:rowOff>
    </xdr:from>
    <xdr:ext cx="762000" cy="259045"/>
    <xdr:sp macro="" textlink="">
      <xdr:nvSpPr>
        <xdr:cNvPr id="271" name="給与水準   （国との比較）該当値テキスト">
          <a:extLst>
            <a:ext uri="{FF2B5EF4-FFF2-40B4-BE49-F238E27FC236}">
              <a16:creationId xmlns:a16="http://schemas.microsoft.com/office/drawing/2014/main" id="{00000000-0008-0000-0300-00000F010000}"/>
            </a:ext>
          </a:extLst>
        </xdr:cNvPr>
        <xdr:cNvSpPr txBox="1"/>
      </xdr:nvSpPr>
      <xdr:spPr>
        <a:xfrm>
          <a:off x="17106900" y="146767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86</xdr:row>
      <xdr:rowOff>62864</xdr:rowOff>
    </xdr:from>
    <xdr:to>
      <xdr:col>77</xdr:col>
      <xdr:colOff>95250</xdr:colOff>
      <xdr:row>86</xdr:row>
      <xdr:rowOff>164464</xdr:rowOff>
    </xdr:to>
    <xdr:sp macro="" textlink="">
      <xdr:nvSpPr>
        <xdr:cNvPr id="272" name="楕円 271">
          <a:extLst>
            <a:ext uri="{FF2B5EF4-FFF2-40B4-BE49-F238E27FC236}">
              <a16:creationId xmlns:a16="http://schemas.microsoft.com/office/drawing/2014/main" id="{00000000-0008-0000-0300-000010010000}"/>
            </a:ext>
          </a:extLst>
        </xdr:cNvPr>
        <xdr:cNvSpPr/>
      </xdr:nvSpPr>
      <xdr:spPr>
        <a:xfrm>
          <a:off x="16129000" y="148075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85</xdr:row>
      <xdr:rowOff>3191</xdr:rowOff>
    </xdr:from>
    <xdr:ext cx="736600" cy="259045"/>
    <xdr:sp macro=""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5798800" y="1457644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85</xdr:row>
      <xdr:rowOff>125730</xdr:rowOff>
    </xdr:from>
    <xdr:to>
      <xdr:col>73</xdr:col>
      <xdr:colOff>44450</xdr:colOff>
      <xdr:row>86</xdr:row>
      <xdr:rowOff>55880</xdr:rowOff>
    </xdr:to>
    <xdr:sp macro="" textlink="">
      <xdr:nvSpPr>
        <xdr:cNvPr id="274" name="楕円 273">
          <a:extLst>
            <a:ext uri="{FF2B5EF4-FFF2-40B4-BE49-F238E27FC236}">
              <a16:creationId xmlns:a16="http://schemas.microsoft.com/office/drawing/2014/main" id="{00000000-0008-0000-0300-000012010000}"/>
            </a:ext>
          </a:extLst>
        </xdr:cNvPr>
        <xdr:cNvSpPr/>
      </xdr:nvSpPr>
      <xdr:spPr>
        <a:xfrm>
          <a:off x="15240000" y="14698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84</xdr:row>
      <xdr:rowOff>66057</xdr:rowOff>
    </xdr:from>
    <xdr:ext cx="762000" cy="259045"/>
    <xdr:sp macro="" textlink="">
      <xdr:nvSpPr>
        <xdr:cNvPr id="275" name="テキスト ボックス 274">
          <a:extLst>
            <a:ext uri="{FF2B5EF4-FFF2-40B4-BE49-F238E27FC236}">
              <a16:creationId xmlns:a16="http://schemas.microsoft.com/office/drawing/2014/main" id="{00000000-0008-0000-0300-000013010000}"/>
            </a:ext>
          </a:extLst>
        </xdr:cNvPr>
        <xdr:cNvSpPr txBox="1"/>
      </xdr:nvSpPr>
      <xdr:spPr>
        <a:xfrm>
          <a:off x="14909800" y="14467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85</xdr:row>
      <xdr:rowOff>71438</xdr:rowOff>
    </xdr:from>
    <xdr:to>
      <xdr:col>68</xdr:col>
      <xdr:colOff>203200</xdr:colOff>
      <xdr:row>86</xdr:row>
      <xdr:rowOff>1588</xdr:rowOff>
    </xdr:to>
    <xdr:sp macro="" textlink="">
      <xdr:nvSpPr>
        <xdr:cNvPr id="276" name="楕円 275">
          <a:extLst>
            <a:ext uri="{FF2B5EF4-FFF2-40B4-BE49-F238E27FC236}">
              <a16:creationId xmlns:a16="http://schemas.microsoft.com/office/drawing/2014/main" id="{00000000-0008-0000-0300-000014010000}"/>
            </a:ext>
          </a:extLst>
        </xdr:cNvPr>
        <xdr:cNvSpPr/>
      </xdr:nvSpPr>
      <xdr:spPr>
        <a:xfrm>
          <a:off x="14351000" y="146446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84</xdr:row>
      <xdr:rowOff>11765</xdr:rowOff>
    </xdr:from>
    <xdr:ext cx="762000" cy="259045"/>
    <xdr:sp macro="" textlink="">
      <xdr:nvSpPr>
        <xdr:cNvPr id="277" name="テキスト ボックス 276">
          <a:extLst>
            <a:ext uri="{FF2B5EF4-FFF2-40B4-BE49-F238E27FC236}">
              <a16:creationId xmlns:a16="http://schemas.microsoft.com/office/drawing/2014/main" id="{00000000-0008-0000-0300-000015010000}"/>
            </a:ext>
          </a:extLst>
        </xdr:cNvPr>
        <xdr:cNvSpPr txBox="1"/>
      </xdr:nvSpPr>
      <xdr:spPr>
        <a:xfrm>
          <a:off x="14020800" y="144135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87</xdr:row>
      <xdr:rowOff>12064</xdr:rowOff>
    </xdr:from>
    <xdr:to>
      <xdr:col>64</xdr:col>
      <xdr:colOff>152400</xdr:colOff>
      <xdr:row>87</xdr:row>
      <xdr:rowOff>113664</xdr:rowOff>
    </xdr:to>
    <xdr:sp macro="" textlink="">
      <xdr:nvSpPr>
        <xdr:cNvPr id="278" name="楕円 277">
          <a:extLst>
            <a:ext uri="{FF2B5EF4-FFF2-40B4-BE49-F238E27FC236}">
              <a16:creationId xmlns:a16="http://schemas.microsoft.com/office/drawing/2014/main" id="{00000000-0008-0000-0300-000016010000}"/>
            </a:ext>
          </a:extLst>
        </xdr:cNvPr>
        <xdr:cNvSpPr/>
      </xdr:nvSpPr>
      <xdr:spPr>
        <a:xfrm>
          <a:off x="13462000" y="149282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87</xdr:row>
      <xdr:rowOff>98441</xdr:rowOff>
    </xdr:from>
    <xdr:ext cx="762000" cy="259045"/>
    <xdr:sp macro="" textlink="">
      <xdr:nvSpPr>
        <xdr:cNvPr id="279" name="テキスト ボックス 278">
          <a:extLst>
            <a:ext uri="{FF2B5EF4-FFF2-40B4-BE49-F238E27FC236}">
              <a16:creationId xmlns:a16="http://schemas.microsoft.com/office/drawing/2014/main" id="{00000000-0008-0000-0300-000017010000}"/>
            </a:ext>
          </a:extLst>
        </xdr:cNvPr>
        <xdr:cNvSpPr txBox="1"/>
      </xdr:nvSpPr>
      <xdr:spPr>
        <a:xfrm>
          <a:off x="13131800" y="150145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0" name="正方形/長方形 279">
          <a:extLst>
            <a:ext uri="{FF2B5EF4-FFF2-40B4-BE49-F238E27FC236}">
              <a16:creationId xmlns:a16="http://schemas.microsoft.com/office/drawing/2014/main" id="{00000000-0008-0000-0300-000018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1" name="テキスト ボックス 280">
          <a:extLst>
            <a:ext uri="{FF2B5EF4-FFF2-40B4-BE49-F238E27FC236}">
              <a16:creationId xmlns:a16="http://schemas.microsoft.com/office/drawing/2014/main" id="{00000000-0008-0000-0300-000019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2" name="テキスト ボックス 281">
          <a:extLst>
            <a:ext uri="{FF2B5EF4-FFF2-40B4-BE49-F238E27FC236}">
              <a16:creationId xmlns:a16="http://schemas.microsoft.com/office/drawing/2014/main" id="{00000000-0008-0000-0300-00001A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[23.03</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3" name="正方形/長方形 282">
          <a:extLst>
            <a:ext uri="{FF2B5EF4-FFF2-40B4-BE49-F238E27FC236}">
              <a16:creationId xmlns:a16="http://schemas.microsoft.com/office/drawing/2014/main" id="{00000000-0008-0000-0300-00001B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4" name="正方形/長方形 283">
          <a:extLst>
            <a:ext uri="{FF2B5EF4-FFF2-40B4-BE49-F238E27FC236}">
              <a16:creationId xmlns:a16="http://schemas.microsoft.com/office/drawing/2014/main" id="{00000000-0008-0000-0300-00001C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85" name="正方形/長方形 284">
          <a:extLst>
            <a:ext uri="{FF2B5EF4-FFF2-40B4-BE49-F238E27FC236}">
              <a16:creationId xmlns:a16="http://schemas.microsoft.com/office/drawing/2014/main" id="{00000000-0008-0000-0300-00001D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86" name="正方形/長方形 285">
          <a:extLst>
            <a:ext uri="{FF2B5EF4-FFF2-40B4-BE49-F238E27FC236}">
              <a16:creationId xmlns:a16="http://schemas.microsoft.com/office/drawing/2014/main" id="{00000000-0008-0000-0300-00001E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87" name="正方形/長方形 286">
          <a:extLst>
            <a:ext uri="{FF2B5EF4-FFF2-40B4-BE49-F238E27FC236}">
              <a16:creationId xmlns:a16="http://schemas.microsoft.com/office/drawing/2014/main" id="{00000000-0008-0000-0300-00001F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88" name="正方形/長方形 287">
          <a:extLst>
            <a:ext uri="{FF2B5EF4-FFF2-40B4-BE49-F238E27FC236}">
              <a16:creationId xmlns:a16="http://schemas.microsoft.com/office/drawing/2014/main" id="{00000000-0008-0000-0300-000020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89" name="正方形/長方形 288">
          <a:extLst>
            <a:ext uri="{FF2B5EF4-FFF2-40B4-BE49-F238E27FC236}">
              <a16:creationId xmlns:a16="http://schemas.microsoft.com/office/drawing/2014/main" id="{00000000-0008-0000-0300-000021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2" name="テキスト ボックス 291">
          <a:extLst>
            <a:ext uri="{FF2B5EF4-FFF2-40B4-BE49-F238E27FC236}">
              <a16:creationId xmlns:a16="http://schemas.microsoft.com/office/drawing/2014/main" id="{00000000-0008-0000-0300-000024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a:t>
          </a:r>
          <a:r>
            <a:rPr kumimoji="1" lang="ja-JP" altLang="en-US" sz="1100">
              <a:latin typeface="ＭＳ Ｐゴシック" panose="020B0600070205080204" pitchFamily="50" charset="-128"/>
              <a:ea typeface="ＭＳ Ｐゴシック" panose="020B0600070205080204" pitchFamily="50" charset="-128"/>
            </a:rPr>
            <a:t>昨年に引き続き、多様化する行政需要に対応するため、職員数の増員を図っており、現在まで毎年微増しているため、ポイントについても微増している。</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　行政規模からも、職員数が大量に増減することはないため今後の職員採用計画上限までは、若干増加することが見込まれる。</a:t>
          </a:r>
        </a:p>
      </xdr:txBody>
    </xdr:sp>
    <xdr:clientData/>
  </xdr:twoCellAnchor>
  <xdr:oneCellAnchor>
    <xdr:from>
      <xdr:col>61</xdr:col>
      <xdr:colOff>6350</xdr:colOff>
      <xdr:row>54</xdr:row>
      <xdr:rowOff>139700</xdr:rowOff>
    </xdr:from>
    <xdr:ext cx="349839" cy="225703"/>
    <xdr:sp macro="" textlink="">
      <xdr:nvSpPr>
        <xdr:cNvPr id="293" name="テキスト ボックス 292">
          <a:extLst>
            <a:ext uri="{FF2B5EF4-FFF2-40B4-BE49-F238E27FC236}">
              <a16:creationId xmlns:a16="http://schemas.microsoft.com/office/drawing/2014/main" id="{00000000-0008-0000-0300-000025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4" name="直線コネクタ 293">
          <a:extLst>
            <a:ext uri="{FF2B5EF4-FFF2-40B4-BE49-F238E27FC236}">
              <a16:creationId xmlns:a16="http://schemas.microsoft.com/office/drawing/2014/main" id="{00000000-0008-0000-0300-000026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295" name="テキスト ボックス 294">
          <a:extLst>
            <a:ext uri="{FF2B5EF4-FFF2-40B4-BE49-F238E27FC236}">
              <a16:creationId xmlns:a16="http://schemas.microsoft.com/office/drawing/2014/main" id="{00000000-0008-0000-0300-000027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68</xdr:row>
      <xdr:rowOff>41275</xdr:rowOff>
    </xdr:from>
    <xdr:to>
      <xdr:col>85</xdr:col>
      <xdr:colOff>95250</xdr:colOff>
      <xdr:row>68</xdr:row>
      <xdr:rowOff>41275</xdr:rowOff>
    </xdr:to>
    <xdr:cxnSp macro="">
      <xdr:nvCxnSpPr>
        <xdr:cNvPr id="296" name="直線コネクタ 295">
          <a:extLst>
            <a:ext uri="{FF2B5EF4-FFF2-40B4-BE49-F238E27FC236}">
              <a16:creationId xmlns:a16="http://schemas.microsoft.com/office/drawing/2014/main" id="{00000000-0008-0000-0300-000028010000}"/>
            </a:ext>
          </a:extLst>
        </xdr:cNvPr>
        <xdr:cNvCxnSpPr/>
      </xdr:nvCxnSpPr>
      <xdr:spPr>
        <a:xfrm>
          <a:off x="12827000" y="1169987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67</xdr:row>
      <xdr:rowOff>70502</xdr:rowOff>
    </xdr:from>
    <xdr:ext cx="762000" cy="259045"/>
    <xdr:sp macro="" textlink="">
      <xdr:nvSpPr>
        <xdr:cNvPr id="297" name="テキスト ボックス 296">
          <a:extLst>
            <a:ext uri="{FF2B5EF4-FFF2-40B4-BE49-F238E27FC236}">
              <a16:creationId xmlns:a16="http://schemas.microsoft.com/office/drawing/2014/main" id="{00000000-0008-0000-0300-000029010000}"/>
            </a:ext>
          </a:extLst>
        </xdr:cNvPr>
        <xdr:cNvSpPr txBox="1"/>
      </xdr:nvSpPr>
      <xdr:spPr>
        <a:xfrm>
          <a:off x="12065000" y="115576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66</xdr:row>
      <xdr:rowOff>82550</xdr:rowOff>
    </xdr:from>
    <xdr:to>
      <xdr:col>85</xdr:col>
      <xdr:colOff>95250</xdr:colOff>
      <xdr:row>66</xdr:row>
      <xdr:rowOff>82550</xdr:rowOff>
    </xdr:to>
    <xdr:cxnSp macro="">
      <xdr:nvCxnSpPr>
        <xdr:cNvPr id="298" name="直線コネクタ 297">
          <a:extLst>
            <a:ext uri="{FF2B5EF4-FFF2-40B4-BE49-F238E27FC236}">
              <a16:creationId xmlns:a16="http://schemas.microsoft.com/office/drawing/2014/main" id="{00000000-0008-0000-0300-00002A010000}"/>
            </a:ext>
          </a:extLst>
        </xdr:cNvPr>
        <xdr:cNvCxnSpPr/>
      </xdr:nvCxnSpPr>
      <xdr:spPr>
        <a:xfrm>
          <a:off x="12827000" y="1139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111777</xdr:rowOff>
    </xdr:from>
    <xdr:ext cx="762000" cy="259045"/>
    <xdr:sp macro="" textlink="">
      <xdr:nvSpPr>
        <xdr:cNvPr id="299" name="テキスト ボックス 298">
          <a:extLst>
            <a:ext uri="{FF2B5EF4-FFF2-40B4-BE49-F238E27FC236}">
              <a16:creationId xmlns:a16="http://schemas.microsoft.com/office/drawing/2014/main" id="{00000000-0008-0000-0300-00002B010000}"/>
            </a:ext>
          </a:extLst>
        </xdr:cNvPr>
        <xdr:cNvSpPr txBox="1"/>
      </xdr:nvSpPr>
      <xdr:spPr>
        <a:xfrm>
          <a:off x="12065000" y="1125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64</xdr:row>
      <xdr:rowOff>123825</xdr:rowOff>
    </xdr:from>
    <xdr:to>
      <xdr:col>85</xdr:col>
      <xdr:colOff>95250</xdr:colOff>
      <xdr:row>64</xdr:row>
      <xdr:rowOff>123825</xdr:rowOff>
    </xdr:to>
    <xdr:cxnSp macro="">
      <xdr:nvCxnSpPr>
        <xdr:cNvPr id="300" name="直線コネクタ 299">
          <a:extLst>
            <a:ext uri="{FF2B5EF4-FFF2-40B4-BE49-F238E27FC236}">
              <a16:creationId xmlns:a16="http://schemas.microsoft.com/office/drawing/2014/main" id="{00000000-0008-0000-0300-00002C010000}"/>
            </a:ext>
          </a:extLst>
        </xdr:cNvPr>
        <xdr:cNvCxnSpPr/>
      </xdr:nvCxnSpPr>
      <xdr:spPr>
        <a:xfrm>
          <a:off x="12827000" y="1109662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153052</xdr:rowOff>
    </xdr:from>
    <xdr:ext cx="762000" cy="259045"/>
    <xdr:sp macro="" textlink="">
      <xdr:nvSpPr>
        <xdr:cNvPr id="301" name="テキスト ボックス 300">
          <a:extLst>
            <a:ext uri="{FF2B5EF4-FFF2-40B4-BE49-F238E27FC236}">
              <a16:creationId xmlns:a16="http://schemas.microsoft.com/office/drawing/2014/main" id="{00000000-0008-0000-0300-00002D010000}"/>
            </a:ext>
          </a:extLst>
        </xdr:cNvPr>
        <xdr:cNvSpPr txBox="1"/>
      </xdr:nvSpPr>
      <xdr:spPr>
        <a:xfrm>
          <a:off x="12065000" y="109544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62</xdr:row>
      <xdr:rowOff>165100</xdr:rowOff>
    </xdr:from>
    <xdr:to>
      <xdr:col>85</xdr:col>
      <xdr:colOff>95250</xdr:colOff>
      <xdr:row>62</xdr:row>
      <xdr:rowOff>165100</xdr:rowOff>
    </xdr:to>
    <xdr:cxnSp macro="">
      <xdr:nvCxnSpPr>
        <xdr:cNvPr id="302" name="直線コネクタ 301">
          <a:extLst>
            <a:ext uri="{FF2B5EF4-FFF2-40B4-BE49-F238E27FC236}">
              <a16:creationId xmlns:a16="http://schemas.microsoft.com/office/drawing/2014/main" id="{00000000-0008-0000-0300-00002E010000}"/>
            </a:ext>
          </a:extLst>
        </xdr:cNvPr>
        <xdr:cNvCxnSpPr/>
      </xdr:nvCxnSpPr>
      <xdr:spPr>
        <a:xfrm>
          <a:off x="12827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62</xdr:row>
      <xdr:rowOff>22877</xdr:rowOff>
    </xdr:from>
    <xdr:ext cx="762000" cy="259045"/>
    <xdr:sp macro="" textlink="">
      <xdr:nvSpPr>
        <xdr:cNvPr id="303" name="テキスト ボックス 302">
          <a:extLst>
            <a:ext uri="{FF2B5EF4-FFF2-40B4-BE49-F238E27FC236}">
              <a16:creationId xmlns:a16="http://schemas.microsoft.com/office/drawing/2014/main" id="{00000000-0008-0000-0300-00002F010000}"/>
            </a:ext>
          </a:extLst>
        </xdr:cNvPr>
        <xdr:cNvSpPr txBox="1"/>
      </xdr:nvSpPr>
      <xdr:spPr>
        <a:xfrm>
          <a:off x="1206500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34925</xdr:rowOff>
    </xdr:from>
    <xdr:to>
      <xdr:col>85</xdr:col>
      <xdr:colOff>95250</xdr:colOff>
      <xdr:row>61</xdr:row>
      <xdr:rowOff>34925</xdr:rowOff>
    </xdr:to>
    <xdr:cxnSp macro="">
      <xdr:nvCxnSpPr>
        <xdr:cNvPr id="304" name="直線コネクタ 303">
          <a:extLst>
            <a:ext uri="{FF2B5EF4-FFF2-40B4-BE49-F238E27FC236}">
              <a16:creationId xmlns:a16="http://schemas.microsoft.com/office/drawing/2014/main" id="{00000000-0008-0000-0300-000030010000}"/>
            </a:ext>
          </a:extLst>
        </xdr:cNvPr>
        <xdr:cNvCxnSpPr/>
      </xdr:nvCxnSpPr>
      <xdr:spPr>
        <a:xfrm>
          <a:off x="12827000" y="1049337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60</xdr:row>
      <xdr:rowOff>64152</xdr:rowOff>
    </xdr:from>
    <xdr:ext cx="762000" cy="259045"/>
    <xdr:sp macro="" textlink="">
      <xdr:nvSpPr>
        <xdr:cNvPr id="305" name="テキスト ボックス 304">
          <a:extLst>
            <a:ext uri="{FF2B5EF4-FFF2-40B4-BE49-F238E27FC236}">
              <a16:creationId xmlns:a16="http://schemas.microsoft.com/office/drawing/2014/main" id="{00000000-0008-0000-0300-000031010000}"/>
            </a:ext>
          </a:extLst>
        </xdr:cNvPr>
        <xdr:cNvSpPr txBox="1"/>
      </xdr:nvSpPr>
      <xdr:spPr>
        <a:xfrm>
          <a:off x="12065000" y="103511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59</xdr:row>
      <xdr:rowOff>76200</xdr:rowOff>
    </xdr:from>
    <xdr:to>
      <xdr:col>85</xdr:col>
      <xdr:colOff>95250</xdr:colOff>
      <xdr:row>59</xdr:row>
      <xdr:rowOff>76200</xdr:rowOff>
    </xdr:to>
    <xdr:cxnSp macro="">
      <xdr:nvCxnSpPr>
        <xdr:cNvPr id="306" name="直線コネクタ 305">
          <a:extLst>
            <a:ext uri="{FF2B5EF4-FFF2-40B4-BE49-F238E27FC236}">
              <a16:creationId xmlns:a16="http://schemas.microsoft.com/office/drawing/2014/main" id="{00000000-0008-0000-0300-000032010000}"/>
            </a:ext>
          </a:extLst>
        </xdr:cNvPr>
        <xdr:cNvCxnSpPr/>
      </xdr:nvCxnSpPr>
      <xdr:spPr>
        <a:xfrm>
          <a:off x="12827000" y="1019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58</xdr:row>
      <xdr:rowOff>105427</xdr:rowOff>
    </xdr:from>
    <xdr:ext cx="762000" cy="259045"/>
    <xdr:sp macro="" textlink="">
      <xdr:nvSpPr>
        <xdr:cNvPr id="307" name="テキスト ボックス 306">
          <a:extLst>
            <a:ext uri="{FF2B5EF4-FFF2-40B4-BE49-F238E27FC236}">
              <a16:creationId xmlns:a16="http://schemas.microsoft.com/office/drawing/2014/main" id="{00000000-0008-0000-0300-000033010000}"/>
            </a:ext>
          </a:extLst>
        </xdr:cNvPr>
        <xdr:cNvSpPr txBox="1"/>
      </xdr:nvSpPr>
      <xdr:spPr>
        <a:xfrm>
          <a:off x="12065000" y="1004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57</xdr:row>
      <xdr:rowOff>117475</xdr:rowOff>
    </xdr:from>
    <xdr:to>
      <xdr:col>85</xdr:col>
      <xdr:colOff>95250</xdr:colOff>
      <xdr:row>57</xdr:row>
      <xdr:rowOff>117475</xdr:rowOff>
    </xdr:to>
    <xdr:cxnSp macro="">
      <xdr:nvCxnSpPr>
        <xdr:cNvPr id="308" name="直線コネクタ 307">
          <a:extLst>
            <a:ext uri="{FF2B5EF4-FFF2-40B4-BE49-F238E27FC236}">
              <a16:creationId xmlns:a16="http://schemas.microsoft.com/office/drawing/2014/main" id="{00000000-0008-0000-0300-000034010000}"/>
            </a:ext>
          </a:extLst>
        </xdr:cNvPr>
        <xdr:cNvCxnSpPr/>
      </xdr:nvCxnSpPr>
      <xdr:spPr>
        <a:xfrm>
          <a:off x="12827000" y="989012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56</xdr:row>
      <xdr:rowOff>146702</xdr:rowOff>
    </xdr:from>
    <xdr:ext cx="762000" cy="259045"/>
    <xdr:sp macro="" textlink="">
      <xdr:nvSpPr>
        <xdr:cNvPr id="309" name="テキスト ボックス 308">
          <a:extLst>
            <a:ext uri="{FF2B5EF4-FFF2-40B4-BE49-F238E27FC236}">
              <a16:creationId xmlns:a16="http://schemas.microsoft.com/office/drawing/2014/main" id="{00000000-0008-0000-0300-000035010000}"/>
            </a:ext>
          </a:extLst>
        </xdr:cNvPr>
        <xdr:cNvSpPr txBox="1"/>
      </xdr:nvSpPr>
      <xdr:spPr>
        <a:xfrm>
          <a:off x="12065000" y="97479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0" name="直線コネクタ 309">
          <a:extLst>
            <a:ext uri="{FF2B5EF4-FFF2-40B4-BE49-F238E27FC236}">
              <a16:creationId xmlns:a16="http://schemas.microsoft.com/office/drawing/2014/main" id="{00000000-0008-0000-0300-000036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11" name="テキスト ボックス 310">
          <a:extLst>
            <a:ext uri="{FF2B5EF4-FFF2-40B4-BE49-F238E27FC236}">
              <a16:creationId xmlns:a16="http://schemas.microsoft.com/office/drawing/2014/main" id="{00000000-0008-0000-0300-000037010000}"/>
            </a:ext>
          </a:extLst>
        </xdr:cNvPr>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12" name="定員管理の状況グラフ枠">
          <a:extLst>
            <a:ext uri="{FF2B5EF4-FFF2-40B4-BE49-F238E27FC236}">
              <a16:creationId xmlns:a16="http://schemas.microsoft.com/office/drawing/2014/main" id="{00000000-0008-0000-0300-000038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58</xdr:row>
      <xdr:rowOff>32591</xdr:rowOff>
    </xdr:from>
    <xdr:to>
      <xdr:col>81</xdr:col>
      <xdr:colOff>44450</xdr:colOff>
      <xdr:row>66</xdr:row>
      <xdr:rowOff>163385</xdr:rowOff>
    </xdr:to>
    <xdr:cxnSp macro="">
      <xdr:nvCxnSpPr>
        <xdr:cNvPr id="313" name="直線コネクタ 312">
          <a:extLst>
            <a:ext uri="{FF2B5EF4-FFF2-40B4-BE49-F238E27FC236}">
              <a16:creationId xmlns:a16="http://schemas.microsoft.com/office/drawing/2014/main" id="{00000000-0008-0000-0300-000039010000}"/>
            </a:ext>
          </a:extLst>
        </xdr:cNvPr>
        <xdr:cNvCxnSpPr/>
      </xdr:nvCxnSpPr>
      <xdr:spPr>
        <a:xfrm flipV="1">
          <a:off x="17018000" y="9976691"/>
          <a:ext cx="0" cy="150239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66</xdr:row>
      <xdr:rowOff>135462</xdr:rowOff>
    </xdr:from>
    <xdr:ext cx="762000" cy="259045"/>
    <xdr:sp macro="" textlink="">
      <xdr:nvSpPr>
        <xdr:cNvPr id="314" name="定員管理の状況最小値テキスト">
          <a:extLst>
            <a:ext uri="{FF2B5EF4-FFF2-40B4-BE49-F238E27FC236}">
              <a16:creationId xmlns:a16="http://schemas.microsoft.com/office/drawing/2014/main" id="{00000000-0008-0000-0300-00003A010000}"/>
            </a:ext>
          </a:extLst>
        </xdr:cNvPr>
        <xdr:cNvSpPr txBox="1"/>
      </xdr:nvSpPr>
      <xdr:spPr>
        <a:xfrm>
          <a:off x="17106900" y="114511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62.68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66</xdr:row>
      <xdr:rowOff>163385</xdr:rowOff>
    </xdr:from>
    <xdr:to>
      <xdr:col>81</xdr:col>
      <xdr:colOff>133350</xdr:colOff>
      <xdr:row>66</xdr:row>
      <xdr:rowOff>163385</xdr:rowOff>
    </xdr:to>
    <xdr:cxnSp macro="">
      <xdr:nvCxnSpPr>
        <xdr:cNvPr id="315" name="直線コネクタ 314">
          <a:extLst>
            <a:ext uri="{FF2B5EF4-FFF2-40B4-BE49-F238E27FC236}">
              <a16:creationId xmlns:a16="http://schemas.microsoft.com/office/drawing/2014/main" id="{00000000-0008-0000-0300-00003B010000}"/>
            </a:ext>
          </a:extLst>
        </xdr:cNvPr>
        <xdr:cNvCxnSpPr/>
      </xdr:nvCxnSpPr>
      <xdr:spPr>
        <a:xfrm>
          <a:off x="16929100" y="114790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56</xdr:row>
      <xdr:rowOff>118968</xdr:rowOff>
    </xdr:from>
    <xdr:ext cx="762000" cy="259045"/>
    <xdr:sp macro="" textlink="">
      <xdr:nvSpPr>
        <xdr:cNvPr id="316" name="定員管理の状況最大値テキスト">
          <a:extLst>
            <a:ext uri="{FF2B5EF4-FFF2-40B4-BE49-F238E27FC236}">
              <a16:creationId xmlns:a16="http://schemas.microsoft.com/office/drawing/2014/main" id="{00000000-0008-0000-0300-00003C010000}"/>
            </a:ext>
          </a:extLst>
        </xdr:cNvPr>
        <xdr:cNvSpPr txBox="1"/>
      </xdr:nvSpPr>
      <xdr:spPr>
        <a:xfrm>
          <a:off x="17106900" y="97201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58</xdr:row>
      <xdr:rowOff>32591</xdr:rowOff>
    </xdr:from>
    <xdr:to>
      <xdr:col>81</xdr:col>
      <xdr:colOff>133350</xdr:colOff>
      <xdr:row>58</xdr:row>
      <xdr:rowOff>32591</xdr:rowOff>
    </xdr:to>
    <xdr:cxnSp macro="">
      <xdr:nvCxnSpPr>
        <xdr:cNvPr id="317" name="直線コネクタ 316">
          <a:extLst>
            <a:ext uri="{FF2B5EF4-FFF2-40B4-BE49-F238E27FC236}">
              <a16:creationId xmlns:a16="http://schemas.microsoft.com/office/drawing/2014/main" id="{00000000-0008-0000-0300-00003D010000}"/>
            </a:ext>
          </a:extLst>
        </xdr:cNvPr>
        <xdr:cNvCxnSpPr/>
      </xdr:nvCxnSpPr>
      <xdr:spPr>
        <a:xfrm>
          <a:off x="16929100" y="99766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59</xdr:row>
      <xdr:rowOff>147987</xdr:rowOff>
    </xdr:from>
    <xdr:to>
      <xdr:col>81</xdr:col>
      <xdr:colOff>44450</xdr:colOff>
      <xdr:row>59</xdr:row>
      <xdr:rowOff>167592</xdr:rowOff>
    </xdr:to>
    <xdr:cxnSp macro="">
      <xdr:nvCxnSpPr>
        <xdr:cNvPr id="318" name="直線コネクタ 317">
          <a:extLst>
            <a:ext uri="{FF2B5EF4-FFF2-40B4-BE49-F238E27FC236}">
              <a16:creationId xmlns:a16="http://schemas.microsoft.com/office/drawing/2014/main" id="{00000000-0008-0000-0300-00003E010000}"/>
            </a:ext>
          </a:extLst>
        </xdr:cNvPr>
        <xdr:cNvCxnSpPr/>
      </xdr:nvCxnSpPr>
      <xdr:spPr>
        <a:xfrm>
          <a:off x="16179800" y="10263537"/>
          <a:ext cx="838200" cy="196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59</xdr:row>
      <xdr:rowOff>125668</xdr:rowOff>
    </xdr:from>
    <xdr:ext cx="762000" cy="259045"/>
    <xdr:sp macro="" textlink="">
      <xdr:nvSpPr>
        <xdr:cNvPr id="319" name="定員管理の状況平均値テキスト">
          <a:extLst>
            <a:ext uri="{FF2B5EF4-FFF2-40B4-BE49-F238E27FC236}">
              <a16:creationId xmlns:a16="http://schemas.microsoft.com/office/drawing/2014/main" id="{00000000-0008-0000-0300-00003F010000}"/>
            </a:ext>
          </a:extLst>
        </xdr:cNvPr>
        <xdr:cNvSpPr txBox="1"/>
      </xdr:nvSpPr>
      <xdr:spPr>
        <a:xfrm>
          <a:off x="17106900" y="1024121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59</xdr:row>
      <xdr:rowOff>153591</xdr:rowOff>
    </xdr:from>
    <xdr:to>
      <xdr:col>81</xdr:col>
      <xdr:colOff>95250</xdr:colOff>
      <xdr:row>60</xdr:row>
      <xdr:rowOff>83741</xdr:rowOff>
    </xdr:to>
    <xdr:sp macro="" textlink="">
      <xdr:nvSpPr>
        <xdr:cNvPr id="320" name="フローチャート: 判断 319">
          <a:extLst>
            <a:ext uri="{FF2B5EF4-FFF2-40B4-BE49-F238E27FC236}">
              <a16:creationId xmlns:a16="http://schemas.microsoft.com/office/drawing/2014/main" id="{00000000-0008-0000-0300-000040010000}"/>
            </a:ext>
          </a:extLst>
        </xdr:cNvPr>
        <xdr:cNvSpPr/>
      </xdr:nvSpPr>
      <xdr:spPr>
        <a:xfrm>
          <a:off x="16967200" y="102691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59</xdr:row>
      <xdr:rowOff>146780</xdr:rowOff>
    </xdr:from>
    <xdr:to>
      <xdr:col>77</xdr:col>
      <xdr:colOff>44450</xdr:colOff>
      <xdr:row>59</xdr:row>
      <xdr:rowOff>147987</xdr:rowOff>
    </xdr:to>
    <xdr:cxnSp macro="">
      <xdr:nvCxnSpPr>
        <xdr:cNvPr id="321" name="直線コネクタ 320">
          <a:extLst>
            <a:ext uri="{FF2B5EF4-FFF2-40B4-BE49-F238E27FC236}">
              <a16:creationId xmlns:a16="http://schemas.microsoft.com/office/drawing/2014/main" id="{00000000-0008-0000-0300-000041010000}"/>
            </a:ext>
          </a:extLst>
        </xdr:cNvPr>
        <xdr:cNvCxnSpPr/>
      </xdr:nvCxnSpPr>
      <xdr:spPr>
        <a:xfrm>
          <a:off x="15290800" y="10262330"/>
          <a:ext cx="889000" cy="12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59</xdr:row>
      <xdr:rowOff>141827</xdr:rowOff>
    </xdr:from>
    <xdr:to>
      <xdr:col>77</xdr:col>
      <xdr:colOff>95250</xdr:colOff>
      <xdr:row>60</xdr:row>
      <xdr:rowOff>71977</xdr:rowOff>
    </xdr:to>
    <xdr:sp macro="" textlink="">
      <xdr:nvSpPr>
        <xdr:cNvPr id="322" name="フローチャート: 判断 321">
          <a:extLst>
            <a:ext uri="{FF2B5EF4-FFF2-40B4-BE49-F238E27FC236}">
              <a16:creationId xmlns:a16="http://schemas.microsoft.com/office/drawing/2014/main" id="{00000000-0008-0000-0300-000042010000}"/>
            </a:ext>
          </a:extLst>
        </xdr:cNvPr>
        <xdr:cNvSpPr/>
      </xdr:nvSpPr>
      <xdr:spPr>
        <a:xfrm>
          <a:off x="16129000" y="102573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60</xdr:row>
      <xdr:rowOff>56754</xdr:rowOff>
    </xdr:from>
    <xdr:ext cx="736600" cy="259045"/>
    <xdr:sp macro="" textlink="">
      <xdr:nvSpPr>
        <xdr:cNvPr id="323" name="テキスト ボックス 322">
          <a:extLst>
            <a:ext uri="{FF2B5EF4-FFF2-40B4-BE49-F238E27FC236}">
              <a16:creationId xmlns:a16="http://schemas.microsoft.com/office/drawing/2014/main" id="{00000000-0008-0000-0300-000043010000}"/>
            </a:ext>
          </a:extLst>
        </xdr:cNvPr>
        <xdr:cNvSpPr txBox="1"/>
      </xdr:nvSpPr>
      <xdr:spPr>
        <a:xfrm>
          <a:off x="15798800" y="1034375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59</xdr:row>
      <xdr:rowOff>124158</xdr:rowOff>
    </xdr:from>
    <xdr:to>
      <xdr:col>72</xdr:col>
      <xdr:colOff>203200</xdr:colOff>
      <xdr:row>59</xdr:row>
      <xdr:rowOff>146780</xdr:rowOff>
    </xdr:to>
    <xdr:cxnSp macro="">
      <xdr:nvCxnSpPr>
        <xdr:cNvPr id="324" name="直線コネクタ 323">
          <a:extLst>
            <a:ext uri="{FF2B5EF4-FFF2-40B4-BE49-F238E27FC236}">
              <a16:creationId xmlns:a16="http://schemas.microsoft.com/office/drawing/2014/main" id="{00000000-0008-0000-0300-000044010000}"/>
            </a:ext>
          </a:extLst>
        </xdr:cNvPr>
        <xdr:cNvCxnSpPr/>
      </xdr:nvCxnSpPr>
      <xdr:spPr>
        <a:xfrm>
          <a:off x="14401800" y="10239708"/>
          <a:ext cx="889000" cy="226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59</xdr:row>
      <xdr:rowOff>120110</xdr:rowOff>
    </xdr:from>
    <xdr:to>
      <xdr:col>73</xdr:col>
      <xdr:colOff>44450</xdr:colOff>
      <xdr:row>60</xdr:row>
      <xdr:rowOff>50260</xdr:rowOff>
    </xdr:to>
    <xdr:sp macro="" textlink="">
      <xdr:nvSpPr>
        <xdr:cNvPr id="325" name="フローチャート: 判断 324">
          <a:extLst>
            <a:ext uri="{FF2B5EF4-FFF2-40B4-BE49-F238E27FC236}">
              <a16:creationId xmlns:a16="http://schemas.microsoft.com/office/drawing/2014/main" id="{00000000-0008-0000-0300-000045010000}"/>
            </a:ext>
          </a:extLst>
        </xdr:cNvPr>
        <xdr:cNvSpPr/>
      </xdr:nvSpPr>
      <xdr:spPr>
        <a:xfrm>
          <a:off x="15240000" y="10235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60</xdr:row>
      <xdr:rowOff>35037</xdr:rowOff>
    </xdr:from>
    <xdr:ext cx="762000" cy="259045"/>
    <xdr:sp macro="" textlink="">
      <xdr:nvSpPr>
        <xdr:cNvPr id="326" name="テキスト ボックス 325">
          <a:extLst>
            <a:ext uri="{FF2B5EF4-FFF2-40B4-BE49-F238E27FC236}">
              <a16:creationId xmlns:a16="http://schemas.microsoft.com/office/drawing/2014/main" id="{00000000-0008-0000-0300-000046010000}"/>
            </a:ext>
          </a:extLst>
        </xdr:cNvPr>
        <xdr:cNvSpPr txBox="1"/>
      </xdr:nvSpPr>
      <xdr:spPr>
        <a:xfrm>
          <a:off x="14909800" y="103220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59</xdr:row>
      <xdr:rowOff>98219</xdr:rowOff>
    </xdr:from>
    <xdr:to>
      <xdr:col>68</xdr:col>
      <xdr:colOff>152400</xdr:colOff>
      <xdr:row>59</xdr:row>
      <xdr:rowOff>124158</xdr:rowOff>
    </xdr:to>
    <xdr:cxnSp macro="">
      <xdr:nvCxnSpPr>
        <xdr:cNvPr id="327" name="直線コネクタ 326">
          <a:extLst>
            <a:ext uri="{FF2B5EF4-FFF2-40B4-BE49-F238E27FC236}">
              <a16:creationId xmlns:a16="http://schemas.microsoft.com/office/drawing/2014/main" id="{00000000-0008-0000-0300-000047010000}"/>
            </a:ext>
          </a:extLst>
        </xdr:cNvPr>
        <xdr:cNvCxnSpPr/>
      </xdr:nvCxnSpPr>
      <xdr:spPr>
        <a:xfrm>
          <a:off x="13512800" y="10213769"/>
          <a:ext cx="889000" cy="259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59</xdr:row>
      <xdr:rowOff>108347</xdr:rowOff>
    </xdr:from>
    <xdr:to>
      <xdr:col>68</xdr:col>
      <xdr:colOff>203200</xdr:colOff>
      <xdr:row>60</xdr:row>
      <xdr:rowOff>38497</xdr:rowOff>
    </xdr:to>
    <xdr:sp macro="" textlink="">
      <xdr:nvSpPr>
        <xdr:cNvPr id="328" name="フローチャート: 判断 327">
          <a:extLst>
            <a:ext uri="{FF2B5EF4-FFF2-40B4-BE49-F238E27FC236}">
              <a16:creationId xmlns:a16="http://schemas.microsoft.com/office/drawing/2014/main" id="{00000000-0008-0000-0300-000048010000}"/>
            </a:ext>
          </a:extLst>
        </xdr:cNvPr>
        <xdr:cNvSpPr/>
      </xdr:nvSpPr>
      <xdr:spPr>
        <a:xfrm>
          <a:off x="14351000" y="102238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60</xdr:row>
      <xdr:rowOff>23274</xdr:rowOff>
    </xdr:from>
    <xdr:ext cx="762000" cy="259045"/>
    <xdr:sp macro="" textlink="">
      <xdr:nvSpPr>
        <xdr:cNvPr id="329" name="テキスト ボックス 328">
          <a:extLst>
            <a:ext uri="{FF2B5EF4-FFF2-40B4-BE49-F238E27FC236}">
              <a16:creationId xmlns:a16="http://schemas.microsoft.com/office/drawing/2014/main" id="{00000000-0008-0000-0300-000049010000}"/>
            </a:ext>
          </a:extLst>
        </xdr:cNvPr>
        <xdr:cNvSpPr txBox="1"/>
      </xdr:nvSpPr>
      <xdr:spPr>
        <a:xfrm>
          <a:off x="14020800" y="103102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59</xdr:row>
      <xdr:rowOff>96583</xdr:rowOff>
    </xdr:from>
    <xdr:to>
      <xdr:col>64</xdr:col>
      <xdr:colOff>152400</xdr:colOff>
      <xdr:row>60</xdr:row>
      <xdr:rowOff>26733</xdr:rowOff>
    </xdr:to>
    <xdr:sp macro="" textlink="">
      <xdr:nvSpPr>
        <xdr:cNvPr id="330" name="フローチャート: 判断 329">
          <a:extLst>
            <a:ext uri="{FF2B5EF4-FFF2-40B4-BE49-F238E27FC236}">
              <a16:creationId xmlns:a16="http://schemas.microsoft.com/office/drawing/2014/main" id="{00000000-0008-0000-0300-00004A010000}"/>
            </a:ext>
          </a:extLst>
        </xdr:cNvPr>
        <xdr:cNvSpPr/>
      </xdr:nvSpPr>
      <xdr:spPr>
        <a:xfrm>
          <a:off x="13462000" y="102121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60</xdr:row>
      <xdr:rowOff>11510</xdr:rowOff>
    </xdr:from>
    <xdr:ext cx="762000" cy="259045"/>
    <xdr:sp macro="" textlink="">
      <xdr:nvSpPr>
        <xdr:cNvPr id="331" name="テキスト ボックス 330">
          <a:extLst>
            <a:ext uri="{FF2B5EF4-FFF2-40B4-BE49-F238E27FC236}">
              <a16:creationId xmlns:a16="http://schemas.microsoft.com/office/drawing/2014/main" id="{00000000-0008-0000-0300-00004B010000}"/>
            </a:ext>
          </a:extLst>
        </xdr:cNvPr>
        <xdr:cNvSpPr txBox="1"/>
      </xdr:nvSpPr>
      <xdr:spPr>
        <a:xfrm>
          <a:off x="13131800" y="102985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2" name="テキスト ボックス 331">
          <a:extLst>
            <a:ext uri="{FF2B5EF4-FFF2-40B4-BE49-F238E27FC236}">
              <a16:creationId xmlns:a16="http://schemas.microsoft.com/office/drawing/2014/main" id="{00000000-0008-0000-0300-00004C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3" name="テキスト ボックス 332">
          <a:extLst>
            <a:ext uri="{FF2B5EF4-FFF2-40B4-BE49-F238E27FC236}">
              <a16:creationId xmlns:a16="http://schemas.microsoft.com/office/drawing/2014/main" id="{00000000-0008-0000-0300-00004D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4" name="テキスト ボックス 333">
          <a:extLst>
            <a:ext uri="{FF2B5EF4-FFF2-40B4-BE49-F238E27FC236}">
              <a16:creationId xmlns:a16="http://schemas.microsoft.com/office/drawing/2014/main" id="{00000000-0008-0000-0300-00004E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5" name="テキスト ボックス 334">
          <a:extLst>
            <a:ext uri="{FF2B5EF4-FFF2-40B4-BE49-F238E27FC236}">
              <a16:creationId xmlns:a16="http://schemas.microsoft.com/office/drawing/2014/main" id="{00000000-0008-0000-0300-00004F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6" name="テキスト ボックス 335">
          <a:extLst>
            <a:ext uri="{FF2B5EF4-FFF2-40B4-BE49-F238E27FC236}">
              <a16:creationId xmlns:a16="http://schemas.microsoft.com/office/drawing/2014/main" id="{00000000-0008-0000-0300-000050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59</xdr:row>
      <xdr:rowOff>116792</xdr:rowOff>
    </xdr:from>
    <xdr:to>
      <xdr:col>81</xdr:col>
      <xdr:colOff>95250</xdr:colOff>
      <xdr:row>60</xdr:row>
      <xdr:rowOff>46942</xdr:rowOff>
    </xdr:to>
    <xdr:sp macro="" textlink="">
      <xdr:nvSpPr>
        <xdr:cNvPr id="337" name="楕円 336">
          <a:extLst>
            <a:ext uri="{FF2B5EF4-FFF2-40B4-BE49-F238E27FC236}">
              <a16:creationId xmlns:a16="http://schemas.microsoft.com/office/drawing/2014/main" id="{00000000-0008-0000-0300-000051010000}"/>
            </a:ext>
          </a:extLst>
        </xdr:cNvPr>
        <xdr:cNvSpPr/>
      </xdr:nvSpPr>
      <xdr:spPr>
        <a:xfrm>
          <a:off x="16967200" y="102323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58</xdr:row>
      <xdr:rowOff>133319</xdr:rowOff>
    </xdr:from>
    <xdr:ext cx="762000" cy="259045"/>
    <xdr:sp macro="" textlink="">
      <xdr:nvSpPr>
        <xdr:cNvPr id="338" name="定員管理の状況該当値テキスト">
          <a:extLst>
            <a:ext uri="{FF2B5EF4-FFF2-40B4-BE49-F238E27FC236}">
              <a16:creationId xmlns:a16="http://schemas.microsoft.com/office/drawing/2014/main" id="{00000000-0008-0000-0300-000052010000}"/>
            </a:ext>
          </a:extLst>
        </xdr:cNvPr>
        <xdr:cNvSpPr txBox="1"/>
      </xdr:nvSpPr>
      <xdr:spPr>
        <a:xfrm>
          <a:off x="17106900" y="100774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59</xdr:row>
      <xdr:rowOff>97187</xdr:rowOff>
    </xdr:from>
    <xdr:to>
      <xdr:col>77</xdr:col>
      <xdr:colOff>95250</xdr:colOff>
      <xdr:row>60</xdr:row>
      <xdr:rowOff>27337</xdr:rowOff>
    </xdr:to>
    <xdr:sp macro="" textlink="">
      <xdr:nvSpPr>
        <xdr:cNvPr id="339" name="楕円 338">
          <a:extLst>
            <a:ext uri="{FF2B5EF4-FFF2-40B4-BE49-F238E27FC236}">
              <a16:creationId xmlns:a16="http://schemas.microsoft.com/office/drawing/2014/main" id="{00000000-0008-0000-0300-000053010000}"/>
            </a:ext>
          </a:extLst>
        </xdr:cNvPr>
        <xdr:cNvSpPr/>
      </xdr:nvSpPr>
      <xdr:spPr>
        <a:xfrm>
          <a:off x="16129000" y="102127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58</xdr:row>
      <xdr:rowOff>37514</xdr:rowOff>
    </xdr:from>
    <xdr:ext cx="736600" cy="259045"/>
    <xdr:sp macro="" textlink="">
      <xdr:nvSpPr>
        <xdr:cNvPr id="340" name="テキスト ボックス 339">
          <a:extLst>
            <a:ext uri="{FF2B5EF4-FFF2-40B4-BE49-F238E27FC236}">
              <a16:creationId xmlns:a16="http://schemas.microsoft.com/office/drawing/2014/main" id="{00000000-0008-0000-0300-000054010000}"/>
            </a:ext>
          </a:extLst>
        </xdr:cNvPr>
        <xdr:cNvSpPr txBox="1"/>
      </xdr:nvSpPr>
      <xdr:spPr>
        <a:xfrm>
          <a:off x="15798800" y="998161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59</xdr:row>
      <xdr:rowOff>95980</xdr:rowOff>
    </xdr:from>
    <xdr:to>
      <xdr:col>73</xdr:col>
      <xdr:colOff>44450</xdr:colOff>
      <xdr:row>60</xdr:row>
      <xdr:rowOff>26130</xdr:rowOff>
    </xdr:to>
    <xdr:sp macro="" textlink="">
      <xdr:nvSpPr>
        <xdr:cNvPr id="341" name="楕円 340">
          <a:extLst>
            <a:ext uri="{FF2B5EF4-FFF2-40B4-BE49-F238E27FC236}">
              <a16:creationId xmlns:a16="http://schemas.microsoft.com/office/drawing/2014/main" id="{00000000-0008-0000-0300-000055010000}"/>
            </a:ext>
          </a:extLst>
        </xdr:cNvPr>
        <xdr:cNvSpPr/>
      </xdr:nvSpPr>
      <xdr:spPr>
        <a:xfrm>
          <a:off x="15240000" y="10211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58</xdr:row>
      <xdr:rowOff>36307</xdr:rowOff>
    </xdr:from>
    <xdr:ext cx="762000" cy="259045"/>
    <xdr:sp macro="" textlink="">
      <xdr:nvSpPr>
        <xdr:cNvPr id="342" name="テキスト ボックス 341">
          <a:extLst>
            <a:ext uri="{FF2B5EF4-FFF2-40B4-BE49-F238E27FC236}">
              <a16:creationId xmlns:a16="http://schemas.microsoft.com/office/drawing/2014/main" id="{00000000-0008-0000-0300-000056010000}"/>
            </a:ext>
          </a:extLst>
        </xdr:cNvPr>
        <xdr:cNvSpPr txBox="1"/>
      </xdr:nvSpPr>
      <xdr:spPr>
        <a:xfrm>
          <a:off x="14909800" y="99804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59</xdr:row>
      <xdr:rowOff>73358</xdr:rowOff>
    </xdr:from>
    <xdr:to>
      <xdr:col>68</xdr:col>
      <xdr:colOff>203200</xdr:colOff>
      <xdr:row>60</xdr:row>
      <xdr:rowOff>3508</xdr:rowOff>
    </xdr:to>
    <xdr:sp macro="" textlink="">
      <xdr:nvSpPr>
        <xdr:cNvPr id="343" name="楕円 342">
          <a:extLst>
            <a:ext uri="{FF2B5EF4-FFF2-40B4-BE49-F238E27FC236}">
              <a16:creationId xmlns:a16="http://schemas.microsoft.com/office/drawing/2014/main" id="{00000000-0008-0000-0300-000057010000}"/>
            </a:ext>
          </a:extLst>
        </xdr:cNvPr>
        <xdr:cNvSpPr/>
      </xdr:nvSpPr>
      <xdr:spPr>
        <a:xfrm>
          <a:off x="14351000" y="101889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58</xdr:row>
      <xdr:rowOff>13685</xdr:rowOff>
    </xdr:from>
    <xdr:ext cx="762000" cy="259045"/>
    <xdr:sp macro="" textlink="">
      <xdr:nvSpPr>
        <xdr:cNvPr id="344" name="テキスト ボックス 343">
          <a:extLst>
            <a:ext uri="{FF2B5EF4-FFF2-40B4-BE49-F238E27FC236}">
              <a16:creationId xmlns:a16="http://schemas.microsoft.com/office/drawing/2014/main" id="{00000000-0008-0000-0300-000058010000}"/>
            </a:ext>
          </a:extLst>
        </xdr:cNvPr>
        <xdr:cNvSpPr txBox="1"/>
      </xdr:nvSpPr>
      <xdr:spPr>
        <a:xfrm>
          <a:off x="14020800" y="99577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59</xdr:row>
      <xdr:rowOff>47419</xdr:rowOff>
    </xdr:from>
    <xdr:to>
      <xdr:col>64</xdr:col>
      <xdr:colOff>152400</xdr:colOff>
      <xdr:row>59</xdr:row>
      <xdr:rowOff>149019</xdr:rowOff>
    </xdr:to>
    <xdr:sp macro="" textlink="">
      <xdr:nvSpPr>
        <xdr:cNvPr id="345" name="楕円 344">
          <a:extLst>
            <a:ext uri="{FF2B5EF4-FFF2-40B4-BE49-F238E27FC236}">
              <a16:creationId xmlns:a16="http://schemas.microsoft.com/office/drawing/2014/main" id="{00000000-0008-0000-0300-000059010000}"/>
            </a:ext>
          </a:extLst>
        </xdr:cNvPr>
        <xdr:cNvSpPr/>
      </xdr:nvSpPr>
      <xdr:spPr>
        <a:xfrm>
          <a:off x="13462000" y="101629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57</xdr:row>
      <xdr:rowOff>159196</xdr:rowOff>
    </xdr:from>
    <xdr:ext cx="762000" cy="259045"/>
    <xdr:sp macro="" textlink="">
      <xdr:nvSpPr>
        <xdr:cNvPr id="346" name="テキスト ボックス 345">
          <a:extLst>
            <a:ext uri="{FF2B5EF4-FFF2-40B4-BE49-F238E27FC236}">
              <a16:creationId xmlns:a16="http://schemas.microsoft.com/office/drawing/2014/main" id="{00000000-0008-0000-0300-00005A010000}"/>
            </a:ext>
          </a:extLst>
        </xdr:cNvPr>
        <xdr:cNvSpPr txBox="1"/>
      </xdr:nvSpPr>
      <xdr:spPr>
        <a:xfrm>
          <a:off x="13131800" y="99318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7" name="正方形/長方形 346">
          <a:extLst>
            <a:ext uri="{FF2B5EF4-FFF2-40B4-BE49-F238E27FC236}">
              <a16:creationId xmlns:a16="http://schemas.microsoft.com/office/drawing/2014/main" id="{00000000-0008-0000-0300-00005B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8" name="テキスト ボックス 347">
          <a:extLst>
            <a:ext uri="{FF2B5EF4-FFF2-40B4-BE49-F238E27FC236}">
              <a16:creationId xmlns:a16="http://schemas.microsoft.com/office/drawing/2014/main" id="{00000000-0008-0000-0300-00005C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9" name="テキスト ボックス 348">
          <a:extLst>
            <a:ext uri="{FF2B5EF4-FFF2-40B4-BE49-F238E27FC236}">
              <a16:creationId xmlns:a16="http://schemas.microsoft.com/office/drawing/2014/main" id="{00000000-0008-0000-0300-00005D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[8.1%]</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50" name="正方形/長方形 349">
          <a:extLst>
            <a:ext uri="{FF2B5EF4-FFF2-40B4-BE49-F238E27FC236}">
              <a16:creationId xmlns:a16="http://schemas.microsoft.com/office/drawing/2014/main" id="{00000000-0008-0000-0300-00005E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2" name="正方形/長方形 351">
          <a:extLst>
            <a:ext uri="{FF2B5EF4-FFF2-40B4-BE49-F238E27FC236}">
              <a16:creationId xmlns:a16="http://schemas.microsoft.com/office/drawing/2014/main" id="{00000000-0008-0000-0300-000060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5" name="正方形/長方形 354">
          <a:extLst>
            <a:ext uri="{FF2B5EF4-FFF2-40B4-BE49-F238E27FC236}">
              <a16:creationId xmlns:a16="http://schemas.microsoft.com/office/drawing/2014/main" id="{00000000-0008-0000-0300-000063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6" name="正方形/長方形 355">
          <a:extLst>
            <a:ext uri="{FF2B5EF4-FFF2-40B4-BE49-F238E27FC236}">
              <a16:creationId xmlns:a16="http://schemas.microsoft.com/office/drawing/2014/main" id="{00000000-0008-0000-0300-000064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7" name="正方形/長方形 356">
          <a:extLst>
            <a:ext uri="{FF2B5EF4-FFF2-40B4-BE49-F238E27FC236}">
              <a16:creationId xmlns:a16="http://schemas.microsoft.com/office/drawing/2014/main" id="{00000000-0008-0000-0300-000065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8" name="正方形/長方形 357">
          <a:extLst>
            <a:ext uri="{FF2B5EF4-FFF2-40B4-BE49-F238E27FC236}">
              <a16:creationId xmlns:a16="http://schemas.microsoft.com/office/drawing/2014/main" id="{00000000-0008-0000-0300-000066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9" name="テキスト ボックス 358">
          <a:extLst>
            <a:ext uri="{FF2B5EF4-FFF2-40B4-BE49-F238E27FC236}">
              <a16:creationId xmlns:a16="http://schemas.microsoft.com/office/drawing/2014/main" id="{00000000-0008-0000-0300-000067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baseline="0">
              <a:latin typeface="ＭＳ Ｐゴシック" panose="020B0600070205080204" pitchFamily="50" charset="-128"/>
              <a:ea typeface="ＭＳ Ｐゴシック" panose="020B0600070205080204" pitchFamily="50" charset="-128"/>
            </a:rPr>
            <a:t>　</a:t>
          </a:r>
          <a:r>
            <a:rPr kumimoji="1" lang="ja-JP" altLang="en-US" sz="1100" baseline="0">
              <a:latin typeface="ＭＳ Ｐゴシック" panose="020B0600070205080204" pitchFamily="50" charset="-128"/>
              <a:ea typeface="ＭＳ Ｐゴシック" panose="020B0600070205080204" pitchFamily="50" charset="-128"/>
            </a:rPr>
            <a:t>実質公債費比率については、昨年より</a:t>
          </a:r>
          <a:r>
            <a:rPr kumimoji="1" lang="en-US" altLang="ja-JP" sz="1100" baseline="0">
              <a:latin typeface="ＭＳ Ｐゴシック" panose="020B0600070205080204" pitchFamily="50" charset="-128"/>
              <a:ea typeface="ＭＳ Ｐゴシック" panose="020B0600070205080204" pitchFamily="50" charset="-128"/>
            </a:rPr>
            <a:t>0.7</a:t>
          </a:r>
          <a:r>
            <a:rPr kumimoji="1" lang="ja-JP" altLang="en-US" sz="1100" baseline="0">
              <a:latin typeface="ＭＳ Ｐゴシック" panose="020B0600070205080204" pitchFamily="50" charset="-128"/>
              <a:ea typeface="ＭＳ Ｐゴシック" panose="020B0600070205080204" pitchFamily="50" charset="-128"/>
            </a:rPr>
            <a:t>ポイント上昇しここ数年徐々に上昇している。</a:t>
          </a:r>
          <a:endParaRPr kumimoji="1" lang="en-US" altLang="ja-JP" sz="1100" baseline="0">
            <a:latin typeface="ＭＳ Ｐゴシック" panose="020B0600070205080204" pitchFamily="50" charset="-128"/>
            <a:ea typeface="ＭＳ Ｐゴシック" panose="020B0600070205080204" pitchFamily="50" charset="-128"/>
          </a:endParaRPr>
        </a:p>
        <a:p>
          <a:r>
            <a:rPr kumimoji="1" lang="ja-JP" altLang="en-US" sz="1100" baseline="0">
              <a:latin typeface="ＭＳ Ｐゴシック" panose="020B0600070205080204" pitchFamily="50" charset="-128"/>
              <a:ea typeface="ＭＳ Ｐゴシック" panose="020B0600070205080204" pitchFamily="50" charset="-128"/>
            </a:rPr>
            <a:t>　本年度上昇した要因については、主に公債費に充当している特定財源が減少したことによる。厳密には、住宅使用料を一部充当し返済していた公営住宅建設事業債の償還が終了したが、普通交付税参入率が有利でない公共施設等適正管理事業債等の償還が開始されたことに伴い、数値に大きく影響した。（結果的に、財源が不足した。）</a:t>
          </a:r>
          <a:endParaRPr kumimoji="1" lang="en-US" altLang="ja-JP" sz="1100" baseline="0">
            <a:latin typeface="ＭＳ Ｐゴシック" panose="020B0600070205080204" pitchFamily="50" charset="-128"/>
            <a:ea typeface="ＭＳ Ｐゴシック" panose="020B0600070205080204" pitchFamily="50" charset="-128"/>
          </a:endParaRPr>
        </a:p>
        <a:p>
          <a:r>
            <a:rPr kumimoji="1" lang="ja-JP" altLang="en-US" sz="1100" baseline="0">
              <a:latin typeface="ＭＳ Ｐゴシック" panose="020B0600070205080204" pitchFamily="50" charset="-128"/>
              <a:ea typeface="ＭＳ Ｐゴシック" panose="020B0600070205080204" pitchFamily="50" charset="-128"/>
            </a:rPr>
            <a:t>　普通交付税の算定費目である公債費と実償還額の乖離が始まっており、公債費の新規発行などには注意が必要な状況である。</a:t>
          </a:r>
          <a:endParaRPr kumimoji="1" lang="en-US" altLang="ja-JP" sz="1100" baseline="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32</xdr:row>
      <xdr:rowOff>101600</xdr:rowOff>
    </xdr:from>
    <xdr:ext cx="298543" cy="225703"/>
    <xdr:sp macro="" textlink="">
      <xdr:nvSpPr>
        <xdr:cNvPr id="360" name="テキスト ボックス 359">
          <a:extLst>
            <a:ext uri="{FF2B5EF4-FFF2-40B4-BE49-F238E27FC236}">
              <a16:creationId xmlns:a16="http://schemas.microsoft.com/office/drawing/2014/main" id="{00000000-0008-0000-0300-000068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1" name="直線コネクタ 360">
          <a:extLst>
            <a:ext uri="{FF2B5EF4-FFF2-40B4-BE49-F238E27FC236}">
              <a16:creationId xmlns:a16="http://schemas.microsoft.com/office/drawing/2014/main" id="{00000000-0008-0000-0300-000069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2" name="テキスト ボックス 361">
          <a:extLst>
            <a:ext uri="{FF2B5EF4-FFF2-40B4-BE49-F238E27FC236}">
              <a16:creationId xmlns:a16="http://schemas.microsoft.com/office/drawing/2014/main" id="{00000000-0008-0000-0300-00006A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74083</xdr:rowOff>
    </xdr:from>
    <xdr:to>
      <xdr:col>85</xdr:col>
      <xdr:colOff>95250</xdr:colOff>
      <xdr:row>45</xdr:row>
      <xdr:rowOff>74083</xdr:rowOff>
    </xdr:to>
    <xdr:cxnSp macro="">
      <xdr:nvCxnSpPr>
        <xdr:cNvPr id="363" name="直線コネクタ 362">
          <a:extLst>
            <a:ext uri="{FF2B5EF4-FFF2-40B4-BE49-F238E27FC236}">
              <a16:creationId xmlns:a16="http://schemas.microsoft.com/office/drawing/2014/main" id="{00000000-0008-0000-0300-00006B010000}"/>
            </a:ext>
          </a:extLst>
        </xdr:cNvPr>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103310</xdr:rowOff>
    </xdr:from>
    <xdr:ext cx="762000" cy="259045"/>
    <xdr:sp macro="" textlink="">
      <xdr:nvSpPr>
        <xdr:cNvPr id="364" name="テキスト ボックス 363">
          <a:extLst>
            <a:ext uri="{FF2B5EF4-FFF2-40B4-BE49-F238E27FC236}">
              <a16:creationId xmlns:a16="http://schemas.microsoft.com/office/drawing/2014/main" id="{00000000-0008-0000-0300-00006C010000}"/>
            </a:ext>
          </a:extLst>
        </xdr:cNvPr>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14817</xdr:rowOff>
    </xdr:from>
    <xdr:to>
      <xdr:col>85</xdr:col>
      <xdr:colOff>95250</xdr:colOff>
      <xdr:row>43</xdr:row>
      <xdr:rowOff>14817</xdr:rowOff>
    </xdr:to>
    <xdr:cxnSp macro="">
      <xdr:nvCxnSpPr>
        <xdr:cNvPr id="365" name="直線コネクタ 364">
          <a:extLst>
            <a:ext uri="{FF2B5EF4-FFF2-40B4-BE49-F238E27FC236}">
              <a16:creationId xmlns:a16="http://schemas.microsoft.com/office/drawing/2014/main" id="{00000000-0008-0000-0300-00006D010000}"/>
            </a:ext>
          </a:extLst>
        </xdr:cNvPr>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44044</xdr:rowOff>
    </xdr:from>
    <xdr:ext cx="762000" cy="259045"/>
    <xdr:sp macro="" textlink="">
      <xdr:nvSpPr>
        <xdr:cNvPr id="366" name="テキスト ボックス 365">
          <a:extLst>
            <a:ext uri="{FF2B5EF4-FFF2-40B4-BE49-F238E27FC236}">
              <a16:creationId xmlns:a16="http://schemas.microsoft.com/office/drawing/2014/main" id="{00000000-0008-0000-0300-00006E010000}"/>
            </a:ext>
          </a:extLst>
        </xdr:cNvPr>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67" name="直線コネクタ 366">
          <a:extLst>
            <a:ext uri="{FF2B5EF4-FFF2-40B4-BE49-F238E27FC236}">
              <a16:creationId xmlns:a16="http://schemas.microsoft.com/office/drawing/2014/main" id="{00000000-0008-0000-0300-00006F010000}"/>
            </a:ext>
          </a:extLst>
        </xdr:cNvPr>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156227</xdr:rowOff>
    </xdr:from>
    <xdr:ext cx="762000" cy="259045"/>
    <xdr:sp macro="" textlink="">
      <xdr:nvSpPr>
        <xdr:cNvPr id="368" name="テキスト ボックス 367">
          <a:extLst>
            <a:ext uri="{FF2B5EF4-FFF2-40B4-BE49-F238E27FC236}">
              <a16:creationId xmlns:a16="http://schemas.microsoft.com/office/drawing/2014/main" id="{00000000-0008-0000-0300-000070010000}"/>
            </a:ext>
          </a:extLst>
        </xdr:cNvPr>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38</xdr:row>
      <xdr:rowOff>67733</xdr:rowOff>
    </xdr:from>
    <xdr:to>
      <xdr:col>85</xdr:col>
      <xdr:colOff>95250</xdr:colOff>
      <xdr:row>38</xdr:row>
      <xdr:rowOff>67733</xdr:rowOff>
    </xdr:to>
    <xdr:cxnSp macro="">
      <xdr:nvCxnSpPr>
        <xdr:cNvPr id="369" name="直線コネクタ 368">
          <a:extLst>
            <a:ext uri="{FF2B5EF4-FFF2-40B4-BE49-F238E27FC236}">
              <a16:creationId xmlns:a16="http://schemas.microsoft.com/office/drawing/2014/main" id="{00000000-0008-0000-0300-000071010000}"/>
            </a:ext>
          </a:extLst>
        </xdr:cNvPr>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96960</xdr:rowOff>
    </xdr:from>
    <xdr:ext cx="762000" cy="259045"/>
    <xdr:sp macro="" textlink="">
      <xdr:nvSpPr>
        <xdr:cNvPr id="370" name="テキスト ボックス 369">
          <a:extLst>
            <a:ext uri="{FF2B5EF4-FFF2-40B4-BE49-F238E27FC236}">
              <a16:creationId xmlns:a16="http://schemas.microsoft.com/office/drawing/2014/main" id="{00000000-0008-0000-0300-000072010000}"/>
            </a:ext>
          </a:extLst>
        </xdr:cNvPr>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8467</xdr:rowOff>
    </xdr:from>
    <xdr:to>
      <xdr:col>85</xdr:col>
      <xdr:colOff>95250</xdr:colOff>
      <xdr:row>36</xdr:row>
      <xdr:rowOff>8467</xdr:rowOff>
    </xdr:to>
    <xdr:cxnSp macro="">
      <xdr:nvCxnSpPr>
        <xdr:cNvPr id="371" name="直線コネクタ 370">
          <a:extLst>
            <a:ext uri="{FF2B5EF4-FFF2-40B4-BE49-F238E27FC236}">
              <a16:creationId xmlns:a16="http://schemas.microsoft.com/office/drawing/2014/main" id="{00000000-0008-0000-0300-000073010000}"/>
            </a:ext>
          </a:extLst>
        </xdr:cNvPr>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72" name="直線コネクタ 371">
          <a:extLst>
            <a:ext uri="{FF2B5EF4-FFF2-40B4-BE49-F238E27FC236}">
              <a16:creationId xmlns:a16="http://schemas.microsoft.com/office/drawing/2014/main" id="{00000000-0008-0000-0300-000074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3" name="公債費負担の状況グラフ枠">
          <a:extLst>
            <a:ext uri="{FF2B5EF4-FFF2-40B4-BE49-F238E27FC236}">
              <a16:creationId xmlns:a16="http://schemas.microsoft.com/office/drawing/2014/main" id="{00000000-0008-0000-0300-000075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36</xdr:row>
      <xdr:rowOff>40640</xdr:rowOff>
    </xdr:from>
    <xdr:to>
      <xdr:col>81</xdr:col>
      <xdr:colOff>44450</xdr:colOff>
      <xdr:row>45</xdr:row>
      <xdr:rowOff>98213</xdr:rowOff>
    </xdr:to>
    <xdr:cxnSp macro="">
      <xdr:nvCxnSpPr>
        <xdr:cNvPr id="374" name="直線コネクタ 373">
          <a:extLst>
            <a:ext uri="{FF2B5EF4-FFF2-40B4-BE49-F238E27FC236}">
              <a16:creationId xmlns:a16="http://schemas.microsoft.com/office/drawing/2014/main" id="{00000000-0008-0000-0300-000076010000}"/>
            </a:ext>
          </a:extLst>
        </xdr:cNvPr>
        <xdr:cNvCxnSpPr/>
      </xdr:nvCxnSpPr>
      <xdr:spPr>
        <a:xfrm flipV="1">
          <a:off x="17018000" y="6212840"/>
          <a:ext cx="0" cy="160062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45</xdr:row>
      <xdr:rowOff>70290</xdr:rowOff>
    </xdr:from>
    <xdr:ext cx="762000" cy="259045"/>
    <xdr:sp macro="" textlink="">
      <xdr:nvSpPr>
        <xdr:cNvPr id="375" name="公債費負担の状況最小値テキスト">
          <a:extLst>
            <a:ext uri="{FF2B5EF4-FFF2-40B4-BE49-F238E27FC236}">
              <a16:creationId xmlns:a16="http://schemas.microsoft.com/office/drawing/2014/main" id="{00000000-0008-0000-0300-000077010000}"/>
            </a:ext>
          </a:extLst>
        </xdr:cNvPr>
        <xdr:cNvSpPr txBox="1"/>
      </xdr:nvSpPr>
      <xdr:spPr>
        <a:xfrm>
          <a:off x="17106900" y="77855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45</xdr:row>
      <xdr:rowOff>98213</xdr:rowOff>
    </xdr:from>
    <xdr:to>
      <xdr:col>81</xdr:col>
      <xdr:colOff>133350</xdr:colOff>
      <xdr:row>45</xdr:row>
      <xdr:rowOff>98213</xdr:rowOff>
    </xdr:to>
    <xdr:cxnSp macro="">
      <xdr:nvCxnSpPr>
        <xdr:cNvPr id="376" name="直線コネクタ 375">
          <a:extLst>
            <a:ext uri="{FF2B5EF4-FFF2-40B4-BE49-F238E27FC236}">
              <a16:creationId xmlns:a16="http://schemas.microsoft.com/office/drawing/2014/main" id="{00000000-0008-0000-0300-000078010000}"/>
            </a:ext>
          </a:extLst>
        </xdr:cNvPr>
        <xdr:cNvCxnSpPr/>
      </xdr:nvCxnSpPr>
      <xdr:spPr>
        <a:xfrm>
          <a:off x="16929100" y="78134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34</xdr:row>
      <xdr:rowOff>127017</xdr:rowOff>
    </xdr:from>
    <xdr:ext cx="762000" cy="259045"/>
    <xdr:sp macro="" textlink="">
      <xdr:nvSpPr>
        <xdr:cNvPr id="377" name="公債費負担の状況最大値テキスト">
          <a:extLst>
            <a:ext uri="{FF2B5EF4-FFF2-40B4-BE49-F238E27FC236}">
              <a16:creationId xmlns:a16="http://schemas.microsoft.com/office/drawing/2014/main" id="{00000000-0008-0000-0300-000079010000}"/>
            </a:ext>
          </a:extLst>
        </xdr:cNvPr>
        <xdr:cNvSpPr txBox="1"/>
      </xdr:nvSpPr>
      <xdr:spPr>
        <a:xfrm>
          <a:off x="17106900" y="59563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36</xdr:row>
      <xdr:rowOff>40640</xdr:rowOff>
    </xdr:from>
    <xdr:to>
      <xdr:col>81</xdr:col>
      <xdr:colOff>133350</xdr:colOff>
      <xdr:row>36</xdr:row>
      <xdr:rowOff>40640</xdr:rowOff>
    </xdr:to>
    <xdr:cxnSp macro="">
      <xdr:nvCxnSpPr>
        <xdr:cNvPr id="378" name="直線コネクタ 377">
          <a:extLst>
            <a:ext uri="{FF2B5EF4-FFF2-40B4-BE49-F238E27FC236}">
              <a16:creationId xmlns:a16="http://schemas.microsoft.com/office/drawing/2014/main" id="{00000000-0008-0000-0300-00007A010000}"/>
            </a:ext>
          </a:extLst>
        </xdr:cNvPr>
        <xdr:cNvCxnSpPr/>
      </xdr:nvCxnSpPr>
      <xdr:spPr>
        <a:xfrm>
          <a:off x="16929100" y="62128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41</xdr:row>
      <xdr:rowOff>148590</xdr:rowOff>
    </xdr:from>
    <xdr:to>
      <xdr:col>81</xdr:col>
      <xdr:colOff>44450</xdr:colOff>
      <xdr:row>42</xdr:row>
      <xdr:rowOff>33444</xdr:rowOff>
    </xdr:to>
    <xdr:cxnSp macro="">
      <xdr:nvCxnSpPr>
        <xdr:cNvPr id="379" name="直線コネクタ 378">
          <a:extLst>
            <a:ext uri="{FF2B5EF4-FFF2-40B4-BE49-F238E27FC236}">
              <a16:creationId xmlns:a16="http://schemas.microsoft.com/office/drawing/2014/main" id="{00000000-0008-0000-0300-00007B010000}"/>
            </a:ext>
          </a:extLst>
        </xdr:cNvPr>
        <xdr:cNvCxnSpPr/>
      </xdr:nvCxnSpPr>
      <xdr:spPr>
        <a:xfrm>
          <a:off x="16179800" y="7178040"/>
          <a:ext cx="838200" cy="563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40</xdr:row>
      <xdr:rowOff>138447</xdr:rowOff>
    </xdr:from>
    <xdr:ext cx="762000" cy="259045"/>
    <xdr:sp macro="" textlink="">
      <xdr:nvSpPr>
        <xdr:cNvPr id="380" name="公債費負担の状況平均値テキスト">
          <a:extLst>
            <a:ext uri="{FF2B5EF4-FFF2-40B4-BE49-F238E27FC236}">
              <a16:creationId xmlns:a16="http://schemas.microsoft.com/office/drawing/2014/main" id="{00000000-0008-0000-0300-00007C010000}"/>
            </a:ext>
          </a:extLst>
        </xdr:cNvPr>
        <xdr:cNvSpPr txBox="1"/>
      </xdr:nvSpPr>
      <xdr:spPr>
        <a:xfrm>
          <a:off x="17106900" y="699644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121920</xdr:rowOff>
    </xdr:from>
    <xdr:to>
      <xdr:col>81</xdr:col>
      <xdr:colOff>95250</xdr:colOff>
      <xdr:row>42</xdr:row>
      <xdr:rowOff>52070</xdr:rowOff>
    </xdr:to>
    <xdr:sp macro="" textlink="">
      <xdr:nvSpPr>
        <xdr:cNvPr id="381" name="フローチャート: 判断 380">
          <a:extLst>
            <a:ext uri="{FF2B5EF4-FFF2-40B4-BE49-F238E27FC236}">
              <a16:creationId xmlns:a16="http://schemas.microsoft.com/office/drawing/2014/main" id="{00000000-0008-0000-0300-00007D010000}"/>
            </a:ext>
          </a:extLst>
        </xdr:cNvPr>
        <xdr:cNvSpPr/>
      </xdr:nvSpPr>
      <xdr:spPr>
        <a:xfrm>
          <a:off x="16967200" y="7151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41</xdr:row>
      <xdr:rowOff>116417</xdr:rowOff>
    </xdr:from>
    <xdr:to>
      <xdr:col>77</xdr:col>
      <xdr:colOff>44450</xdr:colOff>
      <xdr:row>41</xdr:row>
      <xdr:rowOff>148590</xdr:rowOff>
    </xdr:to>
    <xdr:cxnSp macro="">
      <xdr:nvCxnSpPr>
        <xdr:cNvPr id="382" name="直線コネクタ 381">
          <a:extLst>
            <a:ext uri="{FF2B5EF4-FFF2-40B4-BE49-F238E27FC236}">
              <a16:creationId xmlns:a16="http://schemas.microsoft.com/office/drawing/2014/main" id="{00000000-0008-0000-0300-00007E010000}"/>
            </a:ext>
          </a:extLst>
        </xdr:cNvPr>
        <xdr:cNvCxnSpPr/>
      </xdr:nvCxnSpPr>
      <xdr:spPr>
        <a:xfrm>
          <a:off x="15290800" y="7145867"/>
          <a:ext cx="889000" cy="321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105833</xdr:rowOff>
    </xdr:from>
    <xdr:to>
      <xdr:col>77</xdr:col>
      <xdr:colOff>95250</xdr:colOff>
      <xdr:row>42</xdr:row>
      <xdr:rowOff>35983</xdr:rowOff>
    </xdr:to>
    <xdr:sp macro="" textlink="">
      <xdr:nvSpPr>
        <xdr:cNvPr id="383" name="フローチャート: 判断 382">
          <a:extLst>
            <a:ext uri="{FF2B5EF4-FFF2-40B4-BE49-F238E27FC236}">
              <a16:creationId xmlns:a16="http://schemas.microsoft.com/office/drawing/2014/main" id="{00000000-0008-0000-0300-00007F010000}"/>
            </a:ext>
          </a:extLst>
        </xdr:cNvPr>
        <xdr:cNvSpPr/>
      </xdr:nvSpPr>
      <xdr:spPr>
        <a:xfrm>
          <a:off x="16129000" y="71352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42</xdr:row>
      <xdr:rowOff>20760</xdr:rowOff>
    </xdr:from>
    <xdr:ext cx="736600" cy="259045"/>
    <xdr:sp macro="" textlink="">
      <xdr:nvSpPr>
        <xdr:cNvPr id="384" name="テキスト ボックス 383">
          <a:extLst>
            <a:ext uri="{FF2B5EF4-FFF2-40B4-BE49-F238E27FC236}">
              <a16:creationId xmlns:a16="http://schemas.microsoft.com/office/drawing/2014/main" id="{00000000-0008-0000-0300-000080010000}"/>
            </a:ext>
          </a:extLst>
        </xdr:cNvPr>
        <xdr:cNvSpPr txBox="1"/>
      </xdr:nvSpPr>
      <xdr:spPr>
        <a:xfrm>
          <a:off x="15798800" y="722166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41</xdr:row>
      <xdr:rowOff>68156</xdr:rowOff>
    </xdr:from>
    <xdr:to>
      <xdr:col>72</xdr:col>
      <xdr:colOff>203200</xdr:colOff>
      <xdr:row>41</xdr:row>
      <xdr:rowOff>116417</xdr:rowOff>
    </xdr:to>
    <xdr:cxnSp macro="">
      <xdr:nvCxnSpPr>
        <xdr:cNvPr id="385" name="直線コネクタ 384">
          <a:extLst>
            <a:ext uri="{FF2B5EF4-FFF2-40B4-BE49-F238E27FC236}">
              <a16:creationId xmlns:a16="http://schemas.microsoft.com/office/drawing/2014/main" id="{00000000-0008-0000-0300-000081010000}"/>
            </a:ext>
          </a:extLst>
        </xdr:cNvPr>
        <xdr:cNvCxnSpPr/>
      </xdr:nvCxnSpPr>
      <xdr:spPr>
        <a:xfrm>
          <a:off x="14401800" y="7097606"/>
          <a:ext cx="889000" cy="482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105833</xdr:rowOff>
    </xdr:from>
    <xdr:to>
      <xdr:col>73</xdr:col>
      <xdr:colOff>44450</xdr:colOff>
      <xdr:row>42</xdr:row>
      <xdr:rowOff>35983</xdr:rowOff>
    </xdr:to>
    <xdr:sp macro="" textlink="">
      <xdr:nvSpPr>
        <xdr:cNvPr id="386" name="フローチャート: 判断 385">
          <a:extLst>
            <a:ext uri="{FF2B5EF4-FFF2-40B4-BE49-F238E27FC236}">
              <a16:creationId xmlns:a16="http://schemas.microsoft.com/office/drawing/2014/main" id="{00000000-0008-0000-0300-000082010000}"/>
            </a:ext>
          </a:extLst>
        </xdr:cNvPr>
        <xdr:cNvSpPr/>
      </xdr:nvSpPr>
      <xdr:spPr>
        <a:xfrm>
          <a:off x="15240000" y="71352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42</xdr:row>
      <xdr:rowOff>20760</xdr:rowOff>
    </xdr:from>
    <xdr:ext cx="762000" cy="259045"/>
    <xdr:sp macro="" textlink="">
      <xdr:nvSpPr>
        <xdr:cNvPr id="387" name="テキスト ボックス 386">
          <a:extLst>
            <a:ext uri="{FF2B5EF4-FFF2-40B4-BE49-F238E27FC236}">
              <a16:creationId xmlns:a16="http://schemas.microsoft.com/office/drawing/2014/main" id="{00000000-0008-0000-0300-000083010000}"/>
            </a:ext>
          </a:extLst>
        </xdr:cNvPr>
        <xdr:cNvSpPr txBox="1"/>
      </xdr:nvSpPr>
      <xdr:spPr>
        <a:xfrm>
          <a:off x="14909800" y="72216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41</xdr:row>
      <xdr:rowOff>11854</xdr:rowOff>
    </xdr:from>
    <xdr:to>
      <xdr:col>68</xdr:col>
      <xdr:colOff>152400</xdr:colOff>
      <xdr:row>41</xdr:row>
      <xdr:rowOff>68156</xdr:rowOff>
    </xdr:to>
    <xdr:cxnSp macro="">
      <xdr:nvCxnSpPr>
        <xdr:cNvPr id="388" name="直線コネクタ 387">
          <a:extLst>
            <a:ext uri="{FF2B5EF4-FFF2-40B4-BE49-F238E27FC236}">
              <a16:creationId xmlns:a16="http://schemas.microsoft.com/office/drawing/2014/main" id="{00000000-0008-0000-0300-000084010000}"/>
            </a:ext>
          </a:extLst>
        </xdr:cNvPr>
        <xdr:cNvCxnSpPr/>
      </xdr:nvCxnSpPr>
      <xdr:spPr>
        <a:xfrm>
          <a:off x="13512800" y="7041304"/>
          <a:ext cx="889000" cy="563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97790</xdr:rowOff>
    </xdr:from>
    <xdr:to>
      <xdr:col>68</xdr:col>
      <xdr:colOff>203200</xdr:colOff>
      <xdr:row>42</xdr:row>
      <xdr:rowOff>27940</xdr:rowOff>
    </xdr:to>
    <xdr:sp macro="" textlink="">
      <xdr:nvSpPr>
        <xdr:cNvPr id="389" name="フローチャート: 判断 388">
          <a:extLst>
            <a:ext uri="{FF2B5EF4-FFF2-40B4-BE49-F238E27FC236}">
              <a16:creationId xmlns:a16="http://schemas.microsoft.com/office/drawing/2014/main" id="{00000000-0008-0000-0300-000085010000}"/>
            </a:ext>
          </a:extLst>
        </xdr:cNvPr>
        <xdr:cNvSpPr/>
      </xdr:nvSpPr>
      <xdr:spPr>
        <a:xfrm>
          <a:off x="14351000" y="7127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42</xdr:row>
      <xdr:rowOff>12717</xdr:rowOff>
    </xdr:from>
    <xdr:ext cx="762000" cy="259045"/>
    <xdr:sp macro="" textlink="">
      <xdr:nvSpPr>
        <xdr:cNvPr id="390" name="テキスト ボックス 389">
          <a:extLst>
            <a:ext uri="{FF2B5EF4-FFF2-40B4-BE49-F238E27FC236}">
              <a16:creationId xmlns:a16="http://schemas.microsoft.com/office/drawing/2014/main" id="{00000000-0008-0000-0300-000086010000}"/>
            </a:ext>
          </a:extLst>
        </xdr:cNvPr>
        <xdr:cNvSpPr txBox="1"/>
      </xdr:nvSpPr>
      <xdr:spPr>
        <a:xfrm>
          <a:off x="14020800" y="72136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89746</xdr:rowOff>
    </xdr:from>
    <xdr:to>
      <xdr:col>64</xdr:col>
      <xdr:colOff>152400</xdr:colOff>
      <xdr:row>42</xdr:row>
      <xdr:rowOff>19896</xdr:rowOff>
    </xdr:to>
    <xdr:sp macro="" textlink="">
      <xdr:nvSpPr>
        <xdr:cNvPr id="391" name="フローチャート: 判断 390">
          <a:extLst>
            <a:ext uri="{FF2B5EF4-FFF2-40B4-BE49-F238E27FC236}">
              <a16:creationId xmlns:a16="http://schemas.microsoft.com/office/drawing/2014/main" id="{00000000-0008-0000-0300-000087010000}"/>
            </a:ext>
          </a:extLst>
        </xdr:cNvPr>
        <xdr:cNvSpPr/>
      </xdr:nvSpPr>
      <xdr:spPr>
        <a:xfrm>
          <a:off x="13462000" y="7119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42</xdr:row>
      <xdr:rowOff>4673</xdr:rowOff>
    </xdr:from>
    <xdr:ext cx="762000" cy="259045"/>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3131800" y="72055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3" name="テキスト ボックス 392">
          <a:extLst>
            <a:ext uri="{FF2B5EF4-FFF2-40B4-BE49-F238E27FC236}">
              <a16:creationId xmlns:a16="http://schemas.microsoft.com/office/drawing/2014/main" id="{00000000-0008-0000-0300-000089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4" name="テキスト ボックス 393">
          <a:extLst>
            <a:ext uri="{FF2B5EF4-FFF2-40B4-BE49-F238E27FC236}">
              <a16:creationId xmlns:a16="http://schemas.microsoft.com/office/drawing/2014/main" id="{00000000-0008-0000-0300-00008A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5" name="テキスト ボックス 394">
          <a:extLst>
            <a:ext uri="{FF2B5EF4-FFF2-40B4-BE49-F238E27FC236}">
              <a16:creationId xmlns:a16="http://schemas.microsoft.com/office/drawing/2014/main" id="{00000000-0008-0000-0300-00008B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6" name="テキスト ボックス 395">
          <a:extLst>
            <a:ext uri="{FF2B5EF4-FFF2-40B4-BE49-F238E27FC236}">
              <a16:creationId xmlns:a16="http://schemas.microsoft.com/office/drawing/2014/main" id="{00000000-0008-0000-0300-00008C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7" name="テキスト ボックス 396">
          <a:extLst>
            <a:ext uri="{FF2B5EF4-FFF2-40B4-BE49-F238E27FC236}">
              <a16:creationId xmlns:a16="http://schemas.microsoft.com/office/drawing/2014/main" id="{00000000-0008-0000-0300-00008D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154094</xdr:rowOff>
    </xdr:from>
    <xdr:to>
      <xdr:col>81</xdr:col>
      <xdr:colOff>95250</xdr:colOff>
      <xdr:row>42</xdr:row>
      <xdr:rowOff>84244</xdr:rowOff>
    </xdr:to>
    <xdr:sp macro="" textlink="">
      <xdr:nvSpPr>
        <xdr:cNvPr id="398" name="楕円 397">
          <a:extLst>
            <a:ext uri="{FF2B5EF4-FFF2-40B4-BE49-F238E27FC236}">
              <a16:creationId xmlns:a16="http://schemas.microsoft.com/office/drawing/2014/main" id="{00000000-0008-0000-0300-00008E010000}"/>
            </a:ext>
          </a:extLst>
        </xdr:cNvPr>
        <xdr:cNvSpPr/>
      </xdr:nvSpPr>
      <xdr:spPr>
        <a:xfrm>
          <a:off x="16967200" y="71835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41</xdr:row>
      <xdr:rowOff>126171</xdr:rowOff>
    </xdr:from>
    <xdr:ext cx="762000" cy="259045"/>
    <xdr:sp macro="" textlink="">
      <xdr:nvSpPr>
        <xdr:cNvPr id="399" name="公債費負担の状況該当値テキスト">
          <a:extLst>
            <a:ext uri="{FF2B5EF4-FFF2-40B4-BE49-F238E27FC236}">
              <a16:creationId xmlns:a16="http://schemas.microsoft.com/office/drawing/2014/main" id="{00000000-0008-0000-0300-00008F010000}"/>
            </a:ext>
          </a:extLst>
        </xdr:cNvPr>
        <xdr:cNvSpPr txBox="1"/>
      </xdr:nvSpPr>
      <xdr:spPr>
        <a:xfrm>
          <a:off x="17106900" y="71556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41</xdr:row>
      <xdr:rowOff>97790</xdr:rowOff>
    </xdr:from>
    <xdr:to>
      <xdr:col>77</xdr:col>
      <xdr:colOff>95250</xdr:colOff>
      <xdr:row>42</xdr:row>
      <xdr:rowOff>27940</xdr:rowOff>
    </xdr:to>
    <xdr:sp macro="" textlink="">
      <xdr:nvSpPr>
        <xdr:cNvPr id="400" name="楕円 399">
          <a:extLst>
            <a:ext uri="{FF2B5EF4-FFF2-40B4-BE49-F238E27FC236}">
              <a16:creationId xmlns:a16="http://schemas.microsoft.com/office/drawing/2014/main" id="{00000000-0008-0000-0300-000090010000}"/>
            </a:ext>
          </a:extLst>
        </xdr:cNvPr>
        <xdr:cNvSpPr/>
      </xdr:nvSpPr>
      <xdr:spPr>
        <a:xfrm>
          <a:off x="16129000" y="7127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40</xdr:row>
      <xdr:rowOff>38117</xdr:rowOff>
    </xdr:from>
    <xdr:ext cx="736600" cy="259045"/>
    <xdr:sp macro="" textlink="">
      <xdr:nvSpPr>
        <xdr:cNvPr id="401" name="テキスト ボックス 400">
          <a:extLst>
            <a:ext uri="{FF2B5EF4-FFF2-40B4-BE49-F238E27FC236}">
              <a16:creationId xmlns:a16="http://schemas.microsoft.com/office/drawing/2014/main" id="{00000000-0008-0000-0300-000091010000}"/>
            </a:ext>
          </a:extLst>
        </xdr:cNvPr>
        <xdr:cNvSpPr txBox="1"/>
      </xdr:nvSpPr>
      <xdr:spPr>
        <a:xfrm>
          <a:off x="15798800" y="68961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41</xdr:row>
      <xdr:rowOff>65617</xdr:rowOff>
    </xdr:from>
    <xdr:to>
      <xdr:col>73</xdr:col>
      <xdr:colOff>44450</xdr:colOff>
      <xdr:row>41</xdr:row>
      <xdr:rowOff>167217</xdr:rowOff>
    </xdr:to>
    <xdr:sp macro="" textlink="">
      <xdr:nvSpPr>
        <xdr:cNvPr id="402" name="楕円 401">
          <a:extLst>
            <a:ext uri="{FF2B5EF4-FFF2-40B4-BE49-F238E27FC236}">
              <a16:creationId xmlns:a16="http://schemas.microsoft.com/office/drawing/2014/main" id="{00000000-0008-0000-0300-000092010000}"/>
            </a:ext>
          </a:extLst>
        </xdr:cNvPr>
        <xdr:cNvSpPr/>
      </xdr:nvSpPr>
      <xdr:spPr>
        <a:xfrm>
          <a:off x="15240000" y="70950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40</xdr:row>
      <xdr:rowOff>5944</xdr:rowOff>
    </xdr:from>
    <xdr:ext cx="762000" cy="259045"/>
    <xdr:sp macro="" textlink="">
      <xdr:nvSpPr>
        <xdr:cNvPr id="403" name="テキスト ボックス 402">
          <a:extLst>
            <a:ext uri="{FF2B5EF4-FFF2-40B4-BE49-F238E27FC236}">
              <a16:creationId xmlns:a16="http://schemas.microsoft.com/office/drawing/2014/main" id="{00000000-0008-0000-0300-000093010000}"/>
            </a:ext>
          </a:extLst>
        </xdr:cNvPr>
        <xdr:cNvSpPr txBox="1"/>
      </xdr:nvSpPr>
      <xdr:spPr>
        <a:xfrm>
          <a:off x="14909800" y="6863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41</xdr:row>
      <xdr:rowOff>17356</xdr:rowOff>
    </xdr:from>
    <xdr:to>
      <xdr:col>68</xdr:col>
      <xdr:colOff>203200</xdr:colOff>
      <xdr:row>41</xdr:row>
      <xdr:rowOff>118956</xdr:rowOff>
    </xdr:to>
    <xdr:sp macro="" textlink="">
      <xdr:nvSpPr>
        <xdr:cNvPr id="404" name="楕円 403">
          <a:extLst>
            <a:ext uri="{FF2B5EF4-FFF2-40B4-BE49-F238E27FC236}">
              <a16:creationId xmlns:a16="http://schemas.microsoft.com/office/drawing/2014/main" id="{00000000-0008-0000-0300-000094010000}"/>
            </a:ext>
          </a:extLst>
        </xdr:cNvPr>
        <xdr:cNvSpPr/>
      </xdr:nvSpPr>
      <xdr:spPr>
        <a:xfrm>
          <a:off x="14351000" y="70468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39</xdr:row>
      <xdr:rowOff>129133</xdr:rowOff>
    </xdr:from>
    <xdr:ext cx="762000" cy="259045"/>
    <xdr:sp macro="" textlink="">
      <xdr:nvSpPr>
        <xdr:cNvPr id="405" name="テキスト ボックス 404">
          <a:extLst>
            <a:ext uri="{FF2B5EF4-FFF2-40B4-BE49-F238E27FC236}">
              <a16:creationId xmlns:a16="http://schemas.microsoft.com/office/drawing/2014/main" id="{00000000-0008-0000-0300-000095010000}"/>
            </a:ext>
          </a:extLst>
        </xdr:cNvPr>
        <xdr:cNvSpPr txBox="1"/>
      </xdr:nvSpPr>
      <xdr:spPr>
        <a:xfrm>
          <a:off x="14020800" y="68156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40</xdr:row>
      <xdr:rowOff>132504</xdr:rowOff>
    </xdr:from>
    <xdr:to>
      <xdr:col>64</xdr:col>
      <xdr:colOff>152400</xdr:colOff>
      <xdr:row>41</xdr:row>
      <xdr:rowOff>62654</xdr:rowOff>
    </xdr:to>
    <xdr:sp macro="" textlink="">
      <xdr:nvSpPr>
        <xdr:cNvPr id="406" name="楕円 405">
          <a:extLst>
            <a:ext uri="{FF2B5EF4-FFF2-40B4-BE49-F238E27FC236}">
              <a16:creationId xmlns:a16="http://schemas.microsoft.com/office/drawing/2014/main" id="{00000000-0008-0000-0300-000096010000}"/>
            </a:ext>
          </a:extLst>
        </xdr:cNvPr>
        <xdr:cNvSpPr/>
      </xdr:nvSpPr>
      <xdr:spPr>
        <a:xfrm>
          <a:off x="13462000" y="69905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39</xdr:row>
      <xdr:rowOff>72831</xdr:rowOff>
    </xdr:from>
    <xdr:ext cx="762000" cy="259045"/>
    <xdr:sp macro="" textlink="">
      <xdr:nvSpPr>
        <xdr:cNvPr id="407" name="テキスト ボックス 406">
          <a:extLst>
            <a:ext uri="{FF2B5EF4-FFF2-40B4-BE49-F238E27FC236}">
              <a16:creationId xmlns:a16="http://schemas.microsoft.com/office/drawing/2014/main" id="{00000000-0008-0000-0300-000097010000}"/>
            </a:ext>
          </a:extLst>
        </xdr:cNvPr>
        <xdr:cNvSpPr txBox="1"/>
      </xdr:nvSpPr>
      <xdr:spPr>
        <a:xfrm>
          <a:off x="13131800" y="67593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8" name="正方形/長方形 407">
          <a:extLst>
            <a:ext uri="{FF2B5EF4-FFF2-40B4-BE49-F238E27FC236}">
              <a16:creationId xmlns:a16="http://schemas.microsoft.com/office/drawing/2014/main" id="{00000000-0008-0000-0300-000098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09" name="テキスト ボックス 408">
          <a:extLst>
            <a:ext uri="{FF2B5EF4-FFF2-40B4-BE49-F238E27FC236}">
              <a16:creationId xmlns:a16="http://schemas.microsoft.com/office/drawing/2014/main" id="{00000000-0008-0000-0300-000099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10" name="テキスト ボックス 409">
          <a:extLst>
            <a:ext uri="{FF2B5EF4-FFF2-40B4-BE49-F238E27FC236}">
              <a16:creationId xmlns:a16="http://schemas.microsoft.com/office/drawing/2014/main" id="{00000000-0008-0000-0300-00009A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1" name="正方形/長方形 410">
          <a:extLst>
            <a:ext uri="{FF2B5EF4-FFF2-40B4-BE49-F238E27FC236}">
              <a16:creationId xmlns:a16="http://schemas.microsoft.com/office/drawing/2014/main" id="{00000000-0008-0000-0300-00009B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2" name="正方形/長方形 411">
          <a:extLst>
            <a:ext uri="{FF2B5EF4-FFF2-40B4-BE49-F238E27FC236}">
              <a16:creationId xmlns:a16="http://schemas.microsoft.com/office/drawing/2014/main" id="{00000000-0008-0000-0300-00009C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5" name="正方形/長方形 414">
          <a:extLst>
            <a:ext uri="{FF2B5EF4-FFF2-40B4-BE49-F238E27FC236}">
              <a16:creationId xmlns:a16="http://schemas.microsoft.com/office/drawing/2014/main" id="{00000000-0008-0000-0300-00009F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6" name="正方形/長方形 415">
          <a:extLst>
            <a:ext uri="{FF2B5EF4-FFF2-40B4-BE49-F238E27FC236}">
              <a16:creationId xmlns:a16="http://schemas.microsoft.com/office/drawing/2014/main" id="{00000000-0008-0000-0300-0000A0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7" name="正方形/長方形 416">
          <a:extLst>
            <a:ext uri="{FF2B5EF4-FFF2-40B4-BE49-F238E27FC236}">
              <a16:creationId xmlns:a16="http://schemas.microsoft.com/office/drawing/2014/main" id="{00000000-0008-0000-0300-0000A1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8" name="正方形/長方形 417">
          <a:extLst>
            <a:ext uri="{FF2B5EF4-FFF2-40B4-BE49-F238E27FC236}">
              <a16:creationId xmlns:a16="http://schemas.microsoft.com/office/drawing/2014/main" id="{00000000-0008-0000-0300-0000A2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9" name="正方形/長方形 418">
          <a:extLst>
            <a:ext uri="{FF2B5EF4-FFF2-40B4-BE49-F238E27FC236}">
              <a16:creationId xmlns:a16="http://schemas.microsoft.com/office/drawing/2014/main" id="{00000000-0008-0000-0300-0000A3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0" name="テキスト ボックス 419">
          <a:extLst>
            <a:ext uri="{FF2B5EF4-FFF2-40B4-BE49-F238E27FC236}">
              <a16:creationId xmlns:a16="http://schemas.microsoft.com/office/drawing/2014/main" id="{00000000-0008-0000-0300-0000A4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a:t>
          </a:r>
          <a:r>
            <a:rPr kumimoji="1" lang="ja-JP" altLang="en-US" sz="1100">
              <a:latin typeface="ＭＳ Ｐゴシック" panose="020B0600070205080204" pitchFamily="50" charset="-128"/>
              <a:ea typeface="ＭＳ Ｐゴシック" panose="020B0600070205080204" pitchFamily="50" charset="-128"/>
            </a:rPr>
            <a:t>将来負担比率については、ここ数年の普通交付税の増嵩、また投資的経費を縮減することにより、町債残高は減少し、基金残高については増加傾向にある。</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　このため、現時点では将来負担を充当可能財源が上回っている結果となっている。</a:t>
          </a:r>
          <a:endParaRPr kumimoji="1" lang="en-US" altLang="ja-JP" sz="1100">
            <a:latin typeface="ＭＳ Ｐゴシック" panose="020B0600070205080204" pitchFamily="50" charset="-128"/>
            <a:ea typeface="ＭＳ Ｐゴシック" panose="020B0600070205080204" pitchFamily="50" charset="-128"/>
          </a:endParaRPr>
        </a:p>
        <a:p>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　今後、本町含め一組など関連団体の動向に注視しつつ、財政運用を行う必要がある。</a:t>
          </a:r>
        </a:p>
      </xdr:txBody>
    </xdr:sp>
    <xdr:clientData/>
  </xdr:twoCellAnchor>
  <xdr:oneCellAnchor>
    <xdr:from>
      <xdr:col>61</xdr:col>
      <xdr:colOff>6350</xdr:colOff>
      <xdr:row>10</xdr:row>
      <xdr:rowOff>63500</xdr:rowOff>
    </xdr:from>
    <xdr:ext cx="298543" cy="225703"/>
    <xdr:sp macro="" textlink="">
      <xdr:nvSpPr>
        <xdr:cNvPr id="421" name="テキスト ボックス 420">
          <a:extLst>
            <a:ext uri="{FF2B5EF4-FFF2-40B4-BE49-F238E27FC236}">
              <a16:creationId xmlns:a16="http://schemas.microsoft.com/office/drawing/2014/main" id="{00000000-0008-0000-0300-0000A5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2" name="直線コネクタ 421">
          <a:extLst>
            <a:ext uri="{FF2B5EF4-FFF2-40B4-BE49-F238E27FC236}">
              <a16:creationId xmlns:a16="http://schemas.microsoft.com/office/drawing/2014/main" id="{00000000-0008-0000-0300-0000A6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3" name="テキスト ボックス 422">
          <a:extLst>
            <a:ext uri="{FF2B5EF4-FFF2-40B4-BE49-F238E27FC236}">
              <a16:creationId xmlns:a16="http://schemas.microsoft.com/office/drawing/2014/main" id="{00000000-0008-0000-0300-0000A7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93436</xdr:rowOff>
    </xdr:from>
    <xdr:to>
      <xdr:col>85</xdr:col>
      <xdr:colOff>95250</xdr:colOff>
      <xdr:row>23</xdr:row>
      <xdr:rowOff>93436</xdr:rowOff>
    </xdr:to>
    <xdr:cxnSp macro="">
      <xdr:nvCxnSpPr>
        <xdr:cNvPr id="424" name="直線コネクタ 423">
          <a:extLst>
            <a:ext uri="{FF2B5EF4-FFF2-40B4-BE49-F238E27FC236}">
              <a16:creationId xmlns:a16="http://schemas.microsoft.com/office/drawing/2014/main" id="{00000000-0008-0000-0300-0000A8010000}"/>
            </a:ext>
          </a:extLst>
        </xdr:cNvPr>
        <xdr:cNvCxnSpPr/>
      </xdr:nvCxnSpPr>
      <xdr:spPr>
        <a:xfrm>
          <a:off x="12827000" y="403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122663</xdr:rowOff>
    </xdr:from>
    <xdr:ext cx="762000" cy="259045"/>
    <xdr:sp macro="" textlink="">
      <xdr:nvSpPr>
        <xdr:cNvPr id="425" name="テキスト ボックス 424">
          <a:extLst>
            <a:ext uri="{FF2B5EF4-FFF2-40B4-BE49-F238E27FC236}">
              <a16:creationId xmlns:a16="http://schemas.microsoft.com/office/drawing/2014/main" id="{00000000-0008-0000-0300-0000A9010000}"/>
            </a:ext>
          </a:extLst>
        </xdr:cNvPr>
        <xdr:cNvSpPr txBox="1"/>
      </xdr:nvSpPr>
      <xdr:spPr>
        <a:xfrm>
          <a:off x="12065000" y="389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21</xdr:row>
      <xdr:rowOff>91622</xdr:rowOff>
    </xdr:from>
    <xdr:to>
      <xdr:col>85</xdr:col>
      <xdr:colOff>95250</xdr:colOff>
      <xdr:row>21</xdr:row>
      <xdr:rowOff>91622</xdr:rowOff>
    </xdr:to>
    <xdr:cxnSp macro="">
      <xdr:nvCxnSpPr>
        <xdr:cNvPr id="426" name="直線コネクタ 425">
          <a:extLst>
            <a:ext uri="{FF2B5EF4-FFF2-40B4-BE49-F238E27FC236}">
              <a16:creationId xmlns:a16="http://schemas.microsoft.com/office/drawing/2014/main" id="{00000000-0008-0000-0300-0000AA010000}"/>
            </a:ext>
          </a:extLst>
        </xdr:cNvPr>
        <xdr:cNvCxnSpPr/>
      </xdr:nvCxnSpPr>
      <xdr:spPr>
        <a:xfrm>
          <a:off x="12827000" y="369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120849</xdr:rowOff>
    </xdr:from>
    <xdr:ext cx="762000" cy="259045"/>
    <xdr:sp macro="" textlink="">
      <xdr:nvSpPr>
        <xdr:cNvPr id="427" name="テキスト ボックス 426">
          <a:extLst>
            <a:ext uri="{FF2B5EF4-FFF2-40B4-BE49-F238E27FC236}">
              <a16:creationId xmlns:a16="http://schemas.microsoft.com/office/drawing/2014/main" id="{00000000-0008-0000-0300-0000AB010000}"/>
            </a:ext>
          </a:extLst>
        </xdr:cNvPr>
        <xdr:cNvSpPr txBox="1"/>
      </xdr:nvSpPr>
      <xdr:spPr>
        <a:xfrm>
          <a:off x="12065000" y="354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19</xdr:row>
      <xdr:rowOff>89807</xdr:rowOff>
    </xdr:from>
    <xdr:to>
      <xdr:col>85</xdr:col>
      <xdr:colOff>95250</xdr:colOff>
      <xdr:row>19</xdr:row>
      <xdr:rowOff>89807</xdr:rowOff>
    </xdr:to>
    <xdr:cxnSp macro="">
      <xdr:nvCxnSpPr>
        <xdr:cNvPr id="428" name="直線コネクタ 427">
          <a:extLst>
            <a:ext uri="{FF2B5EF4-FFF2-40B4-BE49-F238E27FC236}">
              <a16:creationId xmlns:a16="http://schemas.microsoft.com/office/drawing/2014/main" id="{00000000-0008-0000-0300-0000AC010000}"/>
            </a:ext>
          </a:extLst>
        </xdr:cNvPr>
        <xdr:cNvCxnSpPr/>
      </xdr:nvCxnSpPr>
      <xdr:spPr>
        <a:xfrm>
          <a:off x="12827000" y="334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18</xdr:row>
      <xdr:rowOff>119034</xdr:rowOff>
    </xdr:from>
    <xdr:ext cx="762000" cy="259045"/>
    <xdr:sp macro="" textlink="">
      <xdr:nvSpPr>
        <xdr:cNvPr id="429" name="テキスト ボックス 428">
          <a:extLst>
            <a:ext uri="{FF2B5EF4-FFF2-40B4-BE49-F238E27FC236}">
              <a16:creationId xmlns:a16="http://schemas.microsoft.com/office/drawing/2014/main" id="{00000000-0008-0000-0300-0000AD010000}"/>
            </a:ext>
          </a:extLst>
        </xdr:cNvPr>
        <xdr:cNvSpPr txBox="1"/>
      </xdr:nvSpPr>
      <xdr:spPr>
        <a:xfrm>
          <a:off x="12065000" y="320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17</xdr:row>
      <xdr:rowOff>87993</xdr:rowOff>
    </xdr:from>
    <xdr:to>
      <xdr:col>85</xdr:col>
      <xdr:colOff>95250</xdr:colOff>
      <xdr:row>17</xdr:row>
      <xdr:rowOff>87993</xdr:rowOff>
    </xdr:to>
    <xdr:cxnSp macro="">
      <xdr:nvCxnSpPr>
        <xdr:cNvPr id="430" name="直線コネクタ 429">
          <a:extLst>
            <a:ext uri="{FF2B5EF4-FFF2-40B4-BE49-F238E27FC236}">
              <a16:creationId xmlns:a16="http://schemas.microsoft.com/office/drawing/2014/main" id="{00000000-0008-0000-0300-0000AE010000}"/>
            </a:ext>
          </a:extLst>
        </xdr:cNvPr>
        <xdr:cNvCxnSpPr/>
      </xdr:nvCxnSpPr>
      <xdr:spPr>
        <a:xfrm>
          <a:off x="12827000" y="300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16</xdr:row>
      <xdr:rowOff>117220</xdr:rowOff>
    </xdr:from>
    <xdr:ext cx="762000" cy="259045"/>
    <xdr:sp macro="" textlink="">
      <xdr:nvSpPr>
        <xdr:cNvPr id="431" name="テキスト ボックス 430">
          <a:extLst>
            <a:ext uri="{FF2B5EF4-FFF2-40B4-BE49-F238E27FC236}">
              <a16:creationId xmlns:a16="http://schemas.microsoft.com/office/drawing/2014/main" id="{00000000-0008-0000-0300-0000AF010000}"/>
            </a:ext>
          </a:extLst>
        </xdr:cNvPr>
        <xdr:cNvSpPr txBox="1"/>
      </xdr:nvSpPr>
      <xdr:spPr>
        <a:xfrm>
          <a:off x="12065000" y="286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15</xdr:row>
      <xdr:rowOff>86179</xdr:rowOff>
    </xdr:from>
    <xdr:to>
      <xdr:col>85</xdr:col>
      <xdr:colOff>95250</xdr:colOff>
      <xdr:row>15</xdr:row>
      <xdr:rowOff>86179</xdr:rowOff>
    </xdr:to>
    <xdr:cxnSp macro="">
      <xdr:nvCxnSpPr>
        <xdr:cNvPr id="432" name="直線コネクタ 431">
          <a:extLst>
            <a:ext uri="{FF2B5EF4-FFF2-40B4-BE49-F238E27FC236}">
              <a16:creationId xmlns:a16="http://schemas.microsoft.com/office/drawing/2014/main" id="{00000000-0008-0000-0300-0000B0010000}"/>
            </a:ext>
          </a:extLst>
        </xdr:cNvPr>
        <xdr:cNvCxnSpPr/>
      </xdr:nvCxnSpPr>
      <xdr:spPr>
        <a:xfrm>
          <a:off x="12827000" y="265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14</xdr:row>
      <xdr:rowOff>115406</xdr:rowOff>
    </xdr:from>
    <xdr:ext cx="762000" cy="259045"/>
    <xdr:sp macro="" textlink="">
      <xdr:nvSpPr>
        <xdr:cNvPr id="433" name="テキスト ボックス 432">
          <a:extLst>
            <a:ext uri="{FF2B5EF4-FFF2-40B4-BE49-F238E27FC236}">
              <a16:creationId xmlns:a16="http://schemas.microsoft.com/office/drawing/2014/main" id="{00000000-0008-0000-0300-0000B1010000}"/>
            </a:ext>
          </a:extLst>
        </xdr:cNvPr>
        <xdr:cNvSpPr txBox="1"/>
      </xdr:nvSpPr>
      <xdr:spPr>
        <a:xfrm>
          <a:off x="12065000" y="251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84364</xdr:rowOff>
    </xdr:from>
    <xdr:to>
      <xdr:col>85</xdr:col>
      <xdr:colOff>95250</xdr:colOff>
      <xdr:row>13</xdr:row>
      <xdr:rowOff>84364</xdr:rowOff>
    </xdr:to>
    <xdr:cxnSp macro="">
      <xdr:nvCxnSpPr>
        <xdr:cNvPr id="434" name="直線コネクタ 433">
          <a:extLst>
            <a:ext uri="{FF2B5EF4-FFF2-40B4-BE49-F238E27FC236}">
              <a16:creationId xmlns:a16="http://schemas.microsoft.com/office/drawing/2014/main" id="{00000000-0008-0000-0300-0000B2010000}"/>
            </a:ext>
          </a:extLst>
        </xdr:cNvPr>
        <xdr:cNvCxnSpPr/>
      </xdr:nvCxnSpPr>
      <xdr:spPr>
        <a:xfrm>
          <a:off x="12827000" y="231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113591</xdr:rowOff>
    </xdr:from>
    <xdr:ext cx="762000" cy="259045"/>
    <xdr:sp macro="" textlink="">
      <xdr:nvSpPr>
        <xdr:cNvPr id="435" name="テキスト ボックス 434">
          <a:extLst>
            <a:ext uri="{FF2B5EF4-FFF2-40B4-BE49-F238E27FC236}">
              <a16:creationId xmlns:a16="http://schemas.microsoft.com/office/drawing/2014/main" id="{00000000-0008-0000-0300-0000B3010000}"/>
            </a:ext>
          </a:extLst>
        </xdr:cNvPr>
        <xdr:cNvSpPr txBox="1"/>
      </xdr:nvSpPr>
      <xdr:spPr>
        <a:xfrm>
          <a:off x="12065000" y="217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6" name="直線コネクタ 435">
          <a:extLst>
            <a:ext uri="{FF2B5EF4-FFF2-40B4-BE49-F238E27FC236}">
              <a16:creationId xmlns:a16="http://schemas.microsoft.com/office/drawing/2014/main" id="{00000000-0008-0000-0300-0000B4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7" name="将来負担の状況グラフ枠">
          <a:extLst>
            <a:ext uri="{FF2B5EF4-FFF2-40B4-BE49-F238E27FC236}">
              <a16:creationId xmlns:a16="http://schemas.microsoft.com/office/drawing/2014/main" id="{00000000-0008-0000-0300-0000B5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84364</xdr:rowOff>
    </xdr:from>
    <xdr:to>
      <xdr:col>81</xdr:col>
      <xdr:colOff>44450</xdr:colOff>
      <xdr:row>23</xdr:row>
      <xdr:rowOff>21046</xdr:rowOff>
    </xdr:to>
    <xdr:cxnSp macro="">
      <xdr:nvCxnSpPr>
        <xdr:cNvPr id="438" name="直線コネクタ 437">
          <a:extLst>
            <a:ext uri="{FF2B5EF4-FFF2-40B4-BE49-F238E27FC236}">
              <a16:creationId xmlns:a16="http://schemas.microsoft.com/office/drawing/2014/main" id="{00000000-0008-0000-0300-0000B6010000}"/>
            </a:ext>
          </a:extLst>
        </xdr:cNvPr>
        <xdr:cNvCxnSpPr/>
      </xdr:nvCxnSpPr>
      <xdr:spPr>
        <a:xfrm flipV="1">
          <a:off x="17018000" y="2313214"/>
          <a:ext cx="0" cy="165118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22</xdr:row>
      <xdr:rowOff>164573</xdr:rowOff>
    </xdr:from>
    <xdr:ext cx="762000" cy="259045"/>
    <xdr:sp macro="" textlink="">
      <xdr:nvSpPr>
        <xdr:cNvPr id="439" name="将来負担の状況最小値テキスト">
          <a:extLst>
            <a:ext uri="{FF2B5EF4-FFF2-40B4-BE49-F238E27FC236}">
              <a16:creationId xmlns:a16="http://schemas.microsoft.com/office/drawing/2014/main" id="{00000000-0008-0000-0300-0000B7010000}"/>
            </a:ext>
          </a:extLst>
        </xdr:cNvPr>
        <xdr:cNvSpPr txBox="1"/>
      </xdr:nvSpPr>
      <xdr:spPr>
        <a:xfrm>
          <a:off x="17106900" y="39364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23</xdr:row>
      <xdr:rowOff>21046</xdr:rowOff>
    </xdr:from>
    <xdr:to>
      <xdr:col>81</xdr:col>
      <xdr:colOff>133350</xdr:colOff>
      <xdr:row>23</xdr:row>
      <xdr:rowOff>21046</xdr:rowOff>
    </xdr:to>
    <xdr:cxnSp macro="">
      <xdr:nvCxnSpPr>
        <xdr:cNvPr id="440" name="直線コネクタ 439">
          <a:extLst>
            <a:ext uri="{FF2B5EF4-FFF2-40B4-BE49-F238E27FC236}">
              <a16:creationId xmlns:a16="http://schemas.microsoft.com/office/drawing/2014/main" id="{00000000-0008-0000-0300-0000B8010000}"/>
            </a:ext>
          </a:extLst>
        </xdr:cNvPr>
        <xdr:cNvCxnSpPr/>
      </xdr:nvCxnSpPr>
      <xdr:spPr>
        <a:xfrm>
          <a:off x="16929100" y="39643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11</xdr:row>
      <xdr:rowOff>119941</xdr:rowOff>
    </xdr:from>
    <xdr:ext cx="762000" cy="259045"/>
    <xdr:sp macro="" textlink="">
      <xdr:nvSpPr>
        <xdr:cNvPr id="441" name="将来負担の状況最大値テキスト">
          <a:extLst>
            <a:ext uri="{FF2B5EF4-FFF2-40B4-BE49-F238E27FC236}">
              <a16:creationId xmlns:a16="http://schemas.microsoft.com/office/drawing/2014/main" id="{00000000-0008-0000-0300-0000B9010000}"/>
            </a:ext>
          </a:extLst>
        </xdr:cNvPr>
        <xdr:cNvSpPr txBox="1"/>
      </xdr:nvSpPr>
      <xdr:spPr>
        <a:xfrm>
          <a:off x="17106900" y="20058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84364</xdr:rowOff>
    </xdr:from>
    <xdr:to>
      <xdr:col>81</xdr:col>
      <xdr:colOff>133350</xdr:colOff>
      <xdr:row>13</xdr:row>
      <xdr:rowOff>84364</xdr:rowOff>
    </xdr:to>
    <xdr:cxnSp macro="">
      <xdr:nvCxnSpPr>
        <xdr:cNvPr id="442" name="直線コネクタ 441">
          <a:extLst>
            <a:ext uri="{FF2B5EF4-FFF2-40B4-BE49-F238E27FC236}">
              <a16:creationId xmlns:a16="http://schemas.microsoft.com/office/drawing/2014/main" id="{00000000-0008-0000-0300-0000BA010000}"/>
            </a:ext>
          </a:extLst>
        </xdr:cNvPr>
        <xdr:cNvCxnSpPr/>
      </xdr:nvCxnSpPr>
      <xdr:spPr>
        <a:xfrm>
          <a:off x="16929100" y="23132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152400</xdr:colOff>
      <xdr:row>13</xdr:row>
      <xdr:rowOff>86662</xdr:rowOff>
    </xdr:from>
    <xdr:to>
      <xdr:col>72</xdr:col>
      <xdr:colOff>203200</xdr:colOff>
      <xdr:row>13</xdr:row>
      <xdr:rowOff>122283</xdr:rowOff>
    </xdr:to>
    <xdr:cxnSp macro="">
      <xdr:nvCxnSpPr>
        <xdr:cNvPr id="443" name="直線コネクタ 442">
          <a:extLst>
            <a:ext uri="{FF2B5EF4-FFF2-40B4-BE49-F238E27FC236}">
              <a16:creationId xmlns:a16="http://schemas.microsoft.com/office/drawing/2014/main" id="{00000000-0008-0000-0300-0000BB010000}"/>
            </a:ext>
          </a:extLst>
        </xdr:cNvPr>
        <xdr:cNvCxnSpPr/>
      </xdr:nvCxnSpPr>
      <xdr:spPr>
        <a:xfrm flipV="1">
          <a:off x="14401800" y="2315512"/>
          <a:ext cx="889000" cy="356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5641</xdr:rowOff>
    </xdr:from>
    <xdr:ext cx="762000" cy="259045"/>
    <xdr:sp macro="" textlink="">
      <xdr:nvSpPr>
        <xdr:cNvPr id="444" name="将来負担の状況平均値テキスト">
          <a:extLst>
            <a:ext uri="{FF2B5EF4-FFF2-40B4-BE49-F238E27FC236}">
              <a16:creationId xmlns:a16="http://schemas.microsoft.com/office/drawing/2014/main" id="{00000000-0008-0000-0300-0000BC010000}"/>
            </a:ext>
          </a:extLst>
        </xdr:cNvPr>
        <xdr:cNvSpPr txBox="1"/>
      </xdr:nvSpPr>
      <xdr:spPr>
        <a:xfrm>
          <a:off x="17106900" y="223449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33564</xdr:rowOff>
    </xdr:from>
    <xdr:to>
      <xdr:col>81</xdr:col>
      <xdr:colOff>95250</xdr:colOff>
      <xdr:row>13</xdr:row>
      <xdr:rowOff>135164</xdr:rowOff>
    </xdr:to>
    <xdr:sp macro="" textlink="">
      <xdr:nvSpPr>
        <xdr:cNvPr id="445" name="フローチャート: 判断 444">
          <a:extLst>
            <a:ext uri="{FF2B5EF4-FFF2-40B4-BE49-F238E27FC236}">
              <a16:creationId xmlns:a16="http://schemas.microsoft.com/office/drawing/2014/main" id="{00000000-0008-0000-0300-0000BD010000}"/>
            </a:ext>
          </a:extLst>
        </xdr:cNvPr>
        <xdr:cNvSpPr/>
      </xdr:nvSpPr>
      <xdr:spPr>
        <a:xfrm>
          <a:off x="169672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33564</xdr:rowOff>
    </xdr:from>
    <xdr:to>
      <xdr:col>77</xdr:col>
      <xdr:colOff>95250</xdr:colOff>
      <xdr:row>13</xdr:row>
      <xdr:rowOff>135164</xdr:rowOff>
    </xdr:to>
    <xdr:sp macro="" textlink="">
      <xdr:nvSpPr>
        <xdr:cNvPr id="446" name="フローチャート: 判断 445">
          <a:extLst>
            <a:ext uri="{FF2B5EF4-FFF2-40B4-BE49-F238E27FC236}">
              <a16:creationId xmlns:a16="http://schemas.microsoft.com/office/drawing/2014/main" id="{00000000-0008-0000-0300-0000BE010000}"/>
            </a:ext>
          </a:extLst>
        </xdr:cNvPr>
        <xdr:cNvSpPr/>
      </xdr:nvSpPr>
      <xdr:spPr>
        <a:xfrm>
          <a:off x="16129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11</xdr:row>
      <xdr:rowOff>145341</xdr:rowOff>
    </xdr:from>
    <xdr:ext cx="736600" cy="259045"/>
    <xdr:sp macro="" textlink="">
      <xdr:nvSpPr>
        <xdr:cNvPr id="447" name="テキスト ボックス 446">
          <a:extLst>
            <a:ext uri="{FF2B5EF4-FFF2-40B4-BE49-F238E27FC236}">
              <a16:creationId xmlns:a16="http://schemas.microsoft.com/office/drawing/2014/main" id="{00000000-0008-0000-0300-0000BF010000}"/>
            </a:ext>
          </a:extLst>
        </xdr:cNvPr>
        <xdr:cNvSpPr txBox="1"/>
      </xdr:nvSpPr>
      <xdr:spPr>
        <a:xfrm>
          <a:off x="15798800" y="20312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33564</xdr:rowOff>
    </xdr:from>
    <xdr:to>
      <xdr:col>73</xdr:col>
      <xdr:colOff>44450</xdr:colOff>
      <xdr:row>13</xdr:row>
      <xdr:rowOff>135164</xdr:rowOff>
    </xdr:to>
    <xdr:sp macro="" textlink="">
      <xdr:nvSpPr>
        <xdr:cNvPr id="448" name="フローチャート: 判断 447">
          <a:extLst>
            <a:ext uri="{FF2B5EF4-FFF2-40B4-BE49-F238E27FC236}">
              <a16:creationId xmlns:a16="http://schemas.microsoft.com/office/drawing/2014/main" id="{00000000-0008-0000-0300-0000C0010000}"/>
            </a:ext>
          </a:extLst>
        </xdr:cNvPr>
        <xdr:cNvSpPr/>
      </xdr:nvSpPr>
      <xdr:spPr>
        <a:xfrm>
          <a:off x="15240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11</xdr:row>
      <xdr:rowOff>145341</xdr:rowOff>
    </xdr:from>
    <xdr:ext cx="762000" cy="259045"/>
    <xdr:sp macro="" textlink="">
      <xdr:nvSpPr>
        <xdr:cNvPr id="449" name="テキスト ボックス 448">
          <a:extLst>
            <a:ext uri="{FF2B5EF4-FFF2-40B4-BE49-F238E27FC236}">
              <a16:creationId xmlns:a16="http://schemas.microsoft.com/office/drawing/2014/main" id="{00000000-0008-0000-0300-0000C1010000}"/>
            </a:ext>
          </a:extLst>
        </xdr:cNvPr>
        <xdr:cNvSpPr txBox="1"/>
      </xdr:nvSpPr>
      <xdr:spPr>
        <a:xfrm>
          <a:off x="14909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13</xdr:row>
      <xdr:rowOff>33564</xdr:rowOff>
    </xdr:from>
    <xdr:to>
      <xdr:col>68</xdr:col>
      <xdr:colOff>203200</xdr:colOff>
      <xdr:row>13</xdr:row>
      <xdr:rowOff>135164</xdr:rowOff>
    </xdr:to>
    <xdr:sp macro="" textlink="">
      <xdr:nvSpPr>
        <xdr:cNvPr id="450" name="フローチャート: 判断 449">
          <a:extLst>
            <a:ext uri="{FF2B5EF4-FFF2-40B4-BE49-F238E27FC236}">
              <a16:creationId xmlns:a16="http://schemas.microsoft.com/office/drawing/2014/main" id="{00000000-0008-0000-0300-0000C2010000}"/>
            </a:ext>
          </a:extLst>
        </xdr:cNvPr>
        <xdr:cNvSpPr/>
      </xdr:nvSpPr>
      <xdr:spPr>
        <a:xfrm>
          <a:off x="14351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11</xdr:row>
      <xdr:rowOff>145341</xdr:rowOff>
    </xdr:from>
    <xdr:ext cx="762000" cy="259045"/>
    <xdr:sp macro="" textlink="">
      <xdr:nvSpPr>
        <xdr:cNvPr id="451" name="テキスト ボックス 450">
          <a:extLst>
            <a:ext uri="{FF2B5EF4-FFF2-40B4-BE49-F238E27FC236}">
              <a16:creationId xmlns:a16="http://schemas.microsoft.com/office/drawing/2014/main" id="{00000000-0008-0000-0300-0000C3010000}"/>
            </a:ext>
          </a:extLst>
        </xdr:cNvPr>
        <xdr:cNvSpPr txBox="1"/>
      </xdr:nvSpPr>
      <xdr:spPr>
        <a:xfrm>
          <a:off x="14020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13</xdr:row>
      <xdr:rowOff>33564</xdr:rowOff>
    </xdr:from>
    <xdr:to>
      <xdr:col>64</xdr:col>
      <xdr:colOff>152400</xdr:colOff>
      <xdr:row>13</xdr:row>
      <xdr:rowOff>135164</xdr:rowOff>
    </xdr:to>
    <xdr:sp macro="" textlink="">
      <xdr:nvSpPr>
        <xdr:cNvPr id="452" name="フローチャート: 判断 451">
          <a:extLst>
            <a:ext uri="{FF2B5EF4-FFF2-40B4-BE49-F238E27FC236}">
              <a16:creationId xmlns:a16="http://schemas.microsoft.com/office/drawing/2014/main" id="{00000000-0008-0000-0300-0000C4010000}"/>
            </a:ext>
          </a:extLst>
        </xdr:cNvPr>
        <xdr:cNvSpPr/>
      </xdr:nvSpPr>
      <xdr:spPr>
        <a:xfrm>
          <a:off x="13462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11</xdr:row>
      <xdr:rowOff>145341</xdr:rowOff>
    </xdr:from>
    <xdr:ext cx="762000" cy="259045"/>
    <xdr:sp macro="" textlink="">
      <xdr:nvSpPr>
        <xdr:cNvPr id="453" name="テキスト ボックス 452">
          <a:extLst>
            <a:ext uri="{FF2B5EF4-FFF2-40B4-BE49-F238E27FC236}">
              <a16:creationId xmlns:a16="http://schemas.microsoft.com/office/drawing/2014/main" id="{00000000-0008-0000-0300-0000C5010000}"/>
            </a:ext>
          </a:extLst>
        </xdr:cNvPr>
        <xdr:cNvSpPr txBox="1"/>
      </xdr:nvSpPr>
      <xdr:spPr>
        <a:xfrm>
          <a:off x="13131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4" name="テキスト ボックス 453">
          <a:extLst>
            <a:ext uri="{FF2B5EF4-FFF2-40B4-BE49-F238E27FC236}">
              <a16:creationId xmlns:a16="http://schemas.microsoft.com/office/drawing/2014/main" id="{00000000-0008-0000-0300-0000C6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5" name="テキスト ボックス 454">
          <a:extLst>
            <a:ext uri="{FF2B5EF4-FFF2-40B4-BE49-F238E27FC236}">
              <a16:creationId xmlns:a16="http://schemas.microsoft.com/office/drawing/2014/main" id="{00000000-0008-0000-0300-0000C7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6" name="テキスト ボックス 455">
          <a:extLst>
            <a:ext uri="{FF2B5EF4-FFF2-40B4-BE49-F238E27FC236}">
              <a16:creationId xmlns:a16="http://schemas.microsoft.com/office/drawing/2014/main" id="{00000000-0008-0000-0300-0000C8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7" name="テキスト ボックス 456">
          <a:extLst>
            <a:ext uri="{FF2B5EF4-FFF2-40B4-BE49-F238E27FC236}">
              <a16:creationId xmlns:a16="http://schemas.microsoft.com/office/drawing/2014/main" id="{00000000-0008-0000-0300-0000C9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8" name="テキスト ボックス 457">
          <a:extLst>
            <a:ext uri="{FF2B5EF4-FFF2-40B4-BE49-F238E27FC236}">
              <a16:creationId xmlns:a16="http://schemas.microsoft.com/office/drawing/2014/main" id="{00000000-0008-0000-0300-0000CA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35862</xdr:rowOff>
    </xdr:from>
    <xdr:to>
      <xdr:col>73</xdr:col>
      <xdr:colOff>44450</xdr:colOff>
      <xdr:row>13</xdr:row>
      <xdr:rowOff>137462</xdr:rowOff>
    </xdr:to>
    <xdr:sp macro="" textlink="">
      <xdr:nvSpPr>
        <xdr:cNvPr id="459" name="楕円 458">
          <a:extLst>
            <a:ext uri="{FF2B5EF4-FFF2-40B4-BE49-F238E27FC236}">
              <a16:creationId xmlns:a16="http://schemas.microsoft.com/office/drawing/2014/main" id="{00000000-0008-0000-0300-0000CB010000}"/>
            </a:ext>
          </a:extLst>
        </xdr:cNvPr>
        <xdr:cNvSpPr/>
      </xdr:nvSpPr>
      <xdr:spPr>
        <a:xfrm>
          <a:off x="15240000" y="22647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13</xdr:row>
      <xdr:rowOff>122239</xdr:rowOff>
    </xdr:from>
    <xdr:ext cx="762000" cy="259045"/>
    <xdr:sp macro="" textlink="">
      <xdr:nvSpPr>
        <xdr:cNvPr id="460" name="テキスト ボックス 459">
          <a:extLst>
            <a:ext uri="{FF2B5EF4-FFF2-40B4-BE49-F238E27FC236}">
              <a16:creationId xmlns:a16="http://schemas.microsoft.com/office/drawing/2014/main" id="{00000000-0008-0000-0300-0000CC010000}"/>
            </a:ext>
          </a:extLst>
        </xdr:cNvPr>
        <xdr:cNvSpPr txBox="1"/>
      </xdr:nvSpPr>
      <xdr:spPr>
        <a:xfrm>
          <a:off x="14909800" y="23510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13</xdr:row>
      <xdr:rowOff>71483</xdr:rowOff>
    </xdr:from>
    <xdr:to>
      <xdr:col>68</xdr:col>
      <xdr:colOff>203200</xdr:colOff>
      <xdr:row>14</xdr:row>
      <xdr:rowOff>1633</xdr:rowOff>
    </xdr:to>
    <xdr:sp macro="" textlink="">
      <xdr:nvSpPr>
        <xdr:cNvPr id="461" name="楕円 460">
          <a:extLst>
            <a:ext uri="{FF2B5EF4-FFF2-40B4-BE49-F238E27FC236}">
              <a16:creationId xmlns:a16="http://schemas.microsoft.com/office/drawing/2014/main" id="{00000000-0008-0000-0300-0000CD010000}"/>
            </a:ext>
          </a:extLst>
        </xdr:cNvPr>
        <xdr:cNvSpPr/>
      </xdr:nvSpPr>
      <xdr:spPr>
        <a:xfrm>
          <a:off x="14351000" y="23003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13</xdr:row>
      <xdr:rowOff>157860</xdr:rowOff>
    </xdr:from>
    <xdr:ext cx="762000" cy="259045"/>
    <xdr:sp macro="" textlink="">
      <xdr:nvSpPr>
        <xdr:cNvPr id="462" name="テキスト ボックス 461">
          <a:extLst>
            <a:ext uri="{FF2B5EF4-FFF2-40B4-BE49-F238E27FC236}">
              <a16:creationId xmlns:a16="http://schemas.microsoft.com/office/drawing/2014/main" id="{00000000-0008-0000-0300-0000CE010000}"/>
            </a:ext>
          </a:extLst>
        </xdr:cNvPr>
        <xdr:cNvSpPr txBox="1"/>
      </xdr:nvSpPr>
      <xdr:spPr>
        <a:xfrm>
          <a:off x="14020800" y="23867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高知県安田町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2,345
2,334
52.36
3,112,598
3,040,452
52,163
1,696,059
4,325,745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8.1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人件費については、人事院勧告の影響により増加したところであるが、近年継続的に増加している会計年度任用職員の数も影響し、同規模団体平均と比較すると大きく乖離している。</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　　また、会計年度任用職員については、特定財源の確保が急務となっており、補助事業を活用することにより、その目的を明確にし採用計画をたてることが必要である。</a:t>
          </a:r>
          <a:endParaRPr kumimoji="1" lang="en-US" altLang="ja-JP" sz="11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69850</xdr:rowOff>
    </xdr:from>
    <xdr:to>
      <xdr:col>26</xdr:col>
      <xdr:colOff>184150</xdr:colOff>
      <xdr:row>41</xdr:row>
      <xdr:rowOff>69850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40</xdr:row>
      <xdr:rowOff>99077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38</xdr:row>
      <xdr:rowOff>127000</xdr:rowOff>
    </xdr:from>
    <xdr:to>
      <xdr:col>26</xdr:col>
      <xdr:colOff>184150</xdr:colOff>
      <xdr:row>38</xdr:row>
      <xdr:rowOff>127000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156227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36</xdr:row>
      <xdr:rowOff>12700</xdr:rowOff>
    </xdr:from>
    <xdr:to>
      <xdr:col>26</xdr:col>
      <xdr:colOff>184150</xdr:colOff>
      <xdr:row>36</xdr:row>
      <xdr:rowOff>12700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41927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33</xdr:row>
      <xdr:rowOff>69850</xdr:rowOff>
    </xdr:from>
    <xdr:to>
      <xdr:col>26</xdr:col>
      <xdr:colOff>184150</xdr:colOff>
      <xdr:row>33</xdr:row>
      <xdr:rowOff>69850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99077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58" name="人件費グラフ枠">
          <a:extLst>
            <a:ext uri="{FF2B5EF4-FFF2-40B4-BE49-F238E27FC236}">
              <a16:creationId xmlns:a16="http://schemas.microsoft.com/office/drawing/2014/main" id="{00000000-0008-0000-0400-00003A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33</xdr:row>
      <xdr:rowOff>156718</xdr:rowOff>
    </xdr:from>
    <xdr:to>
      <xdr:col>24</xdr:col>
      <xdr:colOff>25400</xdr:colOff>
      <xdr:row>41</xdr:row>
      <xdr:rowOff>1270</xdr:rowOff>
    </xdr:to>
    <xdr:cxnSp macro="">
      <xdr:nvCxnSpPr>
        <xdr:cNvPr id="59" name="直線コネクタ 58">
          <a:extLst>
            <a:ext uri="{FF2B5EF4-FFF2-40B4-BE49-F238E27FC236}">
              <a16:creationId xmlns:a16="http://schemas.microsoft.com/office/drawing/2014/main" id="{00000000-0008-0000-0400-00003B000000}"/>
            </a:ext>
          </a:extLst>
        </xdr:cNvPr>
        <xdr:cNvCxnSpPr/>
      </xdr:nvCxnSpPr>
      <xdr:spPr>
        <a:xfrm flipV="1">
          <a:off x="4826000" y="5814568"/>
          <a:ext cx="0" cy="121615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144797</xdr:rowOff>
    </xdr:from>
    <xdr:ext cx="762000" cy="259045"/>
    <xdr:sp macro="" textlink="">
      <xdr:nvSpPr>
        <xdr:cNvPr id="60" name="人件費最小値テキスト">
          <a:extLst>
            <a:ext uri="{FF2B5EF4-FFF2-40B4-BE49-F238E27FC236}">
              <a16:creationId xmlns:a16="http://schemas.microsoft.com/office/drawing/2014/main" id="{00000000-0008-0000-0400-00003C000000}"/>
            </a:ext>
          </a:extLst>
        </xdr:cNvPr>
        <xdr:cNvSpPr txBox="1"/>
      </xdr:nvSpPr>
      <xdr:spPr>
        <a:xfrm>
          <a:off x="4914900" y="70027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41</xdr:row>
      <xdr:rowOff>1270</xdr:rowOff>
    </xdr:from>
    <xdr:to>
      <xdr:col>24</xdr:col>
      <xdr:colOff>114300</xdr:colOff>
      <xdr:row>41</xdr:row>
      <xdr:rowOff>1270</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a:off x="4737100" y="70307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32</xdr:row>
      <xdr:rowOff>71645</xdr:rowOff>
    </xdr:from>
    <xdr:ext cx="762000" cy="259045"/>
    <xdr:sp macro="" textlink="">
      <xdr:nvSpPr>
        <xdr:cNvPr id="62" name="人件費最大値テキスト">
          <a:extLst>
            <a:ext uri="{FF2B5EF4-FFF2-40B4-BE49-F238E27FC236}">
              <a16:creationId xmlns:a16="http://schemas.microsoft.com/office/drawing/2014/main" id="{00000000-0008-0000-0400-00003E000000}"/>
            </a:ext>
          </a:extLst>
        </xdr:cNvPr>
        <xdr:cNvSpPr txBox="1"/>
      </xdr:nvSpPr>
      <xdr:spPr>
        <a:xfrm>
          <a:off x="4914900" y="55580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33</xdr:row>
      <xdr:rowOff>156718</xdr:rowOff>
    </xdr:from>
    <xdr:to>
      <xdr:col>24</xdr:col>
      <xdr:colOff>114300</xdr:colOff>
      <xdr:row>33</xdr:row>
      <xdr:rowOff>156718</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58145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38</xdr:row>
      <xdr:rowOff>58420</xdr:rowOff>
    </xdr:from>
    <xdr:to>
      <xdr:col>24</xdr:col>
      <xdr:colOff>25400</xdr:colOff>
      <xdr:row>38</xdr:row>
      <xdr:rowOff>62992</xdr:rowOff>
    </xdr:to>
    <xdr:cxnSp macro="">
      <xdr:nvCxnSpPr>
        <xdr:cNvPr id="64" name="直線コネクタ 63">
          <a:extLst>
            <a:ext uri="{FF2B5EF4-FFF2-40B4-BE49-F238E27FC236}">
              <a16:creationId xmlns:a16="http://schemas.microsoft.com/office/drawing/2014/main" id="{00000000-0008-0000-0400-000040000000}"/>
            </a:ext>
          </a:extLst>
        </xdr:cNvPr>
        <xdr:cNvCxnSpPr/>
      </xdr:nvCxnSpPr>
      <xdr:spPr>
        <a:xfrm>
          <a:off x="3987800" y="6573520"/>
          <a:ext cx="8382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156735</xdr:rowOff>
    </xdr:from>
    <xdr:ext cx="762000" cy="259045"/>
    <xdr:sp macro="" textlink="">
      <xdr:nvSpPr>
        <xdr:cNvPr id="65" name="人件費平均値テキスト">
          <a:extLst>
            <a:ext uri="{FF2B5EF4-FFF2-40B4-BE49-F238E27FC236}">
              <a16:creationId xmlns:a16="http://schemas.microsoft.com/office/drawing/2014/main" id="{00000000-0008-0000-0400-000041000000}"/>
            </a:ext>
          </a:extLst>
        </xdr:cNvPr>
        <xdr:cNvSpPr txBox="1"/>
      </xdr:nvSpPr>
      <xdr:spPr>
        <a:xfrm>
          <a:off x="4914900" y="615748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140208</xdr:rowOff>
    </xdr:from>
    <xdr:to>
      <xdr:col>24</xdr:col>
      <xdr:colOff>76200</xdr:colOff>
      <xdr:row>37</xdr:row>
      <xdr:rowOff>70358</xdr:rowOff>
    </xdr:to>
    <xdr:sp macro="" textlink="">
      <xdr:nvSpPr>
        <xdr:cNvPr id="66" name="フローチャート: 判断 65">
          <a:extLst>
            <a:ext uri="{FF2B5EF4-FFF2-40B4-BE49-F238E27FC236}">
              <a16:creationId xmlns:a16="http://schemas.microsoft.com/office/drawing/2014/main" id="{00000000-0008-0000-0400-000042000000}"/>
            </a:ext>
          </a:extLst>
        </xdr:cNvPr>
        <xdr:cNvSpPr/>
      </xdr:nvSpPr>
      <xdr:spPr>
        <a:xfrm>
          <a:off x="4775200" y="6312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38</xdr:row>
      <xdr:rowOff>58420</xdr:rowOff>
    </xdr:from>
    <xdr:to>
      <xdr:col>19</xdr:col>
      <xdr:colOff>187325</xdr:colOff>
      <xdr:row>38</xdr:row>
      <xdr:rowOff>62992</xdr:rowOff>
    </xdr:to>
    <xdr:cxnSp macro="">
      <xdr:nvCxnSpPr>
        <xdr:cNvPr id="67" name="直線コネクタ 66">
          <a:extLst>
            <a:ext uri="{FF2B5EF4-FFF2-40B4-BE49-F238E27FC236}">
              <a16:creationId xmlns:a16="http://schemas.microsoft.com/office/drawing/2014/main" id="{00000000-0008-0000-0400-000043000000}"/>
            </a:ext>
          </a:extLst>
        </xdr:cNvPr>
        <xdr:cNvCxnSpPr/>
      </xdr:nvCxnSpPr>
      <xdr:spPr>
        <a:xfrm flipV="1">
          <a:off x="3098800" y="6573520"/>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140208</xdr:rowOff>
    </xdr:from>
    <xdr:to>
      <xdr:col>20</xdr:col>
      <xdr:colOff>38100</xdr:colOff>
      <xdr:row>37</xdr:row>
      <xdr:rowOff>70358</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3937000" y="6312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80535</xdr:rowOff>
    </xdr:from>
    <xdr:ext cx="736600" cy="259045"/>
    <xdr:sp macro="" textlink="">
      <xdr:nvSpPr>
        <xdr:cNvPr id="69" name="テキスト ボックス 68">
          <a:extLst>
            <a:ext uri="{FF2B5EF4-FFF2-40B4-BE49-F238E27FC236}">
              <a16:creationId xmlns:a16="http://schemas.microsoft.com/office/drawing/2014/main" id="{00000000-0008-0000-0400-000045000000}"/>
            </a:ext>
          </a:extLst>
        </xdr:cNvPr>
        <xdr:cNvSpPr txBox="1"/>
      </xdr:nvSpPr>
      <xdr:spPr>
        <a:xfrm>
          <a:off x="3606800" y="608128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38</xdr:row>
      <xdr:rowOff>62992</xdr:rowOff>
    </xdr:from>
    <xdr:to>
      <xdr:col>15</xdr:col>
      <xdr:colOff>98425</xdr:colOff>
      <xdr:row>39</xdr:row>
      <xdr:rowOff>5842</xdr:rowOff>
    </xdr:to>
    <xdr:cxnSp macro="">
      <xdr:nvCxnSpPr>
        <xdr:cNvPr id="70" name="直線コネクタ 69">
          <a:extLst>
            <a:ext uri="{FF2B5EF4-FFF2-40B4-BE49-F238E27FC236}">
              <a16:creationId xmlns:a16="http://schemas.microsoft.com/office/drawing/2014/main" id="{00000000-0008-0000-0400-000046000000}"/>
            </a:ext>
          </a:extLst>
        </xdr:cNvPr>
        <xdr:cNvCxnSpPr/>
      </xdr:nvCxnSpPr>
      <xdr:spPr>
        <a:xfrm flipV="1">
          <a:off x="2209800" y="6578092"/>
          <a:ext cx="889000" cy="114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112776</xdr:rowOff>
    </xdr:from>
    <xdr:to>
      <xdr:col>15</xdr:col>
      <xdr:colOff>149225</xdr:colOff>
      <xdr:row>37</xdr:row>
      <xdr:rowOff>42926</xdr:rowOff>
    </xdr:to>
    <xdr:sp macro="" textlink="">
      <xdr:nvSpPr>
        <xdr:cNvPr id="71" name="フローチャート: 判断 70">
          <a:extLst>
            <a:ext uri="{FF2B5EF4-FFF2-40B4-BE49-F238E27FC236}">
              <a16:creationId xmlns:a16="http://schemas.microsoft.com/office/drawing/2014/main" id="{00000000-0008-0000-0400-000047000000}"/>
            </a:ext>
          </a:extLst>
        </xdr:cNvPr>
        <xdr:cNvSpPr/>
      </xdr:nvSpPr>
      <xdr:spPr>
        <a:xfrm>
          <a:off x="3048000" y="62849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53103</xdr:rowOff>
    </xdr:from>
    <xdr:ext cx="762000" cy="259045"/>
    <xdr:sp macro="" textlink="">
      <xdr:nvSpPr>
        <xdr:cNvPr id="72" name="テキスト ボックス 71">
          <a:extLst>
            <a:ext uri="{FF2B5EF4-FFF2-40B4-BE49-F238E27FC236}">
              <a16:creationId xmlns:a16="http://schemas.microsoft.com/office/drawing/2014/main" id="{00000000-0008-0000-0400-000048000000}"/>
            </a:ext>
          </a:extLst>
        </xdr:cNvPr>
        <xdr:cNvSpPr txBox="1"/>
      </xdr:nvSpPr>
      <xdr:spPr>
        <a:xfrm>
          <a:off x="2717800" y="60538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38</xdr:row>
      <xdr:rowOff>44704</xdr:rowOff>
    </xdr:from>
    <xdr:to>
      <xdr:col>11</xdr:col>
      <xdr:colOff>9525</xdr:colOff>
      <xdr:row>39</xdr:row>
      <xdr:rowOff>5842</xdr:rowOff>
    </xdr:to>
    <xdr:cxnSp macro="">
      <xdr:nvCxnSpPr>
        <xdr:cNvPr id="73" name="直線コネクタ 72">
          <a:extLst>
            <a:ext uri="{FF2B5EF4-FFF2-40B4-BE49-F238E27FC236}">
              <a16:creationId xmlns:a16="http://schemas.microsoft.com/office/drawing/2014/main" id="{00000000-0008-0000-0400-000049000000}"/>
            </a:ext>
          </a:extLst>
        </xdr:cNvPr>
        <xdr:cNvCxnSpPr/>
      </xdr:nvCxnSpPr>
      <xdr:spPr>
        <a:xfrm>
          <a:off x="1320800" y="6559804"/>
          <a:ext cx="889000" cy="1325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37</xdr:row>
      <xdr:rowOff>37338</xdr:rowOff>
    </xdr:from>
    <xdr:to>
      <xdr:col>11</xdr:col>
      <xdr:colOff>60325</xdr:colOff>
      <xdr:row>37</xdr:row>
      <xdr:rowOff>138938</xdr:rowOff>
    </xdr:to>
    <xdr:sp macro="" textlink="">
      <xdr:nvSpPr>
        <xdr:cNvPr id="74" name="フローチャート: 判断 73">
          <a:extLst>
            <a:ext uri="{FF2B5EF4-FFF2-40B4-BE49-F238E27FC236}">
              <a16:creationId xmlns:a16="http://schemas.microsoft.com/office/drawing/2014/main" id="{00000000-0008-0000-0400-00004A000000}"/>
            </a:ext>
          </a:extLst>
        </xdr:cNvPr>
        <xdr:cNvSpPr/>
      </xdr:nvSpPr>
      <xdr:spPr>
        <a:xfrm>
          <a:off x="2159000" y="63809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149115</xdr:rowOff>
    </xdr:from>
    <xdr:ext cx="762000" cy="259045"/>
    <xdr:sp macro="" textlink="">
      <xdr:nvSpPr>
        <xdr:cNvPr id="75" name="テキスト ボックス 74">
          <a:extLst>
            <a:ext uri="{FF2B5EF4-FFF2-40B4-BE49-F238E27FC236}">
              <a16:creationId xmlns:a16="http://schemas.microsoft.com/office/drawing/2014/main" id="{00000000-0008-0000-0400-00004B000000}"/>
            </a:ext>
          </a:extLst>
        </xdr:cNvPr>
        <xdr:cNvSpPr txBox="1"/>
      </xdr:nvSpPr>
      <xdr:spPr>
        <a:xfrm>
          <a:off x="1828800" y="61498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37</xdr:row>
      <xdr:rowOff>762</xdr:rowOff>
    </xdr:from>
    <xdr:to>
      <xdr:col>6</xdr:col>
      <xdr:colOff>171450</xdr:colOff>
      <xdr:row>37</xdr:row>
      <xdr:rowOff>102362</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1270000" y="63444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35</xdr:row>
      <xdr:rowOff>112539</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939800" y="61132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78" name="テキスト ボックス 77">
          <a:extLst>
            <a:ext uri="{FF2B5EF4-FFF2-40B4-BE49-F238E27FC236}">
              <a16:creationId xmlns:a16="http://schemas.microsoft.com/office/drawing/2014/main" id="{00000000-0008-0000-0400-00004E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38</xdr:row>
      <xdr:rowOff>12192</xdr:rowOff>
    </xdr:from>
    <xdr:to>
      <xdr:col>24</xdr:col>
      <xdr:colOff>76200</xdr:colOff>
      <xdr:row>38</xdr:row>
      <xdr:rowOff>113792</xdr:rowOff>
    </xdr:to>
    <xdr:sp macro="" textlink="">
      <xdr:nvSpPr>
        <xdr:cNvPr id="83" name="楕円 82">
          <a:extLst>
            <a:ext uri="{FF2B5EF4-FFF2-40B4-BE49-F238E27FC236}">
              <a16:creationId xmlns:a16="http://schemas.microsoft.com/office/drawing/2014/main" id="{00000000-0008-0000-0400-000053000000}"/>
            </a:ext>
          </a:extLst>
        </xdr:cNvPr>
        <xdr:cNvSpPr/>
      </xdr:nvSpPr>
      <xdr:spPr>
        <a:xfrm>
          <a:off x="4775200" y="65272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155719</xdr:rowOff>
    </xdr:from>
    <xdr:ext cx="762000" cy="259045"/>
    <xdr:sp macro="" textlink="">
      <xdr:nvSpPr>
        <xdr:cNvPr id="84" name="人件費該当値テキスト">
          <a:extLst>
            <a:ext uri="{FF2B5EF4-FFF2-40B4-BE49-F238E27FC236}">
              <a16:creationId xmlns:a16="http://schemas.microsoft.com/office/drawing/2014/main" id="{00000000-0008-0000-0400-000054000000}"/>
            </a:ext>
          </a:extLst>
        </xdr:cNvPr>
        <xdr:cNvSpPr txBox="1"/>
      </xdr:nvSpPr>
      <xdr:spPr>
        <a:xfrm>
          <a:off x="4914900" y="64993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38</xdr:row>
      <xdr:rowOff>7620</xdr:rowOff>
    </xdr:from>
    <xdr:to>
      <xdr:col>20</xdr:col>
      <xdr:colOff>38100</xdr:colOff>
      <xdr:row>38</xdr:row>
      <xdr:rowOff>109220</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3937000" y="6522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38</xdr:row>
      <xdr:rowOff>93997</xdr:rowOff>
    </xdr:from>
    <xdr:ext cx="736600" cy="259045"/>
    <xdr:sp macro="" textlink="">
      <xdr:nvSpPr>
        <xdr:cNvPr id="86" name="テキスト ボックス 85">
          <a:extLst>
            <a:ext uri="{FF2B5EF4-FFF2-40B4-BE49-F238E27FC236}">
              <a16:creationId xmlns:a16="http://schemas.microsoft.com/office/drawing/2014/main" id="{00000000-0008-0000-0400-000056000000}"/>
            </a:ext>
          </a:extLst>
        </xdr:cNvPr>
        <xdr:cNvSpPr txBox="1"/>
      </xdr:nvSpPr>
      <xdr:spPr>
        <a:xfrm>
          <a:off x="3606800" y="66090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38</xdr:row>
      <xdr:rowOff>12192</xdr:rowOff>
    </xdr:from>
    <xdr:to>
      <xdr:col>15</xdr:col>
      <xdr:colOff>149225</xdr:colOff>
      <xdr:row>38</xdr:row>
      <xdr:rowOff>113792</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048000" y="65272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38</xdr:row>
      <xdr:rowOff>98569</xdr:rowOff>
    </xdr:from>
    <xdr:ext cx="7620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2717800" y="66136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38</xdr:row>
      <xdr:rowOff>126492</xdr:rowOff>
    </xdr:from>
    <xdr:to>
      <xdr:col>11</xdr:col>
      <xdr:colOff>60325</xdr:colOff>
      <xdr:row>39</xdr:row>
      <xdr:rowOff>56642</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2159000" y="66415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39</xdr:row>
      <xdr:rowOff>41419</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1828800" y="67279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37</xdr:row>
      <xdr:rowOff>165354</xdr:rowOff>
    </xdr:from>
    <xdr:to>
      <xdr:col>6</xdr:col>
      <xdr:colOff>171450</xdr:colOff>
      <xdr:row>38</xdr:row>
      <xdr:rowOff>95504</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1270000" y="65090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38</xdr:row>
      <xdr:rowOff>80281</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939800" y="65953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3" name="正方形/長方形 92">
          <a:extLst>
            <a:ext uri="{FF2B5EF4-FFF2-40B4-BE49-F238E27FC236}">
              <a16:creationId xmlns:a16="http://schemas.microsoft.com/office/drawing/2014/main" id="{00000000-0008-0000-0400-00005D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4" name="正方形/長方形 93">
          <a:extLst>
            <a:ext uri="{FF2B5EF4-FFF2-40B4-BE49-F238E27FC236}">
              <a16:creationId xmlns:a16="http://schemas.microsoft.com/office/drawing/2014/main" id="{00000000-0008-0000-0400-00005E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3" name="テキスト ボックス 102">
          <a:extLst>
            <a:ext uri="{FF2B5EF4-FFF2-40B4-BE49-F238E27FC236}">
              <a16:creationId xmlns:a16="http://schemas.microsoft.com/office/drawing/2014/main" id="{00000000-0008-0000-0400-000067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baseline="0">
              <a:latin typeface="ＭＳ Ｐゴシック" panose="020B0600070205080204" pitchFamily="50" charset="-128"/>
              <a:ea typeface="ＭＳ Ｐゴシック" panose="020B0600070205080204" pitchFamily="50" charset="-128"/>
            </a:rPr>
            <a:t>  物件費については、物価高騰の影響をうけ光熱水費や委託料、使用料を中心に管理経費が上昇した。</a:t>
          </a:r>
          <a:endParaRPr kumimoji="1" lang="en-US" altLang="ja-JP" sz="1300" baseline="0">
            <a:latin typeface="ＭＳ Ｐゴシック" panose="020B0600070205080204" pitchFamily="50" charset="-128"/>
            <a:ea typeface="ＭＳ Ｐゴシック" panose="020B0600070205080204" pitchFamily="50" charset="-128"/>
          </a:endParaRPr>
        </a:p>
        <a:p>
          <a:r>
            <a:rPr kumimoji="1" lang="ja-JP" altLang="en-US" sz="1300" baseline="0">
              <a:latin typeface="ＭＳ Ｐゴシック" panose="020B0600070205080204" pitchFamily="50" charset="-128"/>
              <a:ea typeface="ＭＳ Ｐゴシック" panose="020B0600070205080204" pitchFamily="50" charset="-128"/>
            </a:rPr>
            <a:t>　結果的に</a:t>
          </a:r>
          <a:r>
            <a:rPr kumimoji="1" lang="en-US" altLang="ja-JP" sz="1300" baseline="0">
              <a:latin typeface="ＭＳ Ｐゴシック" panose="020B0600070205080204" pitchFamily="50" charset="-128"/>
              <a:ea typeface="ＭＳ Ｐゴシック" panose="020B0600070205080204" pitchFamily="50" charset="-128"/>
            </a:rPr>
            <a:t>0.4</a:t>
          </a:r>
          <a:r>
            <a:rPr kumimoji="1" lang="ja-JP" altLang="en-US" sz="1300" baseline="0">
              <a:latin typeface="ＭＳ Ｐゴシック" panose="020B0600070205080204" pitchFamily="50" charset="-128"/>
              <a:ea typeface="ＭＳ Ｐゴシック" panose="020B0600070205080204" pitchFamily="50" charset="-128"/>
            </a:rPr>
            <a:t>ポイント上昇することとなった。翌年度以降も同様の状況となることが予想されるため、経常一般財源の動向によっては、しばらく上昇することが見込まれる。</a:t>
          </a:r>
          <a:endParaRPr kumimoji="1" lang="en-US" altLang="ja-JP" sz="1300" baseline="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9</xdr:row>
      <xdr:rowOff>107950</xdr:rowOff>
    </xdr:from>
    <xdr:ext cx="298543" cy="225703"/>
    <xdr:sp macro="" textlink="">
      <xdr:nvSpPr>
        <xdr:cNvPr id="104" name="テキスト ボックス 103">
          <a:extLst>
            <a:ext uri="{FF2B5EF4-FFF2-40B4-BE49-F238E27FC236}">
              <a16:creationId xmlns:a16="http://schemas.microsoft.com/office/drawing/2014/main" id="{00000000-0008-0000-0400-000068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5" name="直線コネクタ 104">
          <a:extLst>
            <a:ext uri="{FF2B5EF4-FFF2-40B4-BE49-F238E27FC236}">
              <a16:creationId xmlns:a16="http://schemas.microsoft.com/office/drawing/2014/main" id="{00000000-0008-0000-0400-000069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69850</xdr:rowOff>
    </xdr:from>
    <xdr:to>
      <xdr:col>85</xdr:col>
      <xdr:colOff>66675</xdr:colOff>
      <xdr:row>21</xdr:row>
      <xdr:rowOff>69850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3670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20</xdr:row>
      <xdr:rowOff>99077</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528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127000</xdr:rowOff>
    </xdr:from>
    <xdr:to>
      <xdr:col>85</xdr:col>
      <xdr:colOff>66675</xdr:colOff>
      <xdr:row>18</xdr:row>
      <xdr:rowOff>127000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213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156227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070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12700</xdr:rowOff>
    </xdr:from>
    <xdr:to>
      <xdr:col>85</xdr:col>
      <xdr:colOff>66675</xdr:colOff>
      <xdr:row>16</xdr:row>
      <xdr:rowOff>12700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2755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41927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2613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13</xdr:row>
      <xdr:rowOff>69850</xdr:rowOff>
    </xdr:from>
    <xdr:to>
      <xdr:col>85</xdr:col>
      <xdr:colOff>66675</xdr:colOff>
      <xdr:row>13</xdr:row>
      <xdr:rowOff>69850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298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99077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156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10</xdr:row>
      <xdr:rowOff>127000</xdr:rowOff>
    </xdr:from>
    <xdr:to>
      <xdr:col>85</xdr:col>
      <xdr:colOff>66675</xdr:colOff>
      <xdr:row>24</xdr:row>
      <xdr:rowOff>12700</xdr:rowOff>
    </xdr:to>
    <xdr:sp macro="" textlink="">
      <xdr:nvSpPr>
        <xdr:cNvPr id="116" name="物件費グラフ枠">
          <a:extLst>
            <a:ext uri="{FF2B5EF4-FFF2-40B4-BE49-F238E27FC236}">
              <a16:creationId xmlns:a16="http://schemas.microsoft.com/office/drawing/2014/main" id="{00000000-0008-0000-0400-000074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14</xdr:row>
      <xdr:rowOff>149860</xdr:rowOff>
    </xdr:from>
    <xdr:to>
      <xdr:col>82</xdr:col>
      <xdr:colOff>107950</xdr:colOff>
      <xdr:row>21</xdr:row>
      <xdr:rowOff>28702</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flipV="1">
          <a:off x="16510000" y="2550160"/>
          <a:ext cx="0" cy="107899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21</xdr:row>
      <xdr:rowOff>779</xdr:rowOff>
    </xdr:from>
    <xdr:ext cx="762000" cy="259045"/>
    <xdr:sp macro="" textlink="">
      <xdr:nvSpPr>
        <xdr:cNvPr id="118" name="物件費最小値テキスト">
          <a:extLst>
            <a:ext uri="{FF2B5EF4-FFF2-40B4-BE49-F238E27FC236}">
              <a16:creationId xmlns:a16="http://schemas.microsoft.com/office/drawing/2014/main" id="{00000000-0008-0000-0400-000076000000}"/>
            </a:ext>
          </a:extLst>
        </xdr:cNvPr>
        <xdr:cNvSpPr txBox="1"/>
      </xdr:nvSpPr>
      <xdr:spPr>
        <a:xfrm>
          <a:off x="16598900" y="36012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21</xdr:row>
      <xdr:rowOff>28702</xdr:rowOff>
    </xdr:from>
    <xdr:to>
      <xdr:col>82</xdr:col>
      <xdr:colOff>196850</xdr:colOff>
      <xdr:row>21</xdr:row>
      <xdr:rowOff>28702</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a:off x="16421100" y="36291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13</xdr:row>
      <xdr:rowOff>64787</xdr:rowOff>
    </xdr:from>
    <xdr:ext cx="762000" cy="259045"/>
    <xdr:sp macro="" textlink="">
      <xdr:nvSpPr>
        <xdr:cNvPr id="120" name="物件費最大値テキスト">
          <a:extLst>
            <a:ext uri="{FF2B5EF4-FFF2-40B4-BE49-F238E27FC236}">
              <a16:creationId xmlns:a16="http://schemas.microsoft.com/office/drawing/2014/main" id="{00000000-0008-0000-0400-000078000000}"/>
            </a:ext>
          </a:extLst>
        </xdr:cNvPr>
        <xdr:cNvSpPr txBox="1"/>
      </xdr:nvSpPr>
      <xdr:spPr>
        <a:xfrm>
          <a:off x="16598900" y="2293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14</xdr:row>
      <xdr:rowOff>149860</xdr:rowOff>
    </xdr:from>
    <xdr:to>
      <xdr:col>82</xdr:col>
      <xdr:colOff>196850</xdr:colOff>
      <xdr:row>14</xdr:row>
      <xdr:rowOff>149860</xdr:rowOff>
    </xdr:to>
    <xdr:cxnSp macro="">
      <xdr:nvCxnSpPr>
        <xdr:cNvPr id="121" name="直線コネクタ 120">
          <a:extLst>
            <a:ext uri="{FF2B5EF4-FFF2-40B4-BE49-F238E27FC236}">
              <a16:creationId xmlns:a16="http://schemas.microsoft.com/office/drawing/2014/main" id="{00000000-0008-0000-0400-000079000000}"/>
            </a:ext>
          </a:extLst>
        </xdr:cNvPr>
        <xdr:cNvCxnSpPr/>
      </xdr:nvCxnSpPr>
      <xdr:spPr>
        <a:xfrm>
          <a:off x="16421100" y="25501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16</xdr:row>
      <xdr:rowOff>108712</xdr:rowOff>
    </xdr:from>
    <xdr:to>
      <xdr:col>82</xdr:col>
      <xdr:colOff>107950</xdr:colOff>
      <xdr:row>16</xdr:row>
      <xdr:rowOff>127000</xdr:rowOff>
    </xdr:to>
    <xdr:cxnSp macro="">
      <xdr:nvCxnSpPr>
        <xdr:cNvPr id="122" name="直線コネクタ 121">
          <a:extLst>
            <a:ext uri="{FF2B5EF4-FFF2-40B4-BE49-F238E27FC236}">
              <a16:creationId xmlns:a16="http://schemas.microsoft.com/office/drawing/2014/main" id="{00000000-0008-0000-0400-00007A000000}"/>
            </a:ext>
          </a:extLst>
        </xdr:cNvPr>
        <xdr:cNvCxnSpPr/>
      </xdr:nvCxnSpPr>
      <xdr:spPr>
        <a:xfrm>
          <a:off x="15671800" y="2851912"/>
          <a:ext cx="8382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17</xdr:row>
      <xdr:rowOff>9415</xdr:rowOff>
    </xdr:from>
    <xdr:ext cx="762000" cy="259045"/>
    <xdr:sp macro="" textlink="">
      <xdr:nvSpPr>
        <xdr:cNvPr id="123" name="物件費平均値テキスト">
          <a:extLst>
            <a:ext uri="{FF2B5EF4-FFF2-40B4-BE49-F238E27FC236}">
              <a16:creationId xmlns:a16="http://schemas.microsoft.com/office/drawing/2014/main" id="{00000000-0008-0000-0400-00007B000000}"/>
            </a:ext>
          </a:extLst>
        </xdr:cNvPr>
        <xdr:cNvSpPr txBox="1"/>
      </xdr:nvSpPr>
      <xdr:spPr>
        <a:xfrm>
          <a:off x="16598900" y="292406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37338</xdr:rowOff>
    </xdr:from>
    <xdr:to>
      <xdr:col>82</xdr:col>
      <xdr:colOff>158750</xdr:colOff>
      <xdr:row>17</xdr:row>
      <xdr:rowOff>138938</xdr:rowOff>
    </xdr:to>
    <xdr:sp macro="" textlink="">
      <xdr:nvSpPr>
        <xdr:cNvPr id="124" name="フローチャート: 判断 123">
          <a:extLst>
            <a:ext uri="{FF2B5EF4-FFF2-40B4-BE49-F238E27FC236}">
              <a16:creationId xmlns:a16="http://schemas.microsoft.com/office/drawing/2014/main" id="{00000000-0008-0000-0400-00007C000000}"/>
            </a:ext>
          </a:extLst>
        </xdr:cNvPr>
        <xdr:cNvSpPr/>
      </xdr:nvSpPr>
      <xdr:spPr>
        <a:xfrm>
          <a:off x="16459200" y="29519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16</xdr:row>
      <xdr:rowOff>85852</xdr:rowOff>
    </xdr:from>
    <xdr:to>
      <xdr:col>78</xdr:col>
      <xdr:colOff>69850</xdr:colOff>
      <xdr:row>16</xdr:row>
      <xdr:rowOff>108712</xdr:rowOff>
    </xdr:to>
    <xdr:cxnSp macro="">
      <xdr:nvCxnSpPr>
        <xdr:cNvPr id="125" name="直線コネクタ 124">
          <a:extLst>
            <a:ext uri="{FF2B5EF4-FFF2-40B4-BE49-F238E27FC236}">
              <a16:creationId xmlns:a16="http://schemas.microsoft.com/office/drawing/2014/main" id="{00000000-0008-0000-0400-00007D000000}"/>
            </a:ext>
          </a:extLst>
        </xdr:cNvPr>
        <xdr:cNvCxnSpPr/>
      </xdr:nvCxnSpPr>
      <xdr:spPr>
        <a:xfrm>
          <a:off x="14782800" y="2829052"/>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17</xdr:row>
      <xdr:rowOff>23622</xdr:rowOff>
    </xdr:from>
    <xdr:to>
      <xdr:col>78</xdr:col>
      <xdr:colOff>120650</xdr:colOff>
      <xdr:row>17</xdr:row>
      <xdr:rowOff>125222</xdr:rowOff>
    </xdr:to>
    <xdr:sp macro="" textlink="">
      <xdr:nvSpPr>
        <xdr:cNvPr id="126" name="フローチャート: 判断 125">
          <a:extLst>
            <a:ext uri="{FF2B5EF4-FFF2-40B4-BE49-F238E27FC236}">
              <a16:creationId xmlns:a16="http://schemas.microsoft.com/office/drawing/2014/main" id="{00000000-0008-0000-0400-00007E000000}"/>
            </a:ext>
          </a:extLst>
        </xdr:cNvPr>
        <xdr:cNvSpPr/>
      </xdr:nvSpPr>
      <xdr:spPr>
        <a:xfrm>
          <a:off x="15621000" y="29382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109999</xdr:rowOff>
    </xdr:from>
    <xdr:ext cx="736600" cy="259045"/>
    <xdr:sp macro="" textlink="">
      <xdr:nvSpPr>
        <xdr:cNvPr id="127" name="テキスト ボックス 126">
          <a:extLst>
            <a:ext uri="{FF2B5EF4-FFF2-40B4-BE49-F238E27FC236}">
              <a16:creationId xmlns:a16="http://schemas.microsoft.com/office/drawing/2014/main" id="{00000000-0008-0000-0400-00007F000000}"/>
            </a:ext>
          </a:extLst>
        </xdr:cNvPr>
        <xdr:cNvSpPr txBox="1"/>
      </xdr:nvSpPr>
      <xdr:spPr>
        <a:xfrm>
          <a:off x="15290800" y="30246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16</xdr:row>
      <xdr:rowOff>67564</xdr:rowOff>
    </xdr:from>
    <xdr:to>
      <xdr:col>73</xdr:col>
      <xdr:colOff>180975</xdr:colOff>
      <xdr:row>16</xdr:row>
      <xdr:rowOff>85852</xdr:rowOff>
    </xdr:to>
    <xdr:cxnSp macro="">
      <xdr:nvCxnSpPr>
        <xdr:cNvPr id="128" name="直線コネクタ 127">
          <a:extLst>
            <a:ext uri="{FF2B5EF4-FFF2-40B4-BE49-F238E27FC236}">
              <a16:creationId xmlns:a16="http://schemas.microsoft.com/office/drawing/2014/main" id="{00000000-0008-0000-0400-000080000000}"/>
            </a:ext>
          </a:extLst>
        </xdr:cNvPr>
        <xdr:cNvCxnSpPr/>
      </xdr:nvCxnSpPr>
      <xdr:spPr>
        <a:xfrm>
          <a:off x="13893800" y="2810764"/>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16</xdr:row>
      <xdr:rowOff>140208</xdr:rowOff>
    </xdr:from>
    <xdr:to>
      <xdr:col>74</xdr:col>
      <xdr:colOff>31750</xdr:colOff>
      <xdr:row>17</xdr:row>
      <xdr:rowOff>70358</xdr:rowOff>
    </xdr:to>
    <xdr:sp macro="" textlink="">
      <xdr:nvSpPr>
        <xdr:cNvPr id="129" name="フローチャート: 判断 128">
          <a:extLst>
            <a:ext uri="{FF2B5EF4-FFF2-40B4-BE49-F238E27FC236}">
              <a16:creationId xmlns:a16="http://schemas.microsoft.com/office/drawing/2014/main" id="{00000000-0008-0000-0400-000081000000}"/>
            </a:ext>
          </a:extLst>
        </xdr:cNvPr>
        <xdr:cNvSpPr/>
      </xdr:nvSpPr>
      <xdr:spPr>
        <a:xfrm>
          <a:off x="14732000" y="2883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55135</xdr:rowOff>
    </xdr:from>
    <xdr:ext cx="762000" cy="259045"/>
    <xdr:sp macro="" textlink="">
      <xdr:nvSpPr>
        <xdr:cNvPr id="130" name="テキスト ボックス 129">
          <a:extLst>
            <a:ext uri="{FF2B5EF4-FFF2-40B4-BE49-F238E27FC236}">
              <a16:creationId xmlns:a16="http://schemas.microsoft.com/office/drawing/2014/main" id="{00000000-0008-0000-0400-000082000000}"/>
            </a:ext>
          </a:extLst>
        </xdr:cNvPr>
        <xdr:cNvSpPr txBox="1"/>
      </xdr:nvSpPr>
      <xdr:spPr>
        <a:xfrm>
          <a:off x="14401800" y="29697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16</xdr:row>
      <xdr:rowOff>67564</xdr:rowOff>
    </xdr:from>
    <xdr:to>
      <xdr:col>69</xdr:col>
      <xdr:colOff>92075</xdr:colOff>
      <xdr:row>16</xdr:row>
      <xdr:rowOff>67564</xdr:rowOff>
    </xdr:to>
    <xdr:cxnSp macro="">
      <xdr:nvCxnSpPr>
        <xdr:cNvPr id="131" name="直線コネクタ 130">
          <a:extLst>
            <a:ext uri="{FF2B5EF4-FFF2-40B4-BE49-F238E27FC236}">
              <a16:creationId xmlns:a16="http://schemas.microsoft.com/office/drawing/2014/main" id="{00000000-0008-0000-0400-000083000000}"/>
            </a:ext>
          </a:extLst>
        </xdr:cNvPr>
        <xdr:cNvCxnSpPr/>
      </xdr:nvCxnSpPr>
      <xdr:spPr>
        <a:xfrm>
          <a:off x="13004800" y="2810764"/>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16</xdr:row>
      <xdr:rowOff>144780</xdr:rowOff>
    </xdr:from>
    <xdr:to>
      <xdr:col>69</xdr:col>
      <xdr:colOff>142875</xdr:colOff>
      <xdr:row>17</xdr:row>
      <xdr:rowOff>74930</xdr:rowOff>
    </xdr:to>
    <xdr:sp macro="" textlink="">
      <xdr:nvSpPr>
        <xdr:cNvPr id="132" name="フローチャート: 判断 131">
          <a:extLst>
            <a:ext uri="{FF2B5EF4-FFF2-40B4-BE49-F238E27FC236}">
              <a16:creationId xmlns:a16="http://schemas.microsoft.com/office/drawing/2014/main" id="{00000000-0008-0000-0400-000084000000}"/>
            </a:ext>
          </a:extLst>
        </xdr:cNvPr>
        <xdr:cNvSpPr/>
      </xdr:nvSpPr>
      <xdr:spPr>
        <a:xfrm>
          <a:off x="13843000" y="2887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17</xdr:row>
      <xdr:rowOff>59707</xdr:rowOff>
    </xdr:from>
    <xdr:ext cx="762000" cy="259045"/>
    <xdr:sp macro="" textlink="">
      <xdr:nvSpPr>
        <xdr:cNvPr id="133" name="テキスト ボックス 132">
          <a:extLst>
            <a:ext uri="{FF2B5EF4-FFF2-40B4-BE49-F238E27FC236}">
              <a16:creationId xmlns:a16="http://schemas.microsoft.com/office/drawing/2014/main" id="{00000000-0008-0000-0400-000085000000}"/>
            </a:ext>
          </a:extLst>
        </xdr:cNvPr>
        <xdr:cNvSpPr txBox="1"/>
      </xdr:nvSpPr>
      <xdr:spPr>
        <a:xfrm>
          <a:off x="13512800" y="2974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17</xdr:row>
      <xdr:rowOff>55626</xdr:rowOff>
    </xdr:from>
    <xdr:to>
      <xdr:col>65</xdr:col>
      <xdr:colOff>53975</xdr:colOff>
      <xdr:row>17</xdr:row>
      <xdr:rowOff>157226</xdr:rowOff>
    </xdr:to>
    <xdr:sp macro="" textlink="">
      <xdr:nvSpPr>
        <xdr:cNvPr id="134" name="フローチャート: 判断 133">
          <a:extLst>
            <a:ext uri="{FF2B5EF4-FFF2-40B4-BE49-F238E27FC236}">
              <a16:creationId xmlns:a16="http://schemas.microsoft.com/office/drawing/2014/main" id="{00000000-0008-0000-0400-000086000000}"/>
            </a:ext>
          </a:extLst>
        </xdr:cNvPr>
        <xdr:cNvSpPr/>
      </xdr:nvSpPr>
      <xdr:spPr>
        <a:xfrm>
          <a:off x="12954000" y="29702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142003</xdr:rowOff>
    </xdr:from>
    <xdr:ext cx="762000" cy="259045"/>
    <xdr:sp macro="" textlink="">
      <xdr:nvSpPr>
        <xdr:cNvPr id="135" name="テキスト ボックス 134">
          <a:extLst>
            <a:ext uri="{FF2B5EF4-FFF2-40B4-BE49-F238E27FC236}">
              <a16:creationId xmlns:a16="http://schemas.microsoft.com/office/drawing/2014/main" id="{00000000-0008-0000-0400-000087000000}"/>
            </a:ext>
          </a:extLst>
        </xdr:cNvPr>
        <xdr:cNvSpPr txBox="1"/>
      </xdr:nvSpPr>
      <xdr:spPr>
        <a:xfrm>
          <a:off x="12623800" y="30566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36" name="テキスト ボックス 135">
          <a:extLst>
            <a:ext uri="{FF2B5EF4-FFF2-40B4-BE49-F238E27FC236}">
              <a16:creationId xmlns:a16="http://schemas.microsoft.com/office/drawing/2014/main" id="{00000000-0008-0000-0400-000088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37" name="テキスト ボックス 136">
          <a:extLst>
            <a:ext uri="{FF2B5EF4-FFF2-40B4-BE49-F238E27FC236}">
              <a16:creationId xmlns:a16="http://schemas.microsoft.com/office/drawing/2014/main" id="{00000000-0008-0000-0400-000089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76200</xdr:rowOff>
    </xdr:from>
    <xdr:to>
      <xdr:col>82</xdr:col>
      <xdr:colOff>158750</xdr:colOff>
      <xdr:row>17</xdr:row>
      <xdr:rowOff>6350</xdr:rowOff>
    </xdr:to>
    <xdr:sp macro="" textlink="">
      <xdr:nvSpPr>
        <xdr:cNvPr id="141" name="楕円 140">
          <a:extLst>
            <a:ext uri="{FF2B5EF4-FFF2-40B4-BE49-F238E27FC236}">
              <a16:creationId xmlns:a16="http://schemas.microsoft.com/office/drawing/2014/main" id="{00000000-0008-0000-0400-00008D000000}"/>
            </a:ext>
          </a:extLst>
        </xdr:cNvPr>
        <xdr:cNvSpPr/>
      </xdr:nvSpPr>
      <xdr:spPr>
        <a:xfrm>
          <a:off x="16459200" y="2819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15</xdr:row>
      <xdr:rowOff>92727</xdr:rowOff>
    </xdr:from>
    <xdr:ext cx="762000" cy="259045"/>
    <xdr:sp macro="" textlink="">
      <xdr:nvSpPr>
        <xdr:cNvPr id="142" name="物件費該当値テキスト">
          <a:extLst>
            <a:ext uri="{FF2B5EF4-FFF2-40B4-BE49-F238E27FC236}">
              <a16:creationId xmlns:a16="http://schemas.microsoft.com/office/drawing/2014/main" id="{00000000-0008-0000-0400-00008E000000}"/>
            </a:ext>
          </a:extLst>
        </xdr:cNvPr>
        <xdr:cNvSpPr txBox="1"/>
      </xdr:nvSpPr>
      <xdr:spPr>
        <a:xfrm>
          <a:off x="16598900" y="2664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16</xdr:row>
      <xdr:rowOff>57912</xdr:rowOff>
    </xdr:from>
    <xdr:to>
      <xdr:col>78</xdr:col>
      <xdr:colOff>120650</xdr:colOff>
      <xdr:row>16</xdr:row>
      <xdr:rowOff>159512</xdr:rowOff>
    </xdr:to>
    <xdr:sp macro="" textlink="">
      <xdr:nvSpPr>
        <xdr:cNvPr id="143" name="楕円 142">
          <a:extLst>
            <a:ext uri="{FF2B5EF4-FFF2-40B4-BE49-F238E27FC236}">
              <a16:creationId xmlns:a16="http://schemas.microsoft.com/office/drawing/2014/main" id="{00000000-0008-0000-0400-00008F000000}"/>
            </a:ext>
          </a:extLst>
        </xdr:cNvPr>
        <xdr:cNvSpPr/>
      </xdr:nvSpPr>
      <xdr:spPr>
        <a:xfrm>
          <a:off x="15621000" y="28011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14</xdr:row>
      <xdr:rowOff>169689</xdr:rowOff>
    </xdr:from>
    <xdr:ext cx="736600" cy="259045"/>
    <xdr:sp macro="" textlink="">
      <xdr:nvSpPr>
        <xdr:cNvPr id="144" name="テキスト ボックス 143">
          <a:extLst>
            <a:ext uri="{FF2B5EF4-FFF2-40B4-BE49-F238E27FC236}">
              <a16:creationId xmlns:a16="http://schemas.microsoft.com/office/drawing/2014/main" id="{00000000-0008-0000-0400-000090000000}"/>
            </a:ext>
          </a:extLst>
        </xdr:cNvPr>
        <xdr:cNvSpPr txBox="1"/>
      </xdr:nvSpPr>
      <xdr:spPr>
        <a:xfrm>
          <a:off x="15290800" y="256998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16</xdr:row>
      <xdr:rowOff>35052</xdr:rowOff>
    </xdr:from>
    <xdr:to>
      <xdr:col>74</xdr:col>
      <xdr:colOff>31750</xdr:colOff>
      <xdr:row>16</xdr:row>
      <xdr:rowOff>136652</xdr:rowOff>
    </xdr:to>
    <xdr:sp macro="" textlink="">
      <xdr:nvSpPr>
        <xdr:cNvPr id="145" name="楕円 144">
          <a:extLst>
            <a:ext uri="{FF2B5EF4-FFF2-40B4-BE49-F238E27FC236}">
              <a16:creationId xmlns:a16="http://schemas.microsoft.com/office/drawing/2014/main" id="{00000000-0008-0000-0400-000091000000}"/>
            </a:ext>
          </a:extLst>
        </xdr:cNvPr>
        <xdr:cNvSpPr/>
      </xdr:nvSpPr>
      <xdr:spPr>
        <a:xfrm>
          <a:off x="14732000" y="27782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14</xdr:row>
      <xdr:rowOff>146829</xdr:rowOff>
    </xdr:from>
    <xdr:ext cx="762000" cy="259045"/>
    <xdr:sp macro="" textlink="">
      <xdr:nvSpPr>
        <xdr:cNvPr id="146" name="テキスト ボックス 145">
          <a:extLst>
            <a:ext uri="{FF2B5EF4-FFF2-40B4-BE49-F238E27FC236}">
              <a16:creationId xmlns:a16="http://schemas.microsoft.com/office/drawing/2014/main" id="{00000000-0008-0000-0400-000092000000}"/>
            </a:ext>
          </a:extLst>
        </xdr:cNvPr>
        <xdr:cNvSpPr txBox="1"/>
      </xdr:nvSpPr>
      <xdr:spPr>
        <a:xfrm>
          <a:off x="14401800" y="25471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16</xdr:row>
      <xdr:rowOff>16764</xdr:rowOff>
    </xdr:from>
    <xdr:to>
      <xdr:col>69</xdr:col>
      <xdr:colOff>142875</xdr:colOff>
      <xdr:row>16</xdr:row>
      <xdr:rowOff>118364</xdr:rowOff>
    </xdr:to>
    <xdr:sp macro="" textlink="">
      <xdr:nvSpPr>
        <xdr:cNvPr id="147" name="楕円 146">
          <a:extLst>
            <a:ext uri="{FF2B5EF4-FFF2-40B4-BE49-F238E27FC236}">
              <a16:creationId xmlns:a16="http://schemas.microsoft.com/office/drawing/2014/main" id="{00000000-0008-0000-0400-000093000000}"/>
            </a:ext>
          </a:extLst>
        </xdr:cNvPr>
        <xdr:cNvSpPr/>
      </xdr:nvSpPr>
      <xdr:spPr>
        <a:xfrm>
          <a:off x="13843000" y="27599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14</xdr:row>
      <xdr:rowOff>128541</xdr:rowOff>
    </xdr:from>
    <xdr:ext cx="762000" cy="259045"/>
    <xdr:sp macro="" textlink="">
      <xdr:nvSpPr>
        <xdr:cNvPr id="148" name="テキスト ボックス 147">
          <a:extLst>
            <a:ext uri="{FF2B5EF4-FFF2-40B4-BE49-F238E27FC236}">
              <a16:creationId xmlns:a16="http://schemas.microsoft.com/office/drawing/2014/main" id="{00000000-0008-0000-0400-000094000000}"/>
            </a:ext>
          </a:extLst>
        </xdr:cNvPr>
        <xdr:cNvSpPr txBox="1"/>
      </xdr:nvSpPr>
      <xdr:spPr>
        <a:xfrm>
          <a:off x="13512800" y="25288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16764</xdr:rowOff>
    </xdr:from>
    <xdr:to>
      <xdr:col>65</xdr:col>
      <xdr:colOff>53975</xdr:colOff>
      <xdr:row>16</xdr:row>
      <xdr:rowOff>118364</xdr:rowOff>
    </xdr:to>
    <xdr:sp macro="" textlink="">
      <xdr:nvSpPr>
        <xdr:cNvPr id="149" name="楕円 148">
          <a:extLst>
            <a:ext uri="{FF2B5EF4-FFF2-40B4-BE49-F238E27FC236}">
              <a16:creationId xmlns:a16="http://schemas.microsoft.com/office/drawing/2014/main" id="{00000000-0008-0000-0400-000095000000}"/>
            </a:ext>
          </a:extLst>
        </xdr:cNvPr>
        <xdr:cNvSpPr/>
      </xdr:nvSpPr>
      <xdr:spPr>
        <a:xfrm>
          <a:off x="12954000" y="27599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14</xdr:row>
      <xdr:rowOff>128541</xdr:rowOff>
    </xdr:from>
    <xdr:ext cx="762000" cy="259045"/>
    <xdr:sp macro="" textlink="">
      <xdr:nvSpPr>
        <xdr:cNvPr id="150" name="テキスト ボックス 149">
          <a:extLst>
            <a:ext uri="{FF2B5EF4-FFF2-40B4-BE49-F238E27FC236}">
              <a16:creationId xmlns:a16="http://schemas.microsoft.com/office/drawing/2014/main" id="{00000000-0008-0000-0400-000096000000}"/>
            </a:ext>
          </a:extLst>
        </xdr:cNvPr>
        <xdr:cNvSpPr txBox="1"/>
      </xdr:nvSpPr>
      <xdr:spPr>
        <a:xfrm>
          <a:off x="12623800" y="25288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1" name="正方形/長方形 150">
          <a:extLst>
            <a:ext uri="{FF2B5EF4-FFF2-40B4-BE49-F238E27FC236}">
              <a16:creationId xmlns:a16="http://schemas.microsoft.com/office/drawing/2014/main" id="{00000000-0008-0000-0400-000097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2" name="正方形/長方形 151">
          <a:extLst>
            <a:ext uri="{FF2B5EF4-FFF2-40B4-BE49-F238E27FC236}">
              <a16:creationId xmlns:a16="http://schemas.microsoft.com/office/drawing/2014/main" id="{00000000-0008-0000-0400-000098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3" name="正方形/長方形 152">
          <a:extLst>
            <a:ext uri="{FF2B5EF4-FFF2-40B4-BE49-F238E27FC236}">
              <a16:creationId xmlns:a16="http://schemas.microsoft.com/office/drawing/2014/main" id="{00000000-0008-0000-0400-000099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4" name="正方形/長方形 153">
          <a:extLst>
            <a:ext uri="{FF2B5EF4-FFF2-40B4-BE49-F238E27FC236}">
              <a16:creationId xmlns:a16="http://schemas.microsoft.com/office/drawing/2014/main" id="{00000000-0008-0000-0400-00009A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1" name="テキスト ボックス 160">
          <a:extLst>
            <a:ext uri="{FF2B5EF4-FFF2-40B4-BE49-F238E27FC236}">
              <a16:creationId xmlns:a16="http://schemas.microsoft.com/office/drawing/2014/main" id="{00000000-0008-0000-0400-0000A1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扶助費については、比較的落ち着いた決算値となっており、福祉医療における医療費扶助が増加したものの児童手当などが減少したことにより、</a:t>
          </a:r>
          <a:r>
            <a:rPr kumimoji="1" lang="en-US" altLang="ja-JP" sz="1300">
              <a:latin typeface="ＭＳ Ｐゴシック" panose="020B0600070205080204" pitchFamily="50" charset="-128"/>
              <a:ea typeface="ＭＳ Ｐゴシック" panose="020B0600070205080204" pitchFamily="50" charset="-128"/>
            </a:rPr>
            <a:t>1.0</a:t>
          </a:r>
          <a:r>
            <a:rPr kumimoji="1" lang="ja-JP" altLang="en-US" sz="1300">
              <a:latin typeface="ＭＳ Ｐゴシック" panose="020B0600070205080204" pitchFamily="50" charset="-128"/>
              <a:ea typeface="ＭＳ Ｐゴシック" panose="020B0600070205080204" pitchFamily="50" charset="-128"/>
            </a:rPr>
            <a:t>となっており昨年値とほぼ同数の結果となった。</a:t>
          </a:r>
        </a:p>
      </xdr:txBody>
    </xdr:sp>
    <xdr:clientData/>
  </xdr:twoCellAnchor>
  <xdr:oneCellAnchor>
    <xdr:from>
      <xdr:col>3</xdr:col>
      <xdr:colOff>123825</xdr:colOff>
      <xdr:row>49</xdr:row>
      <xdr:rowOff>107950</xdr:rowOff>
    </xdr:from>
    <xdr:ext cx="298543" cy="225703"/>
    <xdr:sp macro="" textlink="">
      <xdr:nvSpPr>
        <xdr:cNvPr id="162" name="テキスト ボックス 161">
          <a:extLst>
            <a:ext uri="{FF2B5EF4-FFF2-40B4-BE49-F238E27FC236}">
              <a16:creationId xmlns:a16="http://schemas.microsoft.com/office/drawing/2014/main" id="{00000000-0008-0000-0400-0000A2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3" name="直線コネクタ 162">
          <a:extLst>
            <a:ext uri="{FF2B5EF4-FFF2-40B4-BE49-F238E27FC236}">
              <a16:creationId xmlns:a16="http://schemas.microsoft.com/office/drawing/2014/main" id="{00000000-0008-0000-0400-0000A3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4" name="テキスト ボックス 163">
          <a:extLst>
            <a:ext uri="{FF2B5EF4-FFF2-40B4-BE49-F238E27FC236}">
              <a16:creationId xmlns:a16="http://schemas.microsoft.com/office/drawing/2014/main" id="{00000000-0008-0000-0400-0000A4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61</xdr:row>
      <xdr:rowOff>146050</xdr:rowOff>
    </xdr:from>
    <xdr:to>
      <xdr:col>26</xdr:col>
      <xdr:colOff>184150</xdr:colOff>
      <xdr:row>61</xdr:row>
      <xdr:rowOff>146050</xdr:rowOff>
    </xdr:to>
    <xdr:cxnSp macro="">
      <xdr:nvCxnSpPr>
        <xdr:cNvPr id="165" name="直線コネクタ 164">
          <a:extLst>
            <a:ext uri="{FF2B5EF4-FFF2-40B4-BE49-F238E27FC236}">
              <a16:creationId xmlns:a16="http://schemas.microsoft.com/office/drawing/2014/main" id="{00000000-0008-0000-0400-0000A5000000}"/>
            </a:ext>
          </a:extLst>
        </xdr:cNvPr>
        <xdr:cNvCxnSpPr/>
      </xdr:nvCxnSpPr>
      <xdr:spPr>
        <a:xfrm>
          <a:off x="762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3827</xdr:rowOff>
    </xdr:from>
    <xdr:ext cx="508000" cy="259045"/>
    <xdr:sp macro="" textlink="">
      <xdr:nvSpPr>
        <xdr:cNvPr id="166" name="テキスト ボックス 165">
          <a:extLst>
            <a:ext uri="{FF2B5EF4-FFF2-40B4-BE49-F238E27FC236}">
              <a16:creationId xmlns:a16="http://schemas.microsoft.com/office/drawing/2014/main" id="{00000000-0008-0000-0400-0000A6000000}"/>
            </a:ext>
          </a:extLst>
        </xdr:cNvPr>
        <xdr:cNvSpPr txBox="1"/>
      </xdr:nvSpPr>
      <xdr:spPr>
        <a:xfrm>
          <a:off x="254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59</xdr:row>
      <xdr:rowOff>107950</xdr:rowOff>
    </xdr:from>
    <xdr:to>
      <xdr:col>26</xdr:col>
      <xdr:colOff>184150</xdr:colOff>
      <xdr:row>59</xdr:row>
      <xdr:rowOff>107950</xdr:rowOff>
    </xdr:to>
    <xdr:cxnSp macro="">
      <xdr:nvCxnSpPr>
        <xdr:cNvPr id="167" name="直線コネクタ 166">
          <a:extLst>
            <a:ext uri="{FF2B5EF4-FFF2-40B4-BE49-F238E27FC236}">
              <a16:creationId xmlns:a16="http://schemas.microsoft.com/office/drawing/2014/main" id="{00000000-0008-0000-0400-0000A7000000}"/>
            </a:ext>
          </a:extLst>
        </xdr:cNvPr>
        <xdr:cNvCxnSpPr/>
      </xdr:nvCxnSpPr>
      <xdr:spPr>
        <a:xfrm>
          <a:off x="762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58</xdr:row>
      <xdr:rowOff>137177</xdr:rowOff>
    </xdr:from>
    <xdr:ext cx="508000" cy="259045"/>
    <xdr:sp macro="" textlink="">
      <xdr:nvSpPr>
        <xdr:cNvPr id="168" name="テキスト ボックス 167">
          <a:extLst>
            <a:ext uri="{FF2B5EF4-FFF2-40B4-BE49-F238E27FC236}">
              <a16:creationId xmlns:a16="http://schemas.microsoft.com/office/drawing/2014/main" id="{00000000-0008-0000-0400-0000A8000000}"/>
            </a:ext>
          </a:extLst>
        </xdr:cNvPr>
        <xdr:cNvSpPr txBox="1"/>
      </xdr:nvSpPr>
      <xdr:spPr>
        <a:xfrm>
          <a:off x="254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57</xdr:row>
      <xdr:rowOff>69850</xdr:rowOff>
    </xdr:from>
    <xdr:to>
      <xdr:col>26</xdr:col>
      <xdr:colOff>184150</xdr:colOff>
      <xdr:row>57</xdr:row>
      <xdr:rowOff>69850</xdr:rowOff>
    </xdr:to>
    <xdr:cxnSp macro="">
      <xdr:nvCxnSpPr>
        <xdr:cNvPr id="169" name="直線コネクタ 168">
          <a:extLst>
            <a:ext uri="{FF2B5EF4-FFF2-40B4-BE49-F238E27FC236}">
              <a16:creationId xmlns:a16="http://schemas.microsoft.com/office/drawing/2014/main" id="{00000000-0008-0000-0400-0000A9000000}"/>
            </a:ext>
          </a:extLst>
        </xdr:cNvPr>
        <xdr:cNvCxnSpPr/>
      </xdr:nvCxnSpPr>
      <xdr:spPr>
        <a:xfrm>
          <a:off x="762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56</xdr:row>
      <xdr:rowOff>99077</xdr:rowOff>
    </xdr:from>
    <xdr:ext cx="508000" cy="259045"/>
    <xdr:sp macro="" textlink="">
      <xdr:nvSpPr>
        <xdr:cNvPr id="170" name="テキスト ボックス 169">
          <a:extLst>
            <a:ext uri="{FF2B5EF4-FFF2-40B4-BE49-F238E27FC236}">
              <a16:creationId xmlns:a16="http://schemas.microsoft.com/office/drawing/2014/main" id="{00000000-0008-0000-0400-0000AA000000}"/>
            </a:ext>
          </a:extLst>
        </xdr:cNvPr>
        <xdr:cNvSpPr txBox="1"/>
      </xdr:nvSpPr>
      <xdr:spPr>
        <a:xfrm>
          <a:off x="254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55</xdr:row>
      <xdr:rowOff>31750</xdr:rowOff>
    </xdr:from>
    <xdr:to>
      <xdr:col>26</xdr:col>
      <xdr:colOff>184150</xdr:colOff>
      <xdr:row>55</xdr:row>
      <xdr:rowOff>31750</xdr:rowOff>
    </xdr:to>
    <xdr:cxnSp macro="">
      <xdr:nvCxnSpPr>
        <xdr:cNvPr id="171" name="直線コネクタ 170">
          <a:extLst>
            <a:ext uri="{FF2B5EF4-FFF2-40B4-BE49-F238E27FC236}">
              <a16:creationId xmlns:a16="http://schemas.microsoft.com/office/drawing/2014/main" id="{00000000-0008-0000-0400-0000AB000000}"/>
            </a:ext>
          </a:extLst>
        </xdr:cNvPr>
        <xdr:cNvCxnSpPr/>
      </xdr:nvCxnSpPr>
      <xdr:spPr>
        <a:xfrm>
          <a:off x="762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54</xdr:row>
      <xdr:rowOff>60977</xdr:rowOff>
    </xdr:from>
    <xdr:ext cx="508000" cy="259045"/>
    <xdr:sp macro="" textlink="">
      <xdr:nvSpPr>
        <xdr:cNvPr id="172" name="テキスト ボックス 171">
          <a:extLst>
            <a:ext uri="{FF2B5EF4-FFF2-40B4-BE49-F238E27FC236}">
              <a16:creationId xmlns:a16="http://schemas.microsoft.com/office/drawing/2014/main" id="{00000000-0008-0000-0400-0000AC000000}"/>
            </a:ext>
          </a:extLst>
        </xdr:cNvPr>
        <xdr:cNvSpPr txBox="1"/>
      </xdr:nvSpPr>
      <xdr:spPr>
        <a:xfrm>
          <a:off x="254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165100</xdr:rowOff>
    </xdr:from>
    <xdr:to>
      <xdr:col>26</xdr:col>
      <xdr:colOff>184150</xdr:colOff>
      <xdr:row>52</xdr:row>
      <xdr:rowOff>165100</xdr:rowOff>
    </xdr:to>
    <xdr:cxnSp macro="">
      <xdr:nvCxnSpPr>
        <xdr:cNvPr id="173" name="直線コネクタ 172">
          <a:extLst>
            <a:ext uri="{FF2B5EF4-FFF2-40B4-BE49-F238E27FC236}">
              <a16:creationId xmlns:a16="http://schemas.microsoft.com/office/drawing/2014/main" id="{00000000-0008-0000-0400-0000AD000000}"/>
            </a:ext>
          </a:extLst>
        </xdr:cNvPr>
        <xdr:cNvCxnSpPr/>
      </xdr:nvCxnSpPr>
      <xdr:spPr>
        <a:xfrm>
          <a:off x="762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22877</xdr:rowOff>
    </xdr:from>
    <xdr:ext cx="508000" cy="259045"/>
    <xdr:sp macro="" textlink="">
      <xdr:nvSpPr>
        <xdr:cNvPr id="174" name="テキスト ボックス 173">
          <a:extLst>
            <a:ext uri="{FF2B5EF4-FFF2-40B4-BE49-F238E27FC236}">
              <a16:creationId xmlns:a16="http://schemas.microsoft.com/office/drawing/2014/main" id="{00000000-0008-0000-0400-0000AE000000}"/>
            </a:ext>
          </a:extLst>
        </xdr:cNvPr>
        <xdr:cNvSpPr txBox="1"/>
      </xdr:nvSpPr>
      <xdr:spPr>
        <a:xfrm>
          <a:off x="254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5" name="直線コネクタ 174">
          <a:extLst>
            <a:ext uri="{FF2B5EF4-FFF2-40B4-BE49-F238E27FC236}">
              <a16:creationId xmlns:a16="http://schemas.microsoft.com/office/drawing/2014/main" id="{00000000-0008-0000-0400-0000AF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76" name="扶助費グラフ枠">
          <a:extLst>
            <a:ext uri="{FF2B5EF4-FFF2-40B4-BE49-F238E27FC236}">
              <a16:creationId xmlns:a16="http://schemas.microsoft.com/office/drawing/2014/main" id="{00000000-0008-0000-0400-0000B0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88900</xdr:rowOff>
    </xdr:from>
    <xdr:to>
      <xdr:col>24</xdr:col>
      <xdr:colOff>25400</xdr:colOff>
      <xdr:row>62</xdr:row>
      <xdr:rowOff>50800</xdr:rowOff>
    </xdr:to>
    <xdr:cxnSp macro="">
      <xdr:nvCxnSpPr>
        <xdr:cNvPr id="177" name="直線コネクタ 176">
          <a:extLst>
            <a:ext uri="{FF2B5EF4-FFF2-40B4-BE49-F238E27FC236}">
              <a16:creationId xmlns:a16="http://schemas.microsoft.com/office/drawing/2014/main" id="{00000000-0008-0000-0400-0000B1000000}"/>
            </a:ext>
          </a:extLst>
        </xdr:cNvPr>
        <xdr:cNvCxnSpPr/>
      </xdr:nvCxnSpPr>
      <xdr:spPr>
        <a:xfrm flipV="1">
          <a:off x="4826000" y="9175750"/>
          <a:ext cx="0" cy="15049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62</xdr:row>
      <xdr:rowOff>22877</xdr:rowOff>
    </xdr:from>
    <xdr:ext cx="762000" cy="259045"/>
    <xdr:sp macro="" textlink="">
      <xdr:nvSpPr>
        <xdr:cNvPr id="178" name="扶助費最小値テキスト">
          <a:extLst>
            <a:ext uri="{FF2B5EF4-FFF2-40B4-BE49-F238E27FC236}">
              <a16:creationId xmlns:a16="http://schemas.microsoft.com/office/drawing/2014/main" id="{00000000-0008-0000-0400-0000B2000000}"/>
            </a:ext>
          </a:extLst>
        </xdr:cNvPr>
        <xdr:cNvSpPr txBox="1"/>
      </xdr:nvSpPr>
      <xdr:spPr>
        <a:xfrm>
          <a:off x="491490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62</xdr:row>
      <xdr:rowOff>50800</xdr:rowOff>
    </xdr:from>
    <xdr:to>
      <xdr:col>24</xdr:col>
      <xdr:colOff>114300</xdr:colOff>
      <xdr:row>62</xdr:row>
      <xdr:rowOff>50800</xdr:rowOff>
    </xdr:to>
    <xdr:cxnSp macro="">
      <xdr:nvCxnSpPr>
        <xdr:cNvPr id="179" name="直線コネクタ 178">
          <a:extLst>
            <a:ext uri="{FF2B5EF4-FFF2-40B4-BE49-F238E27FC236}">
              <a16:creationId xmlns:a16="http://schemas.microsoft.com/office/drawing/2014/main" id="{00000000-0008-0000-0400-0000B3000000}"/>
            </a:ext>
          </a:extLst>
        </xdr:cNvPr>
        <xdr:cNvCxnSpPr/>
      </xdr:nvCxnSpPr>
      <xdr:spPr>
        <a:xfrm>
          <a:off x="4737100" y="106807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52</xdr:row>
      <xdr:rowOff>3827</xdr:rowOff>
    </xdr:from>
    <xdr:ext cx="762000" cy="259045"/>
    <xdr:sp macro="" textlink="">
      <xdr:nvSpPr>
        <xdr:cNvPr id="180" name="扶助費最大値テキスト">
          <a:extLst>
            <a:ext uri="{FF2B5EF4-FFF2-40B4-BE49-F238E27FC236}">
              <a16:creationId xmlns:a16="http://schemas.microsoft.com/office/drawing/2014/main" id="{00000000-0008-0000-0400-0000B4000000}"/>
            </a:ext>
          </a:extLst>
        </xdr:cNvPr>
        <xdr:cNvSpPr txBox="1"/>
      </xdr:nvSpPr>
      <xdr:spPr>
        <a:xfrm>
          <a:off x="4914900" y="8919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53</xdr:row>
      <xdr:rowOff>88900</xdr:rowOff>
    </xdr:from>
    <xdr:to>
      <xdr:col>24</xdr:col>
      <xdr:colOff>114300</xdr:colOff>
      <xdr:row>53</xdr:row>
      <xdr:rowOff>88900</xdr:rowOff>
    </xdr:to>
    <xdr:cxnSp macro="">
      <xdr:nvCxnSpPr>
        <xdr:cNvPr id="181" name="直線コネクタ 180">
          <a:extLst>
            <a:ext uri="{FF2B5EF4-FFF2-40B4-BE49-F238E27FC236}">
              <a16:creationId xmlns:a16="http://schemas.microsoft.com/office/drawing/2014/main" id="{00000000-0008-0000-0400-0000B5000000}"/>
            </a:ext>
          </a:extLst>
        </xdr:cNvPr>
        <xdr:cNvCxnSpPr/>
      </xdr:nvCxnSpPr>
      <xdr:spPr>
        <a:xfrm>
          <a:off x="4737100" y="91757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54</xdr:row>
      <xdr:rowOff>12700</xdr:rowOff>
    </xdr:from>
    <xdr:to>
      <xdr:col>24</xdr:col>
      <xdr:colOff>25400</xdr:colOff>
      <xdr:row>54</xdr:row>
      <xdr:rowOff>31750</xdr:rowOff>
    </xdr:to>
    <xdr:cxnSp macro="">
      <xdr:nvCxnSpPr>
        <xdr:cNvPr id="182" name="直線コネクタ 181">
          <a:extLst>
            <a:ext uri="{FF2B5EF4-FFF2-40B4-BE49-F238E27FC236}">
              <a16:creationId xmlns:a16="http://schemas.microsoft.com/office/drawing/2014/main" id="{00000000-0008-0000-0400-0000B6000000}"/>
            </a:ext>
          </a:extLst>
        </xdr:cNvPr>
        <xdr:cNvCxnSpPr/>
      </xdr:nvCxnSpPr>
      <xdr:spPr>
        <a:xfrm flipV="1">
          <a:off x="3987800" y="9271000"/>
          <a:ext cx="8382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86377</xdr:rowOff>
    </xdr:from>
    <xdr:ext cx="762000" cy="259045"/>
    <xdr:sp macro="" textlink="">
      <xdr:nvSpPr>
        <xdr:cNvPr id="183" name="扶助費平均値テキスト">
          <a:extLst>
            <a:ext uri="{FF2B5EF4-FFF2-40B4-BE49-F238E27FC236}">
              <a16:creationId xmlns:a16="http://schemas.microsoft.com/office/drawing/2014/main" id="{00000000-0008-0000-0400-0000B7000000}"/>
            </a:ext>
          </a:extLst>
        </xdr:cNvPr>
        <xdr:cNvSpPr txBox="1"/>
      </xdr:nvSpPr>
      <xdr:spPr>
        <a:xfrm>
          <a:off x="4914900" y="951612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114300</xdr:rowOff>
    </xdr:from>
    <xdr:to>
      <xdr:col>24</xdr:col>
      <xdr:colOff>76200</xdr:colOff>
      <xdr:row>56</xdr:row>
      <xdr:rowOff>44450</xdr:rowOff>
    </xdr:to>
    <xdr:sp macro="" textlink="">
      <xdr:nvSpPr>
        <xdr:cNvPr id="184" name="フローチャート: 判断 183">
          <a:extLst>
            <a:ext uri="{FF2B5EF4-FFF2-40B4-BE49-F238E27FC236}">
              <a16:creationId xmlns:a16="http://schemas.microsoft.com/office/drawing/2014/main" id="{00000000-0008-0000-0400-0000B8000000}"/>
            </a:ext>
          </a:extLst>
        </xdr:cNvPr>
        <xdr:cNvSpPr/>
      </xdr:nvSpPr>
      <xdr:spPr>
        <a:xfrm>
          <a:off x="4775200" y="9544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53</xdr:row>
      <xdr:rowOff>146050</xdr:rowOff>
    </xdr:from>
    <xdr:to>
      <xdr:col>19</xdr:col>
      <xdr:colOff>187325</xdr:colOff>
      <xdr:row>54</xdr:row>
      <xdr:rowOff>31750</xdr:rowOff>
    </xdr:to>
    <xdr:cxnSp macro="">
      <xdr:nvCxnSpPr>
        <xdr:cNvPr id="185" name="直線コネクタ 184">
          <a:extLst>
            <a:ext uri="{FF2B5EF4-FFF2-40B4-BE49-F238E27FC236}">
              <a16:creationId xmlns:a16="http://schemas.microsoft.com/office/drawing/2014/main" id="{00000000-0008-0000-0400-0000B9000000}"/>
            </a:ext>
          </a:extLst>
        </xdr:cNvPr>
        <xdr:cNvCxnSpPr/>
      </xdr:nvCxnSpPr>
      <xdr:spPr>
        <a:xfrm>
          <a:off x="3098800" y="9232900"/>
          <a:ext cx="88900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55</xdr:row>
      <xdr:rowOff>114300</xdr:rowOff>
    </xdr:from>
    <xdr:to>
      <xdr:col>20</xdr:col>
      <xdr:colOff>38100</xdr:colOff>
      <xdr:row>56</xdr:row>
      <xdr:rowOff>44450</xdr:rowOff>
    </xdr:to>
    <xdr:sp macro="" textlink="">
      <xdr:nvSpPr>
        <xdr:cNvPr id="186" name="フローチャート: 判断 185">
          <a:extLst>
            <a:ext uri="{FF2B5EF4-FFF2-40B4-BE49-F238E27FC236}">
              <a16:creationId xmlns:a16="http://schemas.microsoft.com/office/drawing/2014/main" id="{00000000-0008-0000-0400-0000BA000000}"/>
            </a:ext>
          </a:extLst>
        </xdr:cNvPr>
        <xdr:cNvSpPr/>
      </xdr:nvSpPr>
      <xdr:spPr>
        <a:xfrm>
          <a:off x="3937000" y="9544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56</xdr:row>
      <xdr:rowOff>29227</xdr:rowOff>
    </xdr:from>
    <xdr:ext cx="736600" cy="259045"/>
    <xdr:sp macro="" textlink="">
      <xdr:nvSpPr>
        <xdr:cNvPr id="187" name="テキスト ボックス 186">
          <a:extLst>
            <a:ext uri="{FF2B5EF4-FFF2-40B4-BE49-F238E27FC236}">
              <a16:creationId xmlns:a16="http://schemas.microsoft.com/office/drawing/2014/main" id="{00000000-0008-0000-0400-0000BB000000}"/>
            </a:ext>
          </a:extLst>
        </xdr:cNvPr>
        <xdr:cNvSpPr txBox="1"/>
      </xdr:nvSpPr>
      <xdr:spPr>
        <a:xfrm>
          <a:off x="3606800" y="96304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53</xdr:row>
      <xdr:rowOff>146050</xdr:rowOff>
    </xdr:from>
    <xdr:to>
      <xdr:col>15</xdr:col>
      <xdr:colOff>98425</xdr:colOff>
      <xdr:row>54</xdr:row>
      <xdr:rowOff>31750</xdr:rowOff>
    </xdr:to>
    <xdr:cxnSp macro="">
      <xdr:nvCxnSpPr>
        <xdr:cNvPr id="188" name="直線コネクタ 187">
          <a:extLst>
            <a:ext uri="{FF2B5EF4-FFF2-40B4-BE49-F238E27FC236}">
              <a16:creationId xmlns:a16="http://schemas.microsoft.com/office/drawing/2014/main" id="{00000000-0008-0000-0400-0000BC000000}"/>
            </a:ext>
          </a:extLst>
        </xdr:cNvPr>
        <xdr:cNvCxnSpPr/>
      </xdr:nvCxnSpPr>
      <xdr:spPr>
        <a:xfrm flipV="1">
          <a:off x="2209800" y="9232900"/>
          <a:ext cx="88900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55</xdr:row>
      <xdr:rowOff>95250</xdr:rowOff>
    </xdr:from>
    <xdr:to>
      <xdr:col>15</xdr:col>
      <xdr:colOff>149225</xdr:colOff>
      <xdr:row>56</xdr:row>
      <xdr:rowOff>25400</xdr:rowOff>
    </xdr:to>
    <xdr:sp macro="" textlink="">
      <xdr:nvSpPr>
        <xdr:cNvPr id="189" name="フローチャート: 判断 188">
          <a:extLst>
            <a:ext uri="{FF2B5EF4-FFF2-40B4-BE49-F238E27FC236}">
              <a16:creationId xmlns:a16="http://schemas.microsoft.com/office/drawing/2014/main" id="{00000000-0008-0000-0400-0000BD000000}"/>
            </a:ext>
          </a:extLst>
        </xdr:cNvPr>
        <xdr:cNvSpPr/>
      </xdr:nvSpPr>
      <xdr:spPr>
        <a:xfrm>
          <a:off x="3048000" y="9525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56</xdr:row>
      <xdr:rowOff>10177</xdr:rowOff>
    </xdr:from>
    <xdr:ext cx="762000" cy="259045"/>
    <xdr:sp macro="" textlink="">
      <xdr:nvSpPr>
        <xdr:cNvPr id="190" name="テキスト ボックス 189">
          <a:extLst>
            <a:ext uri="{FF2B5EF4-FFF2-40B4-BE49-F238E27FC236}">
              <a16:creationId xmlns:a16="http://schemas.microsoft.com/office/drawing/2014/main" id="{00000000-0008-0000-0400-0000BE000000}"/>
            </a:ext>
          </a:extLst>
        </xdr:cNvPr>
        <xdr:cNvSpPr txBox="1"/>
      </xdr:nvSpPr>
      <xdr:spPr>
        <a:xfrm>
          <a:off x="2717800" y="9611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54</xdr:row>
      <xdr:rowOff>31750</xdr:rowOff>
    </xdr:from>
    <xdr:to>
      <xdr:col>11</xdr:col>
      <xdr:colOff>9525</xdr:colOff>
      <xdr:row>54</xdr:row>
      <xdr:rowOff>50800</xdr:rowOff>
    </xdr:to>
    <xdr:cxnSp macro="">
      <xdr:nvCxnSpPr>
        <xdr:cNvPr id="191" name="直線コネクタ 190">
          <a:extLst>
            <a:ext uri="{FF2B5EF4-FFF2-40B4-BE49-F238E27FC236}">
              <a16:creationId xmlns:a16="http://schemas.microsoft.com/office/drawing/2014/main" id="{00000000-0008-0000-0400-0000BF000000}"/>
            </a:ext>
          </a:extLst>
        </xdr:cNvPr>
        <xdr:cNvCxnSpPr/>
      </xdr:nvCxnSpPr>
      <xdr:spPr>
        <a:xfrm flipV="1">
          <a:off x="1320800" y="9290050"/>
          <a:ext cx="8890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55</xdr:row>
      <xdr:rowOff>152400</xdr:rowOff>
    </xdr:from>
    <xdr:to>
      <xdr:col>11</xdr:col>
      <xdr:colOff>60325</xdr:colOff>
      <xdr:row>56</xdr:row>
      <xdr:rowOff>82550</xdr:rowOff>
    </xdr:to>
    <xdr:sp macro="" textlink="">
      <xdr:nvSpPr>
        <xdr:cNvPr id="192" name="フローチャート: 判断 191">
          <a:extLst>
            <a:ext uri="{FF2B5EF4-FFF2-40B4-BE49-F238E27FC236}">
              <a16:creationId xmlns:a16="http://schemas.microsoft.com/office/drawing/2014/main" id="{00000000-0008-0000-0400-0000C0000000}"/>
            </a:ext>
          </a:extLst>
        </xdr:cNvPr>
        <xdr:cNvSpPr/>
      </xdr:nvSpPr>
      <xdr:spPr>
        <a:xfrm>
          <a:off x="2159000" y="9582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56</xdr:row>
      <xdr:rowOff>67327</xdr:rowOff>
    </xdr:from>
    <xdr:ext cx="762000" cy="259045"/>
    <xdr:sp macro="" textlink="">
      <xdr:nvSpPr>
        <xdr:cNvPr id="193" name="テキスト ボックス 192">
          <a:extLst>
            <a:ext uri="{FF2B5EF4-FFF2-40B4-BE49-F238E27FC236}">
              <a16:creationId xmlns:a16="http://schemas.microsoft.com/office/drawing/2014/main" id="{00000000-0008-0000-0400-0000C1000000}"/>
            </a:ext>
          </a:extLst>
        </xdr:cNvPr>
        <xdr:cNvSpPr txBox="1"/>
      </xdr:nvSpPr>
      <xdr:spPr>
        <a:xfrm>
          <a:off x="1828800" y="9668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56</xdr:row>
      <xdr:rowOff>0</xdr:rowOff>
    </xdr:from>
    <xdr:to>
      <xdr:col>6</xdr:col>
      <xdr:colOff>171450</xdr:colOff>
      <xdr:row>56</xdr:row>
      <xdr:rowOff>101600</xdr:rowOff>
    </xdr:to>
    <xdr:sp macro="" textlink="">
      <xdr:nvSpPr>
        <xdr:cNvPr id="194" name="フローチャート: 判断 193">
          <a:extLst>
            <a:ext uri="{FF2B5EF4-FFF2-40B4-BE49-F238E27FC236}">
              <a16:creationId xmlns:a16="http://schemas.microsoft.com/office/drawing/2014/main" id="{00000000-0008-0000-0400-0000C2000000}"/>
            </a:ext>
          </a:extLst>
        </xdr:cNvPr>
        <xdr:cNvSpPr/>
      </xdr:nvSpPr>
      <xdr:spPr>
        <a:xfrm>
          <a:off x="1270000" y="9601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56</xdr:row>
      <xdr:rowOff>86377</xdr:rowOff>
    </xdr:from>
    <xdr:ext cx="762000" cy="259045"/>
    <xdr:sp macro="" textlink="">
      <xdr:nvSpPr>
        <xdr:cNvPr id="195" name="テキスト ボックス 194">
          <a:extLst>
            <a:ext uri="{FF2B5EF4-FFF2-40B4-BE49-F238E27FC236}">
              <a16:creationId xmlns:a16="http://schemas.microsoft.com/office/drawing/2014/main" id="{00000000-0008-0000-0400-0000C3000000}"/>
            </a:ext>
          </a:extLst>
        </xdr:cNvPr>
        <xdr:cNvSpPr txBox="1"/>
      </xdr:nvSpPr>
      <xdr:spPr>
        <a:xfrm>
          <a:off x="939800" y="9687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196" name="テキスト ボックス 195">
          <a:extLst>
            <a:ext uri="{FF2B5EF4-FFF2-40B4-BE49-F238E27FC236}">
              <a16:creationId xmlns:a16="http://schemas.microsoft.com/office/drawing/2014/main" id="{00000000-0008-0000-0400-0000C4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197" name="テキスト ボックス 196">
          <a:extLst>
            <a:ext uri="{FF2B5EF4-FFF2-40B4-BE49-F238E27FC236}">
              <a16:creationId xmlns:a16="http://schemas.microsoft.com/office/drawing/2014/main" id="{00000000-0008-0000-0400-0000C5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198" name="テキスト ボックス 197">
          <a:extLst>
            <a:ext uri="{FF2B5EF4-FFF2-40B4-BE49-F238E27FC236}">
              <a16:creationId xmlns:a16="http://schemas.microsoft.com/office/drawing/2014/main" id="{00000000-0008-0000-0400-0000C6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0" name="テキスト ボックス 199">
          <a:extLst>
            <a:ext uri="{FF2B5EF4-FFF2-40B4-BE49-F238E27FC236}">
              <a16:creationId xmlns:a16="http://schemas.microsoft.com/office/drawing/2014/main" id="{00000000-0008-0000-0400-0000C8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53</xdr:row>
      <xdr:rowOff>133350</xdr:rowOff>
    </xdr:from>
    <xdr:to>
      <xdr:col>24</xdr:col>
      <xdr:colOff>76200</xdr:colOff>
      <xdr:row>54</xdr:row>
      <xdr:rowOff>63500</xdr:rowOff>
    </xdr:to>
    <xdr:sp macro="" textlink="">
      <xdr:nvSpPr>
        <xdr:cNvPr id="201" name="楕円 200">
          <a:extLst>
            <a:ext uri="{FF2B5EF4-FFF2-40B4-BE49-F238E27FC236}">
              <a16:creationId xmlns:a16="http://schemas.microsoft.com/office/drawing/2014/main" id="{00000000-0008-0000-0400-0000C9000000}"/>
            </a:ext>
          </a:extLst>
        </xdr:cNvPr>
        <xdr:cNvSpPr/>
      </xdr:nvSpPr>
      <xdr:spPr>
        <a:xfrm>
          <a:off x="4775200" y="922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53</xdr:row>
      <xdr:rowOff>41927</xdr:rowOff>
    </xdr:from>
    <xdr:ext cx="762000" cy="259045"/>
    <xdr:sp macro="" textlink="">
      <xdr:nvSpPr>
        <xdr:cNvPr id="202" name="扶助費該当値テキスト">
          <a:extLst>
            <a:ext uri="{FF2B5EF4-FFF2-40B4-BE49-F238E27FC236}">
              <a16:creationId xmlns:a16="http://schemas.microsoft.com/office/drawing/2014/main" id="{00000000-0008-0000-0400-0000CA000000}"/>
            </a:ext>
          </a:extLst>
        </xdr:cNvPr>
        <xdr:cNvSpPr txBox="1"/>
      </xdr:nvSpPr>
      <xdr:spPr>
        <a:xfrm>
          <a:off x="4914900" y="912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53</xdr:row>
      <xdr:rowOff>152400</xdr:rowOff>
    </xdr:from>
    <xdr:to>
      <xdr:col>20</xdr:col>
      <xdr:colOff>38100</xdr:colOff>
      <xdr:row>54</xdr:row>
      <xdr:rowOff>82550</xdr:rowOff>
    </xdr:to>
    <xdr:sp macro="" textlink="">
      <xdr:nvSpPr>
        <xdr:cNvPr id="203" name="楕円 202">
          <a:extLst>
            <a:ext uri="{FF2B5EF4-FFF2-40B4-BE49-F238E27FC236}">
              <a16:creationId xmlns:a16="http://schemas.microsoft.com/office/drawing/2014/main" id="{00000000-0008-0000-0400-0000CB000000}"/>
            </a:ext>
          </a:extLst>
        </xdr:cNvPr>
        <xdr:cNvSpPr/>
      </xdr:nvSpPr>
      <xdr:spPr>
        <a:xfrm>
          <a:off x="3937000" y="9239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52</xdr:row>
      <xdr:rowOff>92727</xdr:rowOff>
    </xdr:from>
    <xdr:ext cx="736600" cy="259045"/>
    <xdr:sp macro="" textlink="">
      <xdr:nvSpPr>
        <xdr:cNvPr id="204" name="テキスト ボックス 203">
          <a:extLst>
            <a:ext uri="{FF2B5EF4-FFF2-40B4-BE49-F238E27FC236}">
              <a16:creationId xmlns:a16="http://schemas.microsoft.com/office/drawing/2014/main" id="{00000000-0008-0000-0400-0000CC000000}"/>
            </a:ext>
          </a:extLst>
        </xdr:cNvPr>
        <xdr:cNvSpPr txBox="1"/>
      </xdr:nvSpPr>
      <xdr:spPr>
        <a:xfrm>
          <a:off x="3606800" y="90081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53</xdr:row>
      <xdr:rowOff>95250</xdr:rowOff>
    </xdr:from>
    <xdr:to>
      <xdr:col>15</xdr:col>
      <xdr:colOff>149225</xdr:colOff>
      <xdr:row>54</xdr:row>
      <xdr:rowOff>25400</xdr:rowOff>
    </xdr:to>
    <xdr:sp macro="" textlink="">
      <xdr:nvSpPr>
        <xdr:cNvPr id="205" name="楕円 204">
          <a:extLst>
            <a:ext uri="{FF2B5EF4-FFF2-40B4-BE49-F238E27FC236}">
              <a16:creationId xmlns:a16="http://schemas.microsoft.com/office/drawing/2014/main" id="{00000000-0008-0000-0400-0000CD000000}"/>
            </a:ext>
          </a:extLst>
        </xdr:cNvPr>
        <xdr:cNvSpPr/>
      </xdr:nvSpPr>
      <xdr:spPr>
        <a:xfrm>
          <a:off x="3048000" y="9182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52</xdr:row>
      <xdr:rowOff>35577</xdr:rowOff>
    </xdr:from>
    <xdr:ext cx="762000" cy="259045"/>
    <xdr:sp macro="" textlink="">
      <xdr:nvSpPr>
        <xdr:cNvPr id="206" name="テキスト ボックス 205">
          <a:extLst>
            <a:ext uri="{FF2B5EF4-FFF2-40B4-BE49-F238E27FC236}">
              <a16:creationId xmlns:a16="http://schemas.microsoft.com/office/drawing/2014/main" id="{00000000-0008-0000-0400-0000CE000000}"/>
            </a:ext>
          </a:extLst>
        </xdr:cNvPr>
        <xdr:cNvSpPr txBox="1"/>
      </xdr:nvSpPr>
      <xdr:spPr>
        <a:xfrm>
          <a:off x="2717800" y="8950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53</xdr:row>
      <xdr:rowOff>152400</xdr:rowOff>
    </xdr:from>
    <xdr:to>
      <xdr:col>11</xdr:col>
      <xdr:colOff>60325</xdr:colOff>
      <xdr:row>54</xdr:row>
      <xdr:rowOff>82550</xdr:rowOff>
    </xdr:to>
    <xdr:sp macro="" textlink="">
      <xdr:nvSpPr>
        <xdr:cNvPr id="207" name="楕円 206">
          <a:extLst>
            <a:ext uri="{FF2B5EF4-FFF2-40B4-BE49-F238E27FC236}">
              <a16:creationId xmlns:a16="http://schemas.microsoft.com/office/drawing/2014/main" id="{00000000-0008-0000-0400-0000CF000000}"/>
            </a:ext>
          </a:extLst>
        </xdr:cNvPr>
        <xdr:cNvSpPr/>
      </xdr:nvSpPr>
      <xdr:spPr>
        <a:xfrm>
          <a:off x="2159000" y="9239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52</xdr:row>
      <xdr:rowOff>92727</xdr:rowOff>
    </xdr:from>
    <xdr:ext cx="762000" cy="259045"/>
    <xdr:sp macro=""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1828800" y="90081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54</xdr:row>
      <xdr:rowOff>0</xdr:rowOff>
    </xdr:from>
    <xdr:to>
      <xdr:col>6</xdr:col>
      <xdr:colOff>171450</xdr:colOff>
      <xdr:row>54</xdr:row>
      <xdr:rowOff>101600</xdr:rowOff>
    </xdr:to>
    <xdr:sp macro="" textlink="">
      <xdr:nvSpPr>
        <xdr:cNvPr id="209" name="楕円 208">
          <a:extLst>
            <a:ext uri="{FF2B5EF4-FFF2-40B4-BE49-F238E27FC236}">
              <a16:creationId xmlns:a16="http://schemas.microsoft.com/office/drawing/2014/main" id="{00000000-0008-0000-0400-0000D1000000}"/>
            </a:ext>
          </a:extLst>
        </xdr:cNvPr>
        <xdr:cNvSpPr/>
      </xdr:nvSpPr>
      <xdr:spPr>
        <a:xfrm>
          <a:off x="1270000" y="9258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52</xdr:row>
      <xdr:rowOff>111777</xdr:rowOff>
    </xdr:from>
    <xdr:ext cx="762000" cy="259045"/>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939800" y="9027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1" name="正方形/長方形 210">
          <a:extLst>
            <a:ext uri="{FF2B5EF4-FFF2-40B4-BE49-F238E27FC236}">
              <a16:creationId xmlns:a16="http://schemas.microsoft.com/office/drawing/2014/main" id="{00000000-0008-0000-0400-0000D3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2" name="正方形/長方形 211">
          <a:extLst>
            <a:ext uri="{FF2B5EF4-FFF2-40B4-BE49-F238E27FC236}">
              <a16:creationId xmlns:a16="http://schemas.microsoft.com/office/drawing/2014/main" id="{00000000-0008-0000-0400-0000D4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3" name="正方形/長方形 212">
          <a:extLst>
            <a:ext uri="{FF2B5EF4-FFF2-40B4-BE49-F238E27FC236}">
              <a16:creationId xmlns:a16="http://schemas.microsoft.com/office/drawing/2014/main" id="{00000000-0008-0000-0400-0000D5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4" name="正方形/長方形 213">
          <a:extLst>
            <a:ext uri="{FF2B5EF4-FFF2-40B4-BE49-F238E27FC236}">
              <a16:creationId xmlns:a16="http://schemas.microsoft.com/office/drawing/2014/main" id="{00000000-0008-0000-0400-0000D6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5" name="正方形/長方形 214">
          <a:extLst>
            <a:ext uri="{FF2B5EF4-FFF2-40B4-BE49-F238E27FC236}">
              <a16:creationId xmlns:a16="http://schemas.microsoft.com/office/drawing/2014/main" id="{00000000-0008-0000-0400-0000D7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16" name="正方形/長方形 215">
          <a:extLst>
            <a:ext uri="{FF2B5EF4-FFF2-40B4-BE49-F238E27FC236}">
              <a16:creationId xmlns:a16="http://schemas.microsoft.com/office/drawing/2014/main" id="{00000000-0008-0000-0400-0000D8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1" name="テキスト ボックス 220">
          <a:extLst>
            <a:ext uri="{FF2B5EF4-FFF2-40B4-BE49-F238E27FC236}">
              <a16:creationId xmlns:a16="http://schemas.microsoft.com/office/drawing/2014/main" id="{00000000-0008-0000-0400-0000DD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その他については、繰出金における経常収支が増加傾向にあった。要因としては、特別会計への繰り出しにおける特定財源の減少に伴い経常収支に影響がでたものである。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また、維持補修費の増加が目立った。なお維持修繕費については、施設使用料などが財源となっており、決算値の動きに合わせて経常収支比率は増加する傾向にある。</a:t>
          </a:r>
        </a:p>
      </xdr:txBody>
    </xdr:sp>
    <xdr:clientData/>
  </xdr:twoCellAnchor>
  <xdr:oneCellAnchor>
    <xdr:from>
      <xdr:col>62</xdr:col>
      <xdr:colOff>6350</xdr:colOff>
      <xdr:row>49</xdr:row>
      <xdr:rowOff>107950</xdr:rowOff>
    </xdr:from>
    <xdr:ext cx="298543" cy="225703"/>
    <xdr:sp macro="" textlink="">
      <xdr:nvSpPr>
        <xdr:cNvPr id="222" name="テキスト ボックス 221">
          <a:extLst>
            <a:ext uri="{FF2B5EF4-FFF2-40B4-BE49-F238E27FC236}">
              <a16:creationId xmlns:a16="http://schemas.microsoft.com/office/drawing/2014/main" id="{00000000-0008-0000-0400-0000DE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3" name="直線コネクタ 222">
          <a:extLst>
            <a:ext uri="{FF2B5EF4-FFF2-40B4-BE49-F238E27FC236}">
              <a16:creationId xmlns:a16="http://schemas.microsoft.com/office/drawing/2014/main" id="{00000000-0008-0000-0400-0000DF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24" name="テキスト ボックス 223">
          <a:extLst>
            <a:ext uri="{FF2B5EF4-FFF2-40B4-BE49-F238E27FC236}">
              <a16:creationId xmlns:a16="http://schemas.microsoft.com/office/drawing/2014/main" id="{00000000-0008-0000-0400-0000E0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60</xdr:row>
      <xdr:rowOff>127000</xdr:rowOff>
    </xdr:from>
    <xdr:to>
      <xdr:col>85</xdr:col>
      <xdr:colOff>66675</xdr:colOff>
      <xdr:row>60</xdr:row>
      <xdr:rowOff>127000</xdr:rowOff>
    </xdr:to>
    <xdr:cxnSp macro="">
      <xdr:nvCxnSpPr>
        <xdr:cNvPr id="225" name="直線コネクタ 224">
          <a:extLst>
            <a:ext uri="{FF2B5EF4-FFF2-40B4-BE49-F238E27FC236}">
              <a16:creationId xmlns:a16="http://schemas.microsoft.com/office/drawing/2014/main" id="{00000000-0008-0000-0400-0000E1000000}"/>
            </a:ext>
          </a:extLst>
        </xdr:cNvPr>
        <xdr:cNvCxnSpPr/>
      </xdr:nvCxnSpPr>
      <xdr:spPr>
        <a:xfrm>
          <a:off x="12446000" y="10414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59</xdr:row>
      <xdr:rowOff>156227</xdr:rowOff>
    </xdr:from>
    <xdr:ext cx="508000" cy="259045"/>
    <xdr:sp macro="" textlink="">
      <xdr:nvSpPr>
        <xdr:cNvPr id="226" name="テキスト ボックス 225">
          <a:extLst>
            <a:ext uri="{FF2B5EF4-FFF2-40B4-BE49-F238E27FC236}">
              <a16:creationId xmlns:a16="http://schemas.microsoft.com/office/drawing/2014/main" id="{00000000-0008-0000-0400-0000E2000000}"/>
            </a:ext>
          </a:extLst>
        </xdr:cNvPr>
        <xdr:cNvSpPr txBox="1"/>
      </xdr:nvSpPr>
      <xdr:spPr>
        <a:xfrm>
          <a:off x="11938000" y="10271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27" name="直線コネクタ 226">
          <a:extLst>
            <a:ext uri="{FF2B5EF4-FFF2-40B4-BE49-F238E27FC236}">
              <a16:creationId xmlns:a16="http://schemas.microsoft.com/office/drawing/2014/main" id="{00000000-0008-0000-0400-0000E3000000}"/>
            </a:ext>
          </a:extLst>
        </xdr:cNvPr>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99077</xdr:rowOff>
    </xdr:from>
    <xdr:ext cx="508000" cy="259045"/>
    <xdr:sp macro="" textlink="">
      <xdr:nvSpPr>
        <xdr:cNvPr id="228" name="テキスト ボックス 227">
          <a:extLst>
            <a:ext uri="{FF2B5EF4-FFF2-40B4-BE49-F238E27FC236}">
              <a16:creationId xmlns:a16="http://schemas.microsoft.com/office/drawing/2014/main" id="{00000000-0008-0000-0400-0000E4000000}"/>
            </a:ext>
          </a:extLst>
        </xdr:cNvPr>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54</xdr:row>
      <xdr:rowOff>12700</xdr:rowOff>
    </xdr:from>
    <xdr:to>
      <xdr:col>85</xdr:col>
      <xdr:colOff>66675</xdr:colOff>
      <xdr:row>54</xdr:row>
      <xdr:rowOff>12700</xdr:rowOff>
    </xdr:to>
    <xdr:cxnSp macro="">
      <xdr:nvCxnSpPr>
        <xdr:cNvPr id="229" name="直線コネクタ 228">
          <a:extLst>
            <a:ext uri="{FF2B5EF4-FFF2-40B4-BE49-F238E27FC236}">
              <a16:creationId xmlns:a16="http://schemas.microsoft.com/office/drawing/2014/main" id="{00000000-0008-0000-0400-0000E5000000}"/>
            </a:ext>
          </a:extLst>
        </xdr:cNvPr>
        <xdr:cNvCxnSpPr/>
      </xdr:nvCxnSpPr>
      <xdr:spPr>
        <a:xfrm>
          <a:off x="12446000" y="9271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53</xdr:row>
      <xdr:rowOff>41927</xdr:rowOff>
    </xdr:from>
    <xdr:ext cx="508000" cy="259045"/>
    <xdr:sp macro=""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1938000" y="9128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32" name="その他グラフ枠">
          <a:extLst>
            <a:ext uri="{FF2B5EF4-FFF2-40B4-BE49-F238E27FC236}">
              <a16:creationId xmlns:a16="http://schemas.microsoft.com/office/drawing/2014/main" id="{00000000-0008-0000-0400-0000E8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54</xdr:row>
      <xdr:rowOff>12700</xdr:rowOff>
    </xdr:from>
    <xdr:to>
      <xdr:col>82</xdr:col>
      <xdr:colOff>107950</xdr:colOff>
      <xdr:row>61</xdr:row>
      <xdr:rowOff>64135</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flipV="1">
          <a:off x="16510000" y="9271000"/>
          <a:ext cx="0" cy="12515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61</xdr:row>
      <xdr:rowOff>36212</xdr:rowOff>
    </xdr:from>
    <xdr:ext cx="762000" cy="259045"/>
    <xdr:sp macro="" textlink="">
      <xdr:nvSpPr>
        <xdr:cNvPr id="234" name="その他最小値テキスト">
          <a:extLst>
            <a:ext uri="{FF2B5EF4-FFF2-40B4-BE49-F238E27FC236}">
              <a16:creationId xmlns:a16="http://schemas.microsoft.com/office/drawing/2014/main" id="{00000000-0008-0000-0400-0000EA000000}"/>
            </a:ext>
          </a:extLst>
        </xdr:cNvPr>
        <xdr:cNvSpPr txBox="1"/>
      </xdr:nvSpPr>
      <xdr:spPr>
        <a:xfrm>
          <a:off x="16598900" y="104946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61</xdr:row>
      <xdr:rowOff>64135</xdr:rowOff>
    </xdr:from>
    <xdr:to>
      <xdr:col>82</xdr:col>
      <xdr:colOff>196850</xdr:colOff>
      <xdr:row>61</xdr:row>
      <xdr:rowOff>64135</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a:off x="16421100" y="105225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52</xdr:row>
      <xdr:rowOff>99077</xdr:rowOff>
    </xdr:from>
    <xdr:ext cx="762000" cy="259045"/>
    <xdr:sp macro="" textlink="">
      <xdr:nvSpPr>
        <xdr:cNvPr id="236" name="その他最大値テキスト">
          <a:extLst>
            <a:ext uri="{FF2B5EF4-FFF2-40B4-BE49-F238E27FC236}">
              <a16:creationId xmlns:a16="http://schemas.microsoft.com/office/drawing/2014/main" id="{00000000-0008-0000-0400-0000EC000000}"/>
            </a:ext>
          </a:extLst>
        </xdr:cNvPr>
        <xdr:cNvSpPr txBox="1"/>
      </xdr:nvSpPr>
      <xdr:spPr>
        <a:xfrm>
          <a:off x="16598900" y="9014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54</xdr:row>
      <xdr:rowOff>12700</xdr:rowOff>
    </xdr:from>
    <xdr:to>
      <xdr:col>82</xdr:col>
      <xdr:colOff>196850</xdr:colOff>
      <xdr:row>54</xdr:row>
      <xdr:rowOff>12700</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a:off x="16421100" y="927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56</xdr:row>
      <xdr:rowOff>167005</xdr:rowOff>
    </xdr:from>
    <xdr:to>
      <xdr:col>82</xdr:col>
      <xdr:colOff>107950</xdr:colOff>
      <xdr:row>57</xdr:row>
      <xdr:rowOff>24130</xdr:rowOff>
    </xdr:to>
    <xdr:cxnSp macro="">
      <xdr:nvCxnSpPr>
        <xdr:cNvPr id="238" name="直線コネクタ 237">
          <a:extLst>
            <a:ext uri="{FF2B5EF4-FFF2-40B4-BE49-F238E27FC236}">
              <a16:creationId xmlns:a16="http://schemas.microsoft.com/office/drawing/2014/main" id="{00000000-0008-0000-0400-0000EE000000}"/>
            </a:ext>
          </a:extLst>
        </xdr:cNvPr>
        <xdr:cNvCxnSpPr/>
      </xdr:nvCxnSpPr>
      <xdr:spPr>
        <a:xfrm>
          <a:off x="15671800" y="9768205"/>
          <a:ext cx="838200" cy="28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57</xdr:row>
      <xdr:rowOff>13987</xdr:rowOff>
    </xdr:from>
    <xdr:ext cx="762000" cy="259045"/>
    <xdr:sp macro="" textlink="">
      <xdr:nvSpPr>
        <xdr:cNvPr id="239" name="その他平均値テキスト">
          <a:extLst>
            <a:ext uri="{FF2B5EF4-FFF2-40B4-BE49-F238E27FC236}">
              <a16:creationId xmlns:a16="http://schemas.microsoft.com/office/drawing/2014/main" id="{00000000-0008-0000-0400-0000EF000000}"/>
            </a:ext>
          </a:extLst>
        </xdr:cNvPr>
        <xdr:cNvSpPr txBox="1"/>
      </xdr:nvSpPr>
      <xdr:spPr>
        <a:xfrm>
          <a:off x="16598900" y="97866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57</xdr:row>
      <xdr:rowOff>41910</xdr:rowOff>
    </xdr:from>
    <xdr:to>
      <xdr:col>82</xdr:col>
      <xdr:colOff>158750</xdr:colOff>
      <xdr:row>57</xdr:row>
      <xdr:rowOff>143510</xdr:rowOff>
    </xdr:to>
    <xdr:sp macro="" textlink="">
      <xdr:nvSpPr>
        <xdr:cNvPr id="240" name="フローチャート: 判断 239">
          <a:extLst>
            <a:ext uri="{FF2B5EF4-FFF2-40B4-BE49-F238E27FC236}">
              <a16:creationId xmlns:a16="http://schemas.microsoft.com/office/drawing/2014/main" id="{00000000-0008-0000-0400-0000F0000000}"/>
            </a:ext>
          </a:extLst>
        </xdr:cNvPr>
        <xdr:cNvSpPr/>
      </xdr:nvSpPr>
      <xdr:spPr>
        <a:xfrm>
          <a:off x="16459200" y="9814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56</xdr:row>
      <xdr:rowOff>109855</xdr:rowOff>
    </xdr:from>
    <xdr:to>
      <xdr:col>78</xdr:col>
      <xdr:colOff>69850</xdr:colOff>
      <xdr:row>56</xdr:row>
      <xdr:rowOff>167005</xdr:rowOff>
    </xdr:to>
    <xdr:cxnSp macro="">
      <xdr:nvCxnSpPr>
        <xdr:cNvPr id="241" name="直線コネクタ 240">
          <a:extLst>
            <a:ext uri="{FF2B5EF4-FFF2-40B4-BE49-F238E27FC236}">
              <a16:creationId xmlns:a16="http://schemas.microsoft.com/office/drawing/2014/main" id="{00000000-0008-0000-0400-0000F1000000}"/>
            </a:ext>
          </a:extLst>
        </xdr:cNvPr>
        <xdr:cNvCxnSpPr/>
      </xdr:nvCxnSpPr>
      <xdr:spPr>
        <a:xfrm>
          <a:off x="14782800" y="9711055"/>
          <a:ext cx="88900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57</xdr:row>
      <xdr:rowOff>53340</xdr:rowOff>
    </xdr:from>
    <xdr:to>
      <xdr:col>78</xdr:col>
      <xdr:colOff>120650</xdr:colOff>
      <xdr:row>57</xdr:row>
      <xdr:rowOff>154940</xdr:rowOff>
    </xdr:to>
    <xdr:sp macro="" textlink="">
      <xdr:nvSpPr>
        <xdr:cNvPr id="242" name="フローチャート: 判断 241">
          <a:extLst>
            <a:ext uri="{FF2B5EF4-FFF2-40B4-BE49-F238E27FC236}">
              <a16:creationId xmlns:a16="http://schemas.microsoft.com/office/drawing/2014/main" id="{00000000-0008-0000-0400-0000F2000000}"/>
            </a:ext>
          </a:extLst>
        </xdr:cNvPr>
        <xdr:cNvSpPr/>
      </xdr:nvSpPr>
      <xdr:spPr>
        <a:xfrm>
          <a:off x="15621000" y="9825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57</xdr:row>
      <xdr:rowOff>139717</xdr:rowOff>
    </xdr:from>
    <xdr:ext cx="736600" cy="259045"/>
    <xdr:sp macro="" textlink="">
      <xdr:nvSpPr>
        <xdr:cNvPr id="243" name="テキスト ボックス 242">
          <a:extLst>
            <a:ext uri="{FF2B5EF4-FFF2-40B4-BE49-F238E27FC236}">
              <a16:creationId xmlns:a16="http://schemas.microsoft.com/office/drawing/2014/main" id="{00000000-0008-0000-0400-0000F3000000}"/>
            </a:ext>
          </a:extLst>
        </xdr:cNvPr>
        <xdr:cNvSpPr txBox="1"/>
      </xdr:nvSpPr>
      <xdr:spPr>
        <a:xfrm>
          <a:off x="15290800" y="991236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56</xdr:row>
      <xdr:rowOff>109855</xdr:rowOff>
    </xdr:from>
    <xdr:to>
      <xdr:col>73</xdr:col>
      <xdr:colOff>180975</xdr:colOff>
      <xdr:row>56</xdr:row>
      <xdr:rowOff>161290</xdr:rowOff>
    </xdr:to>
    <xdr:cxnSp macro="">
      <xdr:nvCxnSpPr>
        <xdr:cNvPr id="244" name="直線コネクタ 243">
          <a:extLst>
            <a:ext uri="{FF2B5EF4-FFF2-40B4-BE49-F238E27FC236}">
              <a16:creationId xmlns:a16="http://schemas.microsoft.com/office/drawing/2014/main" id="{00000000-0008-0000-0400-0000F4000000}"/>
            </a:ext>
          </a:extLst>
        </xdr:cNvPr>
        <xdr:cNvCxnSpPr/>
      </xdr:nvCxnSpPr>
      <xdr:spPr>
        <a:xfrm flipV="1">
          <a:off x="13893800" y="9711055"/>
          <a:ext cx="889000" cy="514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57</xdr:row>
      <xdr:rowOff>36195</xdr:rowOff>
    </xdr:from>
    <xdr:to>
      <xdr:col>74</xdr:col>
      <xdr:colOff>31750</xdr:colOff>
      <xdr:row>57</xdr:row>
      <xdr:rowOff>137795</xdr:rowOff>
    </xdr:to>
    <xdr:sp macro="" textlink="">
      <xdr:nvSpPr>
        <xdr:cNvPr id="245" name="フローチャート: 判断 244">
          <a:extLst>
            <a:ext uri="{FF2B5EF4-FFF2-40B4-BE49-F238E27FC236}">
              <a16:creationId xmlns:a16="http://schemas.microsoft.com/office/drawing/2014/main" id="{00000000-0008-0000-0400-0000F5000000}"/>
            </a:ext>
          </a:extLst>
        </xdr:cNvPr>
        <xdr:cNvSpPr/>
      </xdr:nvSpPr>
      <xdr:spPr>
        <a:xfrm>
          <a:off x="14732000" y="98088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57</xdr:row>
      <xdr:rowOff>122572</xdr:rowOff>
    </xdr:from>
    <xdr:ext cx="762000" cy="259045"/>
    <xdr:sp macro="" textlink="">
      <xdr:nvSpPr>
        <xdr:cNvPr id="246" name="テキスト ボックス 245">
          <a:extLst>
            <a:ext uri="{FF2B5EF4-FFF2-40B4-BE49-F238E27FC236}">
              <a16:creationId xmlns:a16="http://schemas.microsoft.com/office/drawing/2014/main" id="{00000000-0008-0000-0400-0000F6000000}"/>
            </a:ext>
          </a:extLst>
        </xdr:cNvPr>
        <xdr:cNvSpPr txBox="1"/>
      </xdr:nvSpPr>
      <xdr:spPr>
        <a:xfrm>
          <a:off x="14401800" y="98952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56</xdr:row>
      <xdr:rowOff>161290</xdr:rowOff>
    </xdr:from>
    <xdr:to>
      <xdr:col>69</xdr:col>
      <xdr:colOff>92075</xdr:colOff>
      <xdr:row>57</xdr:row>
      <xdr:rowOff>35560</xdr:rowOff>
    </xdr:to>
    <xdr:cxnSp macro="">
      <xdr:nvCxnSpPr>
        <xdr:cNvPr id="247" name="直線コネクタ 246">
          <a:extLst>
            <a:ext uri="{FF2B5EF4-FFF2-40B4-BE49-F238E27FC236}">
              <a16:creationId xmlns:a16="http://schemas.microsoft.com/office/drawing/2014/main" id="{00000000-0008-0000-0400-0000F7000000}"/>
            </a:ext>
          </a:extLst>
        </xdr:cNvPr>
        <xdr:cNvCxnSpPr/>
      </xdr:nvCxnSpPr>
      <xdr:spPr>
        <a:xfrm flipV="1">
          <a:off x="13004800" y="976249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57</xdr:row>
      <xdr:rowOff>93345</xdr:rowOff>
    </xdr:from>
    <xdr:to>
      <xdr:col>69</xdr:col>
      <xdr:colOff>142875</xdr:colOff>
      <xdr:row>58</xdr:row>
      <xdr:rowOff>23495</xdr:rowOff>
    </xdr:to>
    <xdr:sp macro="" textlink="">
      <xdr:nvSpPr>
        <xdr:cNvPr id="248" name="フローチャート: 判断 247">
          <a:extLst>
            <a:ext uri="{FF2B5EF4-FFF2-40B4-BE49-F238E27FC236}">
              <a16:creationId xmlns:a16="http://schemas.microsoft.com/office/drawing/2014/main" id="{00000000-0008-0000-0400-0000F8000000}"/>
            </a:ext>
          </a:extLst>
        </xdr:cNvPr>
        <xdr:cNvSpPr/>
      </xdr:nvSpPr>
      <xdr:spPr>
        <a:xfrm>
          <a:off x="13843000" y="98659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58</xdr:row>
      <xdr:rowOff>8272</xdr:rowOff>
    </xdr:from>
    <xdr:ext cx="762000" cy="259045"/>
    <xdr:sp macro="" textlink="">
      <xdr:nvSpPr>
        <xdr:cNvPr id="249" name="テキスト ボックス 248">
          <a:extLst>
            <a:ext uri="{FF2B5EF4-FFF2-40B4-BE49-F238E27FC236}">
              <a16:creationId xmlns:a16="http://schemas.microsoft.com/office/drawing/2014/main" id="{00000000-0008-0000-0400-0000F9000000}"/>
            </a:ext>
          </a:extLst>
        </xdr:cNvPr>
        <xdr:cNvSpPr txBox="1"/>
      </xdr:nvSpPr>
      <xdr:spPr>
        <a:xfrm>
          <a:off x="13512800" y="99523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57</xdr:row>
      <xdr:rowOff>87630</xdr:rowOff>
    </xdr:from>
    <xdr:to>
      <xdr:col>65</xdr:col>
      <xdr:colOff>53975</xdr:colOff>
      <xdr:row>58</xdr:row>
      <xdr:rowOff>17780</xdr:rowOff>
    </xdr:to>
    <xdr:sp macro="" textlink="">
      <xdr:nvSpPr>
        <xdr:cNvPr id="250" name="フローチャート: 判断 249">
          <a:extLst>
            <a:ext uri="{FF2B5EF4-FFF2-40B4-BE49-F238E27FC236}">
              <a16:creationId xmlns:a16="http://schemas.microsoft.com/office/drawing/2014/main" id="{00000000-0008-0000-0400-0000FA000000}"/>
            </a:ext>
          </a:extLst>
        </xdr:cNvPr>
        <xdr:cNvSpPr/>
      </xdr:nvSpPr>
      <xdr:spPr>
        <a:xfrm>
          <a:off x="12954000" y="9860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58</xdr:row>
      <xdr:rowOff>2557</xdr:rowOff>
    </xdr:from>
    <xdr:ext cx="762000" cy="259045"/>
    <xdr:sp macro="" textlink="">
      <xdr:nvSpPr>
        <xdr:cNvPr id="251" name="テキスト ボックス 250">
          <a:extLst>
            <a:ext uri="{FF2B5EF4-FFF2-40B4-BE49-F238E27FC236}">
              <a16:creationId xmlns:a16="http://schemas.microsoft.com/office/drawing/2014/main" id="{00000000-0008-0000-0400-0000FB000000}"/>
            </a:ext>
          </a:extLst>
        </xdr:cNvPr>
        <xdr:cNvSpPr txBox="1"/>
      </xdr:nvSpPr>
      <xdr:spPr>
        <a:xfrm>
          <a:off x="12623800" y="99466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52" name="テキスト ボックス 251">
          <a:extLst>
            <a:ext uri="{FF2B5EF4-FFF2-40B4-BE49-F238E27FC236}">
              <a16:creationId xmlns:a16="http://schemas.microsoft.com/office/drawing/2014/main" id="{00000000-0008-0000-0400-0000FC00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53" name="テキスト ボックス 252">
          <a:extLst>
            <a:ext uri="{FF2B5EF4-FFF2-40B4-BE49-F238E27FC236}">
              <a16:creationId xmlns:a16="http://schemas.microsoft.com/office/drawing/2014/main" id="{00000000-0008-0000-0400-0000FD00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54" name="テキスト ボックス 253">
          <a:extLst>
            <a:ext uri="{FF2B5EF4-FFF2-40B4-BE49-F238E27FC236}">
              <a16:creationId xmlns:a16="http://schemas.microsoft.com/office/drawing/2014/main" id="{00000000-0008-0000-0400-0000FE00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55" name="テキスト ボックス 254">
          <a:extLst>
            <a:ext uri="{FF2B5EF4-FFF2-40B4-BE49-F238E27FC236}">
              <a16:creationId xmlns:a16="http://schemas.microsoft.com/office/drawing/2014/main" id="{00000000-0008-0000-0400-0000FF00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56" name="テキスト ボックス 255">
          <a:extLst>
            <a:ext uri="{FF2B5EF4-FFF2-40B4-BE49-F238E27FC236}">
              <a16:creationId xmlns:a16="http://schemas.microsoft.com/office/drawing/2014/main" id="{00000000-0008-0000-0400-000000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144780</xdr:rowOff>
    </xdr:from>
    <xdr:to>
      <xdr:col>82</xdr:col>
      <xdr:colOff>158750</xdr:colOff>
      <xdr:row>57</xdr:row>
      <xdr:rowOff>74930</xdr:rowOff>
    </xdr:to>
    <xdr:sp macro="" textlink="">
      <xdr:nvSpPr>
        <xdr:cNvPr id="257" name="楕円 256">
          <a:extLst>
            <a:ext uri="{FF2B5EF4-FFF2-40B4-BE49-F238E27FC236}">
              <a16:creationId xmlns:a16="http://schemas.microsoft.com/office/drawing/2014/main" id="{00000000-0008-0000-0400-000001010000}"/>
            </a:ext>
          </a:extLst>
        </xdr:cNvPr>
        <xdr:cNvSpPr/>
      </xdr:nvSpPr>
      <xdr:spPr>
        <a:xfrm>
          <a:off x="16459200" y="9745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55</xdr:row>
      <xdr:rowOff>161307</xdr:rowOff>
    </xdr:from>
    <xdr:ext cx="762000" cy="259045"/>
    <xdr:sp macro="" textlink="">
      <xdr:nvSpPr>
        <xdr:cNvPr id="258" name="その他該当値テキスト">
          <a:extLst>
            <a:ext uri="{FF2B5EF4-FFF2-40B4-BE49-F238E27FC236}">
              <a16:creationId xmlns:a16="http://schemas.microsoft.com/office/drawing/2014/main" id="{00000000-0008-0000-0400-000002010000}"/>
            </a:ext>
          </a:extLst>
        </xdr:cNvPr>
        <xdr:cNvSpPr txBox="1"/>
      </xdr:nvSpPr>
      <xdr:spPr>
        <a:xfrm>
          <a:off x="16598900" y="95910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56</xdr:row>
      <xdr:rowOff>116205</xdr:rowOff>
    </xdr:from>
    <xdr:to>
      <xdr:col>78</xdr:col>
      <xdr:colOff>120650</xdr:colOff>
      <xdr:row>57</xdr:row>
      <xdr:rowOff>46355</xdr:rowOff>
    </xdr:to>
    <xdr:sp macro="" textlink="">
      <xdr:nvSpPr>
        <xdr:cNvPr id="259" name="楕円 258">
          <a:extLst>
            <a:ext uri="{FF2B5EF4-FFF2-40B4-BE49-F238E27FC236}">
              <a16:creationId xmlns:a16="http://schemas.microsoft.com/office/drawing/2014/main" id="{00000000-0008-0000-0400-000003010000}"/>
            </a:ext>
          </a:extLst>
        </xdr:cNvPr>
        <xdr:cNvSpPr/>
      </xdr:nvSpPr>
      <xdr:spPr>
        <a:xfrm>
          <a:off x="15621000" y="97174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55</xdr:row>
      <xdr:rowOff>56532</xdr:rowOff>
    </xdr:from>
    <xdr:ext cx="736600" cy="259045"/>
    <xdr:sp macro="" textlink="">
      <xdr:nvSpPr>
        <xdr:cNvPr id="260" name="テキスト ボックス 259">
          <a:extLst>
            <a:ext uri="{FF2B5EF4-FFF2-40B4-BE49-F238E27FC236}">
              <a16:creationId xmlns:a16="http://schemas.microsoft.com/office/drawing/2014/main" id="{00000000-0008-0000-0400-000004010000}"/>
            </a:ext>
          </a:extLst>
        </xdr:cNvPr>
        <xdr:cNvSpPr txBox="1"/>
      </xdr:nvSpPr>
      <xdr:spPr>
        <a:xfrm>
          <a:off x="15290800" y="948628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56</xdr:row>
      <xdr:rowOff>59055</xdr:rowOff>
    </xdr:from>
    <xdr:to>
      <xdr:col>74</xdr:col>
      <xdr:colOff>31750</xdr:colOff>
      <xdr:row>56</xdr:row>
      <xdr:rowOff>160655</xdr:rowOff>
    </xdr:to>
    <xdr:sp macro="" textlink="">
      <xdr:nvSpPr>
        <xdr:cNvPr id="261" name="楕円 260">
          <a:extLst>
            <a:ext uri="{FF2B5EF4-FFF2-40B4-BE49-F238E27FC236}">
              <a16:creationId xmlns:a16="http://schemas.microsoft.com/office/drawing/2014/main" id="{00000000-0008-0000-0400-000005010000}"/>
            </a:ext>
          </a:extLst>
        </xdr:cNvPr>
        <xdr:cNvSpPr/>
      </xdr:nvSpPr>
      <xdr:spPr>
        <a:xfrm>
          <a:off x="14732000" y="96602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54</xdr:row>
      <xdr:rowOff>170832</xdr:rowOff>
    </xdr:from>
    <xdr:ext cx="762000" cy="259045"/>
    <xdr:sp macro="" textlink="">
      <xdr:nvSpPr>
        <xdr:cNvPr id="262" name="テキスト ボックス 261">
          <a:extLst>
            <a:ext uri="{FF2B5EF4-FFF2-40B4-BE49-F238E27FC236}">
              <a16:creationId xmlns:a16="http://schemas.microsoft.com/office/drawing/2014/main" id="{00000000-0008-0000-0400-000006010000}"/>
            </a:ext>
          </a:extLst>
        </xdr:cNvPr>
        <xdr:cNvSpPr txBox="1"/>
      </xdr:nvSpPr>
      <xdr:spPr>
        <a:xfrm>
          <a:off x="14401800" y="94291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56</xdr:row>
      <xdr:rowOff>110490</xdr:rowOff>
    </xdr:from>
    <xdr:to>
      <xdr:col>69</xdr:col>
      <xdr:colOff>142875</xdr:colOff>
      <xdr:row>57</xdr:row>
      <xdr:rowOff>40640</xdr:rowOff>
    </xdr:to>
    <xdr:sp macro="" textlink="">
      <xdr:nvSpPr>
        <xdr:cNvPr id="263" name="楕円 262">
          <a:extLst>
            <a:ext uri="{FF2B5EF4-FFF2-40B4-BE49-F238E27FC236}">
              <a16:creationId xmlns:a16="http://schemas.microsoft.com/office/drawing/2014/main" id="{00000000-0008-0000-0400-000007010000}"/>
            </a:ext>
          </a:extLst>
        </xdr:cNvPr>
        <xdr:cNvSpPr/>
      </xdr:nvSpPr>
      <xdr:spPr>
        <a:xfrm>
          <a:off x="13843000" y="9711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55</xdr:row>
      <xdr:rowOff>50817</xdr:rowOff>
    </xdr:from>
    <xdr:ext cx="762000" cy="259045"/>
    <xdr:sp macro="" textlink="">
      <xdr:nvSpPr>
        <xdr:cNvPr id="264" name="テキスト ボックス 263">
          <a:extLst>
            <a:ext uri="{FF2B5EF4-FFF2-40B4-BE49-F238E27FC236}">
              <a16:creationId xmlns:a16="http://schemas.microsoft.com/office/drawing/2014/main" id="{00000000-0008-0000-0400-000008010000}"/>
            </a:ext>
          </a:extLst>
        </xdr:cNvPr>
        <xdr:cNvSpPr txBox="1"/>
      </xdr:nvSpPr>
      <xdr:spPr>
        <a:xfrm>
          <a:off x="13512800" y="9480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56</xdr:row>
      <xdr:rowOff>156210</xdr:rowOff>
    </xdr:from>
    <xdr:to>
      <xdr:col>65</xdr:col>
      <xdr:colOff>53975</xdr:colOff>
      <xdr:row>57</xdr:row>
      <xdr:rowOff>86360</xdr:rowOff>
    </xdr:to>
    <xdr:sp macro="" textlink="">
      <xdr:nvSpPr>
        <xdr:cNvPr id="265" name="楕円 264">
          <a:extLst>
            <a:ext uri="{FF2B5EF4-FFF2-40B4-BE49-F238E27FC236}">
              <a16:creationId xmlns:a16="http://schemas.microsoft.com/office/drawing/2014/main" id="{00000000-0008-0000-0400-000009010000}"/>
            </a:ext>
          </a:extLst>
        </xdr:cNvPr>
        <xdr:cNvSpPr/>
      </xdr:nvSpPr>
      <xdr:spPr>
        <a:xfrm>
          <a:off x="12954000" y="9757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55</xdr:row>
      <xdr:rowOff>96537</xdr:rowOff>
    </xdr:from>
    <xdr:ext cx="762000" cy="259045"/>
    <xdr:sp macro="" textlink="">
      <xdr:nvSpPr>
        <xdr:cNvPr id="266" name="テキスト ボックス 265">
          <a:extLst>
            <a:ext uri="{FF2B5EF4-FFF2-40B4-BE49-F238E27FC236}">
              <a16:creationId xmlns:a16="http://schemas.microsoft.com/office/drawing/2014/main" id="{00000000-0008-0000-0400-00000A010000}"/>
            </a:ext>
          </a:extLst>
        </xdr:cNvPr>
        <xdr:cNvSpPr txBox="1"/>
      </xdr:nvSpPr>
      <xdr:spPr>
        <a:xfrm>
          <a:off x="12623800" y="9526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67" name="正方形/長方形 266">
          <a:extLst>
            <a:ext uri="{FF2B5EF4-FFF2-40B4-BE49-F238E27FC236}">
              <a16:creationId xmlns:a16="http://schemas.microsoft.com/office/drawing/2014/main" id="{00000000-0008-0000-0400-00000B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68" name="正方形/長方形 267">
          <a:extLst>
            <a:ext uri="{FF2B5EF4-FFF2-40B4-BE49-F238E27FC236}">
              <a16:creationId xmlns:a16="http://schemas.microsoft.com/office/drawing/2014/main" id="{00000000-0008-0000-0400-00000C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69" name="正方形/長方形 268">
          <a:extLst>
            <a:ext uri="{FF2B5EF4-FFF2-40B4-BE49-F238E27FC236}">
              <a16:creationId xmlns:a16="http://schemas.microsoft.com/office/drawing/2014/main" id="{00000000-0008-0000-0400-00000D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0" name="正方形/長方形 269">
          <a:extLst>
            <a:ext uri="{FF2B5EF4-FFF2-40B4-BE49-F238E27FC236}">
              <a16:creationId xmlns:a16="http://schemas.microsoft.com/office/drawing/2014/main" id="{00000000-0008-0000-0400-00000E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1" name="正方形/長方形 270">
          <a:extLst>
            <a:ext uri="{FF2B5EF4-FFF2-40B4-BE49-F238E27FC236}">
              <a16:creationId xmlns:a16="http://schemas.microsoft.com/office/drawing/2014/main" id="{00000000-0008-0000-0400-00000F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72" name="正方形/長方形 271">
          <a:extLst>
            <a:ext uri="{FF2B5EF4-FFF2-40B4-BE49-F238E27FC236}">
              <a16:creationId xmlns:a16="http://schemas.microsoft.com/office/drawing/2014/main" id="{00000000-0008-0000-0400-000010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73" name="正方形/長方形 272">
          <a:extLst>
            <a:ext uri="{FF2B5EF4-FFF2-40B4-BE49-F238E27FC236}">
              <a16:creationId xmlns:a16="http://schemas.microsoft.com/office/drawing/2014/main" id="{00000000-0008-0000-0400-000011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74" name="正方形/長方形 273">
          <a:extLst>
            <a:ext uri="{FF2B5EF4-FFF2-40B4-BE49-F238E27FC236}">
              <a16:creationId xmlns:a16="http://schemas.microsoft.com/office/drawing/2014/main" id="{00000000-0008-0000-0400-000012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75" name="正方形/長方形 274">
          <a:extLst>
            <a:ext uri="{FF2B5EF4-FFF2-40B4-BE49-F238E27FC236}">
              <a16:creationId xmlns:a16="http://schemas.microsoft.com/office/drawing/2014/main" id="{00000000-0008-0000-0400-000013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76" name="正方形/長方形 275">
          <a:extLst>
            <a:ext uri="{FF2B5EF4-FFF2-40B4-BE49-F238E27FC236}">
              <a16:creationId xmlns:a16="http://schemas.microsoft.com/office/drawing/2014/main" id="{00000000-0008-0000-0400-000014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77" name="テキスト ボックス 276">
          <a:extLst>
            <a:ext uri="{FF2B5EF4-FFF2-40B4-BE49-F238E27FC236}">
              <a16:creationId xmlns:a16="http://schemas.microsoft.com/office/drawing/2014/main" id="{00000000-0008-0000-0400-000015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補助費等については、消防、ごみ処理、介護保険事業、保健福祉、などを広域連合が担っており、これに対する負担金を支出している関係から類似団体平均と大きく乖離していることがわかる。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負担金の決算値は減額となったが、特定財源で対応していた部分が多く、結果的にほぼ同数値となった。</a:t>
          </a:r>
        </a:p>
      </xdr:txBody>
    </xdr:sp>
    <xdr:clientData/>
  </xdr:twoCellAnchor>
  <xdr:oneCellAnchor>
    <xdr:from>
      <xdr:col>62</xdr:col>
      <xdr:colOff>6350</xdr:colOff>
      <xdr:row>29</xdr:row>
      <xdr:rowOff>107950</xdr:rowOff>
    </xdr:from>
    <xdr:ext cx="298543" cy="225703"/>
    <xdr:sp macro="" textlink="">
      <xdr:nvSpPr>
        <xdr:cNvPr id="278" name="テキスト ボックス 277">
          <a:extLst>
            <a:ext uri="{FF2B5EF4-FFF2-40B4-BE49-F238E27FC236}">
              <a16:creationId xmlns:a16="http://schemas.microsoft.com/office/drawing/2014/main" id="{00000000-0008-0000-0400-000016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79" name="直線コネクタ 278">
          <a:extLst>
            <a:ext uri="{FF2B5EF4-FFF2-40B4-BE49-F238E27FC236}">
              <a16:creationId xmlns:a16="http://schemas.microsoft.com/office/drawing/2014/main" id="{00000000-0008-0000-0400-000017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80" name="テキスト ボックス 279">
          <a:extLst>
            <a:ext uri="{FF2B5EF4-FFF2-40B4-BE49-F238E27FC236}">
              <a16:creationId xmlns:a16="http://schemas.microsoft.com/office/drawing/2014/main" id="{00000000-0008-0000-0400-000018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1" name="直線コネクタ 280">
          <a:extLst>
            <a:ext uri="{FF2B5EF4-FFF2-40B4-BE49-F238E27FC236}">
              <a16:creationId xmlns:a16="http://schemas.microsoft.com/office/drawing/2014/main" id="{00000000-0008-0000-0400-000019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82" name="テキスト ボックス 281">
          <a:extLst>
            <a:ext uri="{FF2B5EF4-FFF2-40B4-BE49-F238E27FC236}">
              <a16:creationId xmlns:a16="http://schemas.microsoft.com/office/drawing/2014/main" id="{00000000-0008-0000-0400-00001A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83" name="直線コネクタ 282">
          <a:extLst>
            <a:ext uri="{FF2B5EF4-FFF2-40B4-BE49-F238E27FC236}">
              <a16:creationId xmlns:a16="http://schemas.microsoft.com/office/drawing/2014/main" id="{00000000-0008-0000-0400-00001B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84" name="テキスト ボックス 283">
          <a:extLst>
            <a:ext uri="{FF2B5EF4-FFF2-40B4-BE49-F238E27FC236}">
              <a16:creationId xmlns:a16="http://schemas.microsoft.com/office/drawing/2014/main" id="{00000000-0008-0000-0400-00001C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85" name="直線コネクタ 284">
          <a:extLst>
            <a:ext uri="{FF2B5EF4-FFF2-40B4-BE49-F238E27FC236}">
              <a16:creationId xmlns:a16="http://schemas.microsoft.com/office/drawing/2014/main" id="{00000000-0008-0000-0400-00001D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86" name="テキスト ボックス 285">
          <a:extLst>
            <a:ext uri="{FF2B5EF4-FFF2-40B4-BE49-F238E27FC236}">
              <a16:creationId xmlns:a16="http://schemas.microsoft.com/office/drawing/2014/main" id="{00000000-0008-0000-0400-00001E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87" name="直線コネクタ 286">
          <a:extLst>
            <a:ext uri="{FF2B5EF4-FFF2-40B4-BE49-F238E27FC236}">
              <a16:creationId xmlns:a16="http://schemas.microsoft.com/office/drawing/2014/main" id="{00000000-0008-0000-0400-00001F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88" name="テキスト ボックス 287">
          <a:extLst>
            <a:ext uri="{FF2B5EF4-FFF2-40B4-BE49-F238E27FC236}">
              <a16:creationId xmlns:a16="http://schemas.microsoft.com/office/drawing/2014/main" id="{00000000-0008-0000-0400-000020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89" name="直線コネクタ 288">
          <a:extLst>
            <a:ext uri="{FF2B5EF4-FFF2-40B4-BE49-F238E27FC236}">
              <a16:creationId xmlns:a16="http://schemas.microsoft.com/office/drawing/2014/main" id="{00000000-0008-0000-0400-000021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0" name="補助費等グラフ枠">
          <a:extLst>
            <a:ext uri="{FF2B5EF4-FFF2-40B4-BE49-F238E27FC236}">
              <a16:creationId xmlns:a16="http://schemas.microsoft.com/office/drawing/2014/main" id="{00000000-0008-0000-0400-000022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44704</xdr:rowOff>
    </xdr:from>
    <xdr:to>
      <xdr:col>82</xdr:col>
      <xdr:colOff>107950</xdr:colOff>
      <xdr:row>41</xdr:row>
      <xdr:rowOff>10414</xdr:rowOff>
    </xdr:to>
    <xdr:cxnSp macro="">
      <xdr:nvCxnSpPr>
        <xdr:cNvPr id="291" name="直線コネクタ 290">
          <a:extLst>
            <a:ext uri="{FF2B5EF4-FFF2-40B4-BE49-F238E27FC236}">
              <a16:creationId xmlns:a16="http://schemas.microsoft.com/office/drawing/2014/main" id="{00000000-0008-0000-0400-000023010000}"/>
            </a:ext>
          </a:extLst>
        </xdr:cNvPr>
        <xdr:cNvCxnSpPr/>
      </xdr:nvCxnSpPr>
      <xdr:spPr>
        <a:xfrm flipV="1">
          <a:off x="16510000" y="5874004"/>
          <a:ext cx="0" cy="11658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40</xdr:row>
      <xdr:rowOff>153941</xdr:rowOff>
    </xdr:from>
    <xdr:ext cx="762000" cy="259045"/>
    <xdr:sp macro="" textlink="">
      <xdr:nvSpPr>
        <xdr:cNvPr id="292" name="補助費等最小値テキスト">
          <a:extLst>
            <a:ext uri="{FF2B5EF4-FFF2-40B4-BE49-F238E27FC236}">
              <a16:creationId xmlns:a16="http://schemas.microsoft.com/office/drawing/2014/main" id="{00000000-0008-0000-0400-000024010000}"/>
            </a:ext>
          </a:extLst>
        </xdr:cNvPr>
        <xdr:cNvSpPr txBox="1"/>
      </xdr:nvSpPr>
      <xdr:spPr>
        <a:xfrm>
          <a:off x="16598900" y="70119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41</xdr:row>
      <xdr:rowOff>10414</xdr:rowOff>
    </xdr:from>
    <xdr:to>
      <xdr:col>82</xdr:col>
      <xdr:colOff>196850</xdr:colOff>
      <xdr:row>41</xdr:row>
      <xdr:rowOff>10414</xdr:rowOff>
    </xdr:to>
    <xdr:cxnSp macro="">
      <xdr:nvCxnSpPr>
        <xdr:cNvPr id="293" name="直線コネクタ 292">
          <a:extLst>
            <a:ext uri="{FF2B5EF4-FFF2-40B4-BE49-F238E27FC236}">
              <a16:creationId xmlns:a16="http://schemas.microsoft.com/office/drawing/2014/main" id="{00000000-0008-0000-0400-000025010000}"/>
            </a:ext>
          </a:extLst>
        </xdr:cNvPr>
        <xdr:cNvCxnSpPr/>
      </xdr:nvCxnSpPr>
      <xdr:spPr>
        <a:xfrm>
          <a:off x="16421100" y="70398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131081</xdr:rowOff>
    </xdr:from>
    <xdr:ext cx="762000" cy="259045"/>
    <xdr:sp macro="" textlink="">
      <xdr:nvSpPr>
        <xdr:cNvPr id="294" name="補助費等最大値テキスト">
          <a:extLst>
            <a:ext uri="{FF2B5EF4-FFF2-40B4-BE49-F238E27FC236}">
              <a16:creationId xmlns:a16="http://schemas.microsoft.com/office/drawing/2014/main" id="{00000000-0008-0000-0400-000026010000}"/>
            </a:ext>
          </a:extLst>
        </xdr:cNvPr>
        <xdr:cNvSpPr txBox="1"/>
      </xdr:nvSpPr>
      <xdr:spPr>
        <a:xfrm>
          <a:off x="16598900" y="56174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44704</xdr:rowOff>
    </xdr:from>
    <xdr:to>
      <xdr:col>82</xdr:col>
      <xdr:colOff>196850</xdr:colOff>
      <xdr:row>34</xdr:row>
      <xdr:rowOff>44704</xdr:rowOff>
    </xdr:to>
    <xdr:cxnSp macro="">
      <xdr:nvCxnSpPr>
        <xdr:cNvPr id="295" name="直線コネクタ 294">
          <a:extLst>
            <a:ext uri="{FF2B5EF4-FFF2-40B4-BE49-F238E27FC236}">
              <a16:creationId xmlns:a16="http://schemas.microsoft.com/office/drawing/2014/main" id="{00000000-0008-0000-0400-000027010000}"/>
            </a:ext>
          </a:extLst>
        </xdr:cNvPr>
        <xdr:cNvCxnSpPr/>
      </xdr:nvCxnSpPr>
      <xdr:spPr>
        <a:xfrm>
          <a:off x="16421100" y="58740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39</xdr:row>
      <xdr:rowOff>78994</xdr:rowOff>
    </xdr:from>
    <xdr:to>
      <xdr:col>82</xdr:col>
      <xdr:colOff>107950</xdr:colOff>
      <xdr:row>39</xdr:row>
      <xdr:rowOff>88138</xdr:rowOff>
    </xdr:to>
    <xdr:cxnSp macro="">
      <xdr:nvCxnSpPr>
        <xdr:cNvPr id="296" name="直線コネクタ 295">
          <a:extLst>
            <a:ext uri="{FF2B5EF4-FFF2-40B4-BE49-F238E27FC236}">
              <a16:creationId xmlns:a16="http://schemas.microsoft.com/office/drawing/2014/main" id="{00000000-0008-0000-0400-000028010000}"/>
            </a:ext>
          </a:extLst>
        </xdr:cNvPr>
        <xdr:cNvCxnSpPr/>
      </xdr:nvCxnSpPr>
      <xdr:spPr>
        <a:xfrm>
          <a:off x="15671800" y="6765544"/>
          <a:ext cx="8382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35</xdr:row>
      <xdr:rowOff>147591</xdr:rowOff>
    </xdr:from>
    <xdr:ext cx="762000" cy="259045"/>
    <xdr:sp macro="" textlink="">
      <xdr:nvSpPr>
        <xdr:cNvPr id="297" name="補助費等平均値テキスト">
          <a:extLst>
            <a:ext uri="{FF2B5EF4-FFF2-40B4-BE49-F238E27FC236}">
              <a16:creationId xmlns:a16="http://schemas.microsoft.com/office/drawing/2014/main" id="{00000000-0008-0000-0400-000029010000}"/>
            </a:ext>
          </a:extLst>
        </xdr:cNvPr>
        <xdr:cNvSpPr txBox="1"/>
      </xdr:nvSpPr>
      <xdr:spPr>
        <a:xfrm>
          <a:off x="16598900" y="614834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131064</xdr:rowOff>
    </xdr:from>
    <xdr:to>
      <xdr:col>82</xdr:col>
      <xdr:colOff>158750</xdr:colOff>
      <xdr:row>37</xdr:row>
      <xdr:rowOff>61214</xdr:rowOff>
    </xdr:to>
    <xdr:sp macro="" textlink="">
      <xdr:nvSpPr>
        <xdr:cNvPr id="298" name="フローチャート: 判断 297">
          <a:extLst>
            <a:ext uri="{FF2B5EF4-FFF2-40B4-BE49-F238E27FC236}">
              <a16:creationId xmlns:a16="http://schemas.microsoft.com/office/drawing/2014/main" id="{00000000-0008-0000-0400-00002A010000}"/>
            </a:ext>
          </a:extLst>
        </xdr:cNvPr>
        <xdr:cNvSpPr/>
      </xdr:nvSpPr>
      <xdr:spPr>
        <a:xfrm>
          <a:off x="16459200" y="63032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38</xdr:row>
      <xdr:rowOff>168148</xdr:rowOff>
    </xdr:from>
    <xdr:to>
      <xdr:col>78</xdr:col>
      <xdr:colOff>69850</xdr:colOff>
      <xdr:row>39</xdr:row>
      <xdr:rowOff>78994</xdr:rowOff>
    </xdr:to>
    <xdr:cxnSp macro="">
      <xdr:nvCxnSpPr>
        <xdr:cNvPr id="299" name="直線コネクタ 298">
          <a:extLst>
            <a:ext uri="{FF2B5EF4-FFF2-40B4-BE49-F238E27FC236}">
              <a16:creationId xmlns:a16="http://schemas.microsoft.com/office/drawing/2014/main" id="{00000000-0008-0000-0400-00002B010000}"/>
            </a:ext>
          </a:extLst>
        </xdr:cNvPr>
        <xdr:cNvCxnSpPr/>
      </xdr:nvCxnSpPr>
      <xdr:spPr>
        <a:xfrm>
          <a:off x="14782800" y="6683248"/>
          <a:ext cx="889000" cy="822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85344</xdr:rowOff>
    </xdr:from>
    <xdr:to>
      <xdr:col>78</xdr:col>
      <xdr:colOff>120650</xdr:colOff>
      <xdr:row>37</xdr:row>
      <xdr:rowOff>15494</xdr:rowOff>
    </xdr:to>
    <xdr:sp macro="" textlink="">
      <xdr:nvSpPr>
        <xdr:cNvPr id="300" name="フローチャート: 判断 299">
          <a:extLst>
            <a:ext uri="{FF2B5EF4-FFF2-40B4-BE49-F238E27FC236}">
              <a16:creationId xmlns:a16="http://schemas.microsoft.com/office/drawing/2014/main" id="{00000000-0008-0000-0400-00002C010000}"/>
            </a:ext>
          </a:extLst>
        </xdr:cNvPr>
        <xdr:cNvSpPr/>
      </xdr:nvSpPr>
      <xdr:spPr>
        <a:xfrm>
          <a:off x="156210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35</xdr:row>
      <xdr:rowOff>25671</xdr:rowOff>
    </xdr:from>
    <xdr:ext cx="736600" cy="259045"/>
    <xdr:sp macro="" textlink="">
      <xdr:nvSpPr>
        <xdr:cNvPr id="301" name="テキスト ボックス 300">
          <a:extLst>
            <a:ext uri="{FF2B5EF4-FFF2-40B4-BE49-F238E27FC236}">
              <a16:creationId xmlns:a16="http://schemas.microsoft.com/office/drawing/2014/main" id="{00000000-0008-0000-0400-00002D010000}"/>
            </a:ext>
          </a:extLst>
        </xdr:cNvPr>
        <xdr:cNvSpPr txBox="1"/>
      </xdr:nvSpPr>
      <xdr:spPr>
        <a:xfrm>
          <a:off x="15290800" y="602642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38</xdr:row>
      <xdr:rowOff>168148</xdr:rowOff>
    </xdr:from>
    <xdr:to>
      <xdr:col>73</xdr:col>
      <xdr:colOff>180975</xdr:colOff>
      <xdr:row>39</xdr:row>
      <xdr:rowOff>120142</xdr:rowOff>
    </xdr:to>
    <xdr:cxnSp macro="">
      <xdr:nvCxnSpPr>
        <xdr:cNvPr id="302" name="直線コネクタ 301">
          <a:extLst>
            <a:ext uri="{FF2B5EF4-FFF2-40B4-BE49-F238E27FC236}">
              <a16:creationId xmlns:a16="http://schemas.microsoft.com/office/drawing/2014/main" id="{00000000-0008-0000-0400-00002E010000}"/>
            </a:ext>
          </a:extLst>
        </xdr:cNvPr>
        <xdr:cNvCxnSpPr/>
      </xdr:nvCxnSpPr>
      <xdr:spPr>
        <a:xfrm flipV="1">
          <a:off x="13893800" y="6683248"/>
          <a:ext cx="889000" cy="1234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62484</xdr:rowOff>
    </xdr:from>
    <xdr:to>
      <xdr:col>74</xdr:col>
      <xdr:colOff>31750</xdr:colOff>
      <xdr:row>36</xdr:row>
      <xdr:rowOff>164084</xdr:rowOff>
    </xdr:to>
    <xdr:sp macro="" textlink="">
      <xdr:nvSpPr>
        <xdr:cNvPr id="303" name="フローチャート: 判断 302">
          <a:extLst>
            <a:ext uri="{FF2B5EF4-FFF2-40B4-BE49-F238E27FC236}">
              <a16:creationId xmlns:a16="http://schemas.microsoft.com/office/drawing/2014/main" id="{00000000-0008-0000-0400-00002F010000}"/>
            </a:ext>
          </a:extLst>
        </xdr:cNvPr>
        <xdr:cNvSpPr/>
      </xdr:nvSpPr>
      <xdr:spPr>
        <a:xfrm>
          <a:off x="14732000" y="62346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35</xdr:row>
      <xdr:rowOff>2811</xdr:rowOff>
    </xdr:from>
    <xdr:ext cx="762000" cy="259045"/>
    <xdr:sp macro="" textlink="">
      <xdr:nvSpPr>
        <xdr:cNvPr id="304" name="テキスト ボックス 303">
          <a:extLst>
            <a:ext uri="{FF2B5EF4-FFF2-40B4-BE49-F238E27FC236}">
              <a16:creationId xmlns:a16="http://schemas.microsoft.com/office/drawing/2014/main" id="{00000000-0008-0000-0400-000030010000}"/>
            </a:ext>
          </a:extLst>
        </xdr:cNvPr>
        <xdr:cNvSpPr txBox="1"/>
      </xdr:nvSpPr>
      <xdr:spPr>
        <a:xfrm>
          <a:off x="14401800" y="60035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39</xdr:row>
      <xdr:rowOff>106426</xdr:rowOff>
    </xdr:from>
    <xdr:to>
      <xdr:col>69</xdr:col>
      <xdr:colOff>92075</xdr:colOff>
      <xdr:row>39</xdr:row>
      <xdr:rowOff>120142</xdr:rowOff>
    </xdr:to>
    <xdr:cxnSp macro="">
      <xdr:nvCxnSpPr>
        <xdr:cNvPr id="305" name="直線コネクタ 304">
          <a:extLst>
            <a:ext uri="{FF2B5EF4-FFF2-40B4-BE49-F238E27FC236}">
              <a16:creationId xmlns:a16="http://schemas.microsoft.com/office/drawing/2014/main" id="{00000000-0008-0000-0400-000031010000}"/>
            </a:ext>
          </a:extLst>
        </xdr:cNvPr>
        <xdr:cNvCxnSpPr/>
      </xdr:nvCxnSpPr>
      <xdr:spPr>
        <a:xfrm>
          <a:off x="13004800" y="6792976"/>
          <a:ext cx="8890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85344</xdr:rowOff>
    </xdr:from>
    <xdr:to>
      <xdr:col>69</xdr:col>
      <xdr:colOff>142875</xdr:colOff>
      <xdr:row>37</xdr:row>
      <xdr:rowOff>15494</xdr:rowOff>
    </xdr:to>
    <xdr:sp macro="" textlink="">
      <xdr:nvSpPr>
        <xdr:cNvPr id="306" name="フローチャート: 判断 305">
          <a:extLst>
            <a:ext uri="{FF2B5EF4-FFF2-40B4-BE49-F238E27FC236}">
              <a16:creationId xmlns:a16="http://schemas.microsoft.com/office/drawing/2014/main" id="{00000000-0008-0000-0400-000032010000}"/>
            </a:ext>
          </a:extLst>
        </xdr:cNvPr>
        <xdr:cNvSpPr/>
      </xdr:nvSpPr>
      <xdr:spPr>
        <a:xfrm>
          <a:off x="138430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35</xdr:row>
      <xdr:rowOff>25671</xdr:rowOff>
    </xdr:from>
    <xdr:ext cx="762000" cy="259045"/>
    <xdr:sp macro="" textlink="">
      <xdr:nvSpPr>
        <xdr:cNvPr id="307" name="テキスト ボックス 306">
          <a:extLst>
            <a:ext uri="{FF2B5EF4-FFF2-40B4-BE49-F238E27FC236}">
              <a16:creationId xmlns:a16="http://schemas.microsoft.com/office/drawing/2014/main" id="{00000000-0008-0000-0400-000033010000}"/>
            </a:ext>
          </a:extLst>
        </xdr:cNvPr>
        <xdr:cNvSpPr txBox="1"/>
      </xdr:nvSpPr>
      <xdr:spPr>
        <a:xfrm>
          <a:off x="13512800" y="60264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89916</xdr:rowOff>
    </xdr:from>
    <xdr:to>
      <xdr:col>65</xdr:col>
      <xdr:colOff>53975</xdr:colOff>
      <xdr:row>37</xdr:row>
      <xdr:rowOff>20066</xdr:rowOff>
    </xdr:to>
    <xdr:sp macro="" textlink="">
      <xdr:nvSpPr>
        <xdr:cNvPr id="308" name="フローチャート: 判断 307">
          <a:extLst>
            <a:ext uri="{FF2B5EF4-FFF2-40B4-BE49-F238E27FC236}">
              <a16:creationId xmlns:a16="http://schemas.microsoft.com/office/drawing/2014/main" id="{00000000-0008-0000-0400-000034010000}"/>
            </a:ext>
          </a:extLst>
        </xdr:cNvPr>
        <xdr:cNvSpPr/>
      </xdr:nvSpPr>
      <xdr:spPr>
        <a:xfrm>
          <a:off x="12954000" y="6262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35</xdr:row>
      <xdr:rowOff>30243</xdr:rowOff>
    </xdr:from>
    <xdr:ext cx="762000" cy="259045"/>
    <xdr:sp macro="" textlink="">
      <xdr:nvSpPr>
        <xdr:cNvPr id="309" name="テキスト ボックス 308">
          <a:extLst>
            <a:ext uri="{FF2B5EF4-FFF2-40B4-BE49-F238E27FC236}">
              <a16:creationId xmlns:a16="http://schemas.microsoft.com/office/drawing/2014/main" id="{00000000-0008-0000-0400-000035010000}"/>
            </a:ext>
          </a:extLst>
        </xdr:cNvPr>
        <xdr:cNvSpPr txBox="1"/>
      </xdr:nvSpPr>
      <xdr:spPr>
        <a:xfrm>
          <a:off x="12623800" y="60309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10" name="テキスト ボックス 309">
          <a:extLst>
            <a:ext uri="{FF2B5EF4-FFF2-40B4-BE49-F238E27FC236}">
              <a16:creationId xmlns:a16="http://schemas.microsoft.com/office/drawing/2014/main" id="{00000000-0008-0000-0400-000036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11" name="テキスト ボックス 310">
          <a:extLst>
            <a:ext uri="{FF2B5EF4-FFF2-40B4-BE49-F238E27FC236}">
              <a16:creationId xmlns:a16="http://schemas.microsoft.com/office/drawing/2014/main" id="{00000000-0008-0000-0400-000037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12" name="テキスト ボックス 311">
          <a:extLst>
            <a:ext uri="{FF2B5EF4-FFF2-40B4-BE49-F238E27FC236}">
              <a16:creationId xmlns:a16="http://schemas.microsoft.com/office/drawing/2014/main" id="{00000000-0008-0000-0400-000038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13" name="テキスト ボックス 312">
          <a:extLst>
            <a:ext uri="{FF2B5EF4-FFF2-40B4-BE49-F238E27FC236}">
              <a16:creationId xmlns:a16="http://schemas.microsoft.com/office/drawing/2014/main" id="{00000000-0008-0000-0400-000039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14" name="テキスト ボックス 313">
          <a:extLst>
            <a:ext uri="{FF2B5EF4-FFF2-40B4-BE49-F238E27FC236}">
              <a16:creationId xmlns:a16="http://schemas.microsoft.com/office/drawing/2014/main" id="{00000000-0008-0000-0400-00003A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39</xdr:row>
      <xdr:rowOff>37338</xdr:rowOff>
    </xdr:from>
    <xdr:to>
      <xdr:col>82</xdr:col>
      <xdr:colOff>158750</xdr:colOff>
      <xdr:row>39</xdr:row>
      <xdr:rowOff>138938</xdr:rowOff>
    </xdr:to>
    <xdr:sp macro="" textlink="">
      <xdr:nvSpPr>
        <xdr:cNvPr id="315" name="楕円 314">
          <a:extLst>
            <a:ext uri="{FF2B5EF4-FFF2-40B4-BE49-F238E27FC236}">
              <a16:creationId xmlns:a16="http://schemas.microsoft.com/office/drawing/2014/main" id="{00000000-0008-0000-0400-00003B010000}"/>
            </a:ext>
          </a:extLst>
        </xdr:cNvPr>
        <xdr:cNvSpPr/>
      </xdr:nvSpPr>
      <xdr:spPr>
        <a:xfrm>
          <a:off x="16459200" y="67238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39</xdr:row>
      <xdr:rowOff>9415</xdr:rowOff>
    </xdr:from>
    <xdr:ext cx="762000" cy="259045"/>
    <xdr:sp macro="" textlink="">
      <xdr:nvSpPr>
        <xdr:cNvPr id="316" name="補助費等該当値テキスト">
          <a:extLst>
            <a:ext uri="{FF2B5EF4-FFF2-40B4-BE49-F238E27FC236}">
              <a16:creationId xmlns:a16="http://schemas.microsoft.com/office/drawing/2014/main" id="{00000000-0008-0000-0400-00003C010000}"/>
            </a:ext>
          </a:extLst>
        </xdr:cNvPr>
        <xdr:cNvSpPr txBox="1"/>
      </xdr:nvSpPr>
      <xdr:spPr>
        <a:xfrm>
          <a:off x="16598900" y="66959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39</xdr:row>
      <xdr:rowOff>28194</xdr:rowOff>
    </xdr:from>
    <xdr:to>
      <xdr:col>78</xdr:col>
      <xdr:colOff>120650</xdr:colOff>
      <xdr:row>39</xdr:row>
      <xdr:rowOff>129794</xdr:rowOff>
    </xdr:to>
    <xdr:sp macro="" textlink="">
      <xdr:nvSpPr>
        <xdr:cNvPr id="317" name="楕円 316">
          <a:extLst>
            <a:ext uri="{FF2B5EF4-FFF2-40B4-BE49-F238E27FC236}">
              <a16:creationId xmlns:a16="http://schemas.microsoft.com/office/drawing/2014/main" id="{00000000-0008-0000-0400-00003D010000}"/>
            </a:ext>
          </a:extLst>
        </xdr:cNvPr>
        <xdr:cNvSpPr/>
      </xdr:nvSpPr>
      <xdr:spPr>
        <a:xfrm>
          <a:off x="15621000" y="67147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39</xdr:row>
      <xdr:rowOff>114571</xdr:rowOff>
    </xdr:from>
    <xdr:ext cx="736600" cy="259045"/>
    <xdr:sp macro="" textlink="">
      <xdr:nvSpPr>
        <xdr:cNvPr id="318" name="テキスト ボックス 317">
          <a:extLst>
            <a:ext uri="{FF2B5EF4-FFF2-40B4-BE49-F238E27FC236}">
              <a16:creationId xmlns:a16="http://schemas.microsoft.com/office/drawing/2014/main" id="{00000000-0008-0000-0400-00003E010000}"/>
            </a:ext>
          </a:extLst>
        </xdr:cNvPr>
        <xdr:cNvSpPr txBox="1"/>
      </xdr:nvSpPr>
      <xdr:spPr>
        <a:xfrm>
          <a:off x="15290800" y="680112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38</xdr:row>
      <xdr:rowOff>117348</xdr:rowOff>
    </xdr:from>
    <xdr:to>
      <xdr:col>74</xdr:col>
      <xdr:colOff>31750</xdr:colOff>
      <xdr:row>39</xdr:row>
      <xdr:rowOff>47498</xdr:rowOff>
    </xdr:to>
    <xdr:sp macro="" textlink="">
      <xdr:nvSpPr>
        <xdr:cNvPr id="319" name="楕円 318">
          <a:extLst>
            <a:ext uri="{FF2B5EF4-FFF2-40B4-BE49-F238E27FC236}">
              <a16:creationId xmlns:a16="http://schemas.microsoft.com/office/drawing/2014/main" id="{00000000-0008-0000-0400-00003F010000}"/>
            </a:ext>
          </a:extLst>
        </xdr:cNvPr>
        <xdr:cNvSpPr/>
      </xdr:nvSpPr>
      <xdr:spPr>
        <a:xfrm>
          <a:off x="14732000" y="66324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39</xdr:row>
      <xdr:rowOff>32275</xdr:rowOff>
    </xdr:from>
    <xdr:ext cx="762000" cy="259045"/>
    <xdr:sp macro="" textlink="">
      <xdr:nvSpPr>
        <xdr:cNvPr id="320" name="テキスト ボックス 319">
          <a:extLst>
            <a:ext uri="{FF2B5EF4-FFF2-40B4-BE49-F238E27FC236}">
              <a16:creationId xmlns:a16="http://schemas.microsoft.com/office/drawing/2014/main" id="{00000000-0008-0000-0400-000040010000}"/>
            </a:ext>
          </a:extLst>
        </xdr:cNvPr>
        <xdr:cNvSpPr txBox="1"/>
      </xdr:nvSpPr>
      <xdr:spPr>
        <a:xfrm>
          <a:off x="14401800" y="67188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39</xdr:row>
      <xdr:rowOff>69342</xdr:rowOff>
    </xdr:from>
    <xdr:to>
      <xdr:col>69</xdr:col>
      <xdr:colOff>142875</xdr:colOff>
      <xdr:row>39</xdr:row>
      <xdr:rowOff>170942</xdr:rowOff>
    </xdr:to>
    <xdr:sp macro="" textlink="">
      <xdr:nvSpPr>
        <xdr:cNvPr id="321" name="楕円 320">
          <a:extLst>
            <a:ext uri="{FF2B5EF4-FFF2-40B4-BE49-F238E27FC236}">
              <a16:creationId xmlns:a16="http://schemas.microsoft.com/office/drawing/2014/main" id="{00000000-0008-0000-0400-000041010000}"/>
            </a:ext>
          </a:extLst>
        </xdr:cNvPr>
        <xdr:cNvSpPr/>
      </xdr:nvSpPr>
      <xdr:spPr>
        <a:xfrm>
          <a:off x="13843000" y="67558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39</xdr:row>
      <xdr:rowOff>155719</xdr:rowOff>
    </xdr:from>
    <xdr:ext cx="762000" cy="259045"/>
    <xdr:sp macro="" textlink="">
      <xdr:nvSpPr>
        <xdr:cNvPr id="322" name="テキスト ボックス 321">
          <a:extLst>
            <a:ext uri="{FF2B5EF4-FFF2-40B4-BE49-F238E27FC236}">
              <a16:creationId xmlns:a16="http://schemas.microsoft.com/office/drawing/2014/main" id="{00000000-0008-0000-0400-000042010000}"/>
            </a:ext>
          </a:extLst>
        </xdr:cNvPr>
        <xdr:cNvSpPr txBox="1"/>
      </xdr:nvSpPr>
      <xdr:spPr>
        <a:xfrm>
          <a:off x="13512800" y="68422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39</xdr:row>
      <xdr:rowOff>55626</xdr:rowOff>
    </xdr:from>
    <xdr:to>
      <xdr:col>65</xdr:col>
      <xdr:colOff>53975</xdr:colOff>
      <xdr:row>39</xdr:row>
      <xdr:rowOff>157226</xdr:rowOff>
    </xdr:to>
    <xdr:sp macro="" textlink="">
      <xdr:nvSpPr>
        <xdr:cNvPr id="323" name="楕円 322">
          <a:extLst>
            <a:ext uri="{FF2B5EF4-FFF2-40B4-BE49-F238E27FC236}">
              <a16:creationId xmlns:a16="http://schemas.microsoft.com/office/drawing/2014/main" id="{00000000-0008-0000-0400-000043010000}"/>
            </a:ext>
          </a:extLst>
        </xdr:cNvPr>
        <xdr:cNvSpPr/>
      </xdr:nvSpPr>
      <xdr:spPr>
        <a:xfrm>
          <a:off x="12954000" y="67421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39</xdr:row>
      <xdr:rowOff>142003</xdr:rowOff>
    </xdr:from>
    <xdr:ext cx="762000" cy="259045"/>
    <xdr:sp macro="" textlink="">
      <xdr:nvSpPr>
        <xdr:cNvPr id="324" name="テキスト ボックス 323">
          <a:extLst>
            <a:ext uri="{FF2B5EF4-FFF2-40B4-BE49-F238E27FC236}">
              <a16:creationId xmlns:a16="http://schemas.microsoft.com/office/drawing/2014/main" id="{00000000-0008-0000-0400-000044010000}"/>
            </a:ext>
          </a:extLst>
        </xdr:cNvPr>
        <xdr:cNvSpPr txBox="1"/>
      </xdr:nvSpPr>
      <xdr:spPr>
        <a:xfrm>
          <a:off x="12623800" y="68285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25" name="正方形/長方形 324">
          <a:extLst>
            <a:ext uri="{FF2B5EF4-FFF2-40B4-BE49-F238E27FC236}">
              <a16:creationId xmlns:a16="http://schemas.microsoft.com/office/drawing/2014/main" id="{00000000-0008-0000-0400-000045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26" name="正方形/長方形 325">
          <a:extLst>
            <a:ext uri="{FF2B5EF4-FFF2-40B4-BE49-F238E27FC236}">
              <a16:creationId xmlns:a16="http://schemas.microsoft.com/office/drawing/2014/main" id="{00000000-0008-0000-0400-000046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27" name="正方形/長方形 326">
          <a:extLst>
            <a:ext uri="{FF2B5EF4-FFF2-40B4-BE49-F238E27FC236}">
              <a16:creationId xmlns:a16="http://schemas.microsoft.com/office/drawing/2014/main" id="{00000000-0008-0000-0400-000047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28" name="正方形/長方形 327">
          <a:extLst>
            <a:ext uri="{FF2B5EF4-FFF2-40B4-BE49-F238E27FC236}">
              <a16:creationId xmlns:a16="http://schemas.microsoft.com/office/drawing/2014/main" id="{00000000-0008-0000-0400-000048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29" name="正方形/長方形 328">
          <a:extLst>
            <a:ext uri="{FF2B5EF4-FFF2-40B4-BE49-F238E27FC236}">
              <a16:creationId xmlns:a16="http://schemas.microsoft.com/office/drawing/2014/main" id="{00000000-0008-0000-0400-000049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0" name="正方形/長方形 329">
          <a:extLst>
            <a:ext uri="{FF2B5EF4-FFF2-40B4-BE49-F238E27FC236}">
              <a16:creationId xmlns:a16="http://schemas.microsoft.com/office/drawing/2014/main" id="{00000000-0008-0000-0400-00004A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1" name="正方形/長方形 330">
          <a:extLst>
            <a:ext uri="{FF2B5EF4-FFF2-40B4-BE49-F238E27FC236}">
              <a16:creationId xmlns:a16="http://schemas.microsoft.com/office/drawing/2014/main" id="{00000000-0008-0000-0400-00004B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32" name="正方形/長方形 331">
          <a:extLst>
            <a:ext uri="{FF2B5EF4-FFF2-40B4-BE49-F238E27FC236}">
              <a16:creationId xmlns:a16="http://schemas.microsoft.com/office/drawing/2014/main" id="{00000000-0008-0000-0400-00004C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33" name="正方形/長方形 332">
          <a:extLst>
            <a:ext uri="{FF2B5EF4-FFF2-40B4-BE49-F238E27FC236}">
              <a16:creationId xmlns:a16="http://schemas.microsoft.com/office/drawing/2014/main" id="{00000000-0008-0000-0400-00004D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34" name="正方形/長方形 333">
          <a:extLst>
            <a:ext uri="{FF2B5EF4-FFF2-40B4-BE49-F238E27FC236}">
              <a16:creationId xmlns:a16="http://schemas.microsoft.com/office/drawing/2014/main" id="{00000000-0008-0000-0400-00004E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35" name="テキスト ボックス 334">
          <a:extLst>
            <a:ext uri="{FF2B5EF4-FFF2-40B4-BE49-F238E27FC236}">
              <a16:creationId xmlns:a16="http://schemas.microsoft.com/office/drawing/2014/main" id="{00000000-0008-0000-0400-00004F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公債費については、特財で対応していた公営住宅建設事業債の償還が終了したが、過疎対策事業債や緊急防災減災事業債、公共施設適正管理事業債などを中心に償還金が増加しており、公債費全体の決算値については若干増加することとなっ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このため、充当財源が減少したが一方で償還金が増加するという指数に直接的に影響する結果となり、昨年比で</a:t>
          </a:r>
          <a:r>
            <a:rPr kumimoji="1" lang="en-US" altLang="ja-JP" sz="1300">
              <a:latin typeface="ＭＳ Ｐゴシック" panose="020B0600070205080204" pitchFamily="50" charset="-128"/>
              <a:ea typeface="ＭＳ Ｐゴシック" panose="020B0600070205080204" pitchFamily="50" charset="-128"/>
            </a:rPr>
            <a:t>+1.4</a:t>
          </a:r>
          <a:r>
            <a:rPr kumimoji="1" lang="ja-JP" altLang="en-US" sz="1300">
              <a:latin typeface="ＭＳ Ｐゴシック" panose="020B0600070205080204" pitchFamily="50" charset="-128"/>
              <a:ea typeface="ＭＳ Ｐゴシック" panose="020B0600070205080204" pitchFamily="50" charset="-128"/>
            </a:rPr>
            <a:t>と大幅に増加した。</a:t>
          </a:r>
        </a:p>
      </xdr:txBody>
    </xdr:sp>
    <xdr:clientData/>
  </xdr:twoCellAnchor>
  <xdr:oneCellAnchor>
    <xdr:from>
      <xdr:col>3</xdr:col>
      <xdr:colOff>123825</xdr:colOff>
      <xdr:row>69</xdr:row>
      <xdr:rowOff>107950</xdr:rowOff>
    </xdr:from>
    <xdr:ext cx="298543" cy="225703"/>
    <xdr:sp macro="" textlink="">
      <xdr:nvSpPr>
        <xdr:cNvPr id="336" name="テキスト ボックス 335">
          <a:extLst>
            <a:ext uri="{FF2B5EF4-FFF2-40B4-BE49-F238E27FC236}">
              <a16:creationId xmlns:a16="http://schemas.microsoft.com/office/drawing/2014/main" id="{00000000-0008-0000-0400-000050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37" name="直線コネクタ 336">
          <a:extLst>
            <a:ext uri="{FF2B5EF4-FFF2-40B4-BE49-F238E27FC236}">
              <a16:creationId xmlns:a16="http://schemas.microsoft.com/office/drawing/2014/main" id="{00000000-0008-0000-0400-000051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38" name="テキスト ボックス 337">
          <a:extLst>
            <a:ext uri="{FF2B5EF4-FFF2-40B4-BE49-F238E27FC236}">
              <a16:creationId xmlns:a16="http://schemas.microsoft.com/office/drawing/2014/main" id="{00000000-0008-0000-0400-000052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39" name="直線コネクタ 338">
          <a:extLst>
            <a:ext uri="{FF2B5EF4-FFF2-40B4-BE49-F238E27FC236}">
              <a16:creationId xmlns:a16="http://schemas.microsoft.com/office/drawing/2014/main" id="{00000000-0008-0000-0400-000053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40" name="テキスト ボックス 339">
          <a:extLst>
            <a:ext uri="{FF2B5EF4-FFF2-40B4-BE49-F238E27FC236}">
              <a16:creationId xmlns:a16="http://schemas.microsoft.com/office/drawing/2014/main" id="{00000000-0008-0000-0400-000054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41" name="直線コネクタ 340">
          <a:extLst>
            <a:ext uri="{FF2B5EF4-FFF2-40B4-BE49-F238E27FC236}">
              <a16:creationId xmlns:a16="http://schemas.microsoft.com/office/drawing/2014/main" id="{00000000-0008-0000-0400-000055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42" name="テキスト ボックス 341">
          <a:extLst>
            <a:ext uri="{FF2B5EF4-FFF2-40B4-BE49-F238E27FC236}">
              <a16:creationId xmlns:a16="http://schemas.microsoft.com/office/drawing/2014/main" id="{00000000-0008-0000-0400-000056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43" name="直線コネクタ 342">
          <a:extLst>
            <a:ext uri="{FF2B5EF4-FFF2-40B4-BE49-F238E27FC236}">
              <a16:creationId xmlns:a16="http://schemas.microsoft.com/office/drawing/2014/main" id="{00000000-0008-0000-0400-000057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44" name="テキスト ボックス 343">
          <a:extLst>
            <a:ext uri="{FF2B5EF4-FFF2-40B4-BE49-F238E27FC236}">
              <a16:creationId xmlns:a16="http://schemas.microsoft.com/office/drawing/2014/main" id="{00000000-0008-0000-0400-000058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45" name="直線コネクタ 344">
          <a:extLst>
            <a:ext uri="{FF2B5EF4-FFF2-40B4-BE49-F238E27FC236}">
              <a16:creationId xmlns:a16="http://schemas.microsoft.com/office/drawing/2014/main" id="{00000000-0008-0000-0400-000059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46" name="テキスト ボックス 345">
          <a:extLst>
            <a:ext uri="{FF2B5EF4-FFF2-40B4-BE49-F238E27FC236}">
              <a16:creationId xmlns:a16="http://schemas.microsoft.com/office/drawing/2014/main" id="{00000000-0008-0000-0400-00005A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47" name="直線コネクタ 346">
          <a:extLst>
            <a:ext uri="{FF2B5EF4-FFF2-40B4-BE49-F238E27FC236}">
              <a16:creationId xmlns:a16="http://schemas.microsoft.com/office/drawing/2014/main" id="{00000000-0008-0000-0400-00005B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48" name="テキスト ボックス 347">
          <a:extLst>
            <a:ext uri="{FF2B5EF4-FFF2-40B4-BE49-F238E27FC236}">
              <a16:creationId xmlns:a16="http://schemas.microsoft.com/office/drawing/2014/main" id="{00000000-0008-0000-0400-00005C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49" name="直線コネクタ 348">
          <a:extLst>
            <a:ext uri="{FF2B5EF4-FFF2-40B4-BE49-F238E27FC236}">
              <a16:creationId xmlns:a16="http://schemas.microsoft.com/office/drawing/2014/main" id="{00000000-0008-0000-0400-00005D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0" name="公債費グラフ枠">
          <a:extLst>
            <a:ext uri="{FF2B5EF4-FFF2-40B4-BE49-F238E27FC236}">
              <a16:creationId xmlns:a16="http://schemas.microsoft.com/office/drawing/2014/main" id="{00000000-0008-0000-0400-00005E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73</xdr:row>
      <xdr:rowOff>142240</xdr:rowOff>
    </xdr:from>
    <xdr:to>
      <xdr:col>24</xdr:col>
      <xdr:colOff>25400</xdr:colOff>
      <xdr:row>80</xdr:row>
      <xdr:rowOff>69850</xdr:rowOff>
    </xdr:to>
    <xdr:cxnSp macro="">
      <xdr:nvCxnSpPr>
        <xdr:cNvPr id="351" name="直線コネクタ 350">
          <a:extLst>
            <a:ext uri="{FF2B5EF4-FFF2-40B4-BE49-F238E27FC236}">
              <a16:creationId xmlns:a16="http://schemas.microsoft.com/office/drawing/2014/main" id="{00000000-0008-0000-0400-00005F010000}"/>
            </a:ext>
          </a:extLst>
        </xdr:cNvPr>
        <xdr:cNvCxnSpPr/>
      </xdr:nvCxnSpPr>
      <xdr:spPr>
        <a:xfrm flipV="1">
          <a:off x="4826000" y="12658090"/>
          <a:ext cx="0" cy="11277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41927</xdr:rowOff>
    </xdr:from>
    <xdr:ext cx="762000" cy="259045"/>
    <xdr:sp macro="" textlink="">
      <xdr:nvSpPr>
        <xdr:cNvPr id="352" name="公債費最小値テキスト">
          <a:extLst>
            <a:ext uri="{FF2B5EF4-FFF2-40B4-BE49-F238E27FC236}">
              <a16:creationId xmlns:a16="http://schemas.microsoft.com/office/drawing/2014/main" id="{00000000-0008-0000-0400-000060010000}"/>
            </a:ext>
          </a:extLst>
        </xdr:cNvPr>
        <xdr:cNvSpPr txBox="1"/>
      </xdr:nvSpPr>
      <xdr:spPr>
        <a:xfrm>
          <a:off x="4914900" y="13757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69850</xdr:rowOff>
    </xdr:from>
    <xdr:to>
      <xdr:col>24</xdr:col>
      <xdr:colOff>114300</xdr:colOff>
      <xdr:row>80</xdr:row>
      <xdr:rowOff>69850</xdr:rowOff>
    </xdr:to>
    <xdr:cxnSp macro="">
      <xdr:nvCxnSpPr>
        <xdr:cNvPr id="353" name="直線コネクタ 352">
          <a:extLst>
            <a:ext uri="{FF2B5EF4-FFF2-40B4-BE49-F238E27FC236}">
              <a16:creationId xmlns:a16="http://schemas.microsoft.com/office/drawing/2014/main" id="{00000000-0008-0000-0400-000061010000}"/>
            </a:ext>
          </a:extLst>
        </xdr:cNvPr>
        <xdr:cNvCxnSpPr/>
      </xdr:nvCxnSpPr>
      <xdr:spPr>
        <a:xfrm>
          <a:off x="4737100" y="137858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72</xdr:row>
      <xdr:rowOff>57167</xdr:rowOff>
    </xdr:from>
    <xdr:ext cx="762000" cy="259045"/>
    <xdr:sp macro="" textlink="">
      <xdr:nvSpPr>
        <xdr:cNvPr id="354" name="公債費最大値テキスト">
          <a:extLst>
            <a:ext uri="{FF2B5EF4-FFF2-40B4-BE49-F238E27FC236}">
              <a16:creationId xmlns:a16="http://schemas.microsoft.com/office/drawing/2014/main" id="{00000000-0008-0000-0400-000062010000}"/>
            </a:ext>
          </a:extLst>
        </xdr:cNvPr>
        <xdr:cNvSpPr txBox="1"/>
      </xdr:nvSpPr>
      <xdr:spPr>
        <a:xfrm>
          <a:off x="4914900" y="12401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73</xdr:row>
      <xdr:rowOff>142240</xdr:rowOff>
    </xdr:from>
    <xdr:to>
      <xdr:col>24</xdr:col>
      <xdr:colOff>114300</xdr:colOff>
      <xdr:row>73</xdr:row>
      <xdr:rowOff>142240</xdr:rowOff>
    </xdr:to>
    <xdr:cxnSp macro="">
      <xdr:nvCxnSpPr>
        <xdr:cNvPr id="355" name="直線コネクタ 354">
          <a:extLst>
            <a:ext uri="{FF2B5EF4-FFF2-40B4-BE49-F238E27FC236}">
              <a16:creationId xmlns:a16="http://schemas.microsoft.com/office/drawing/2014/main" id="{00000000-0008-0000-0400-000063010000}"/>
            </a:ext>
          </a:extLst>
        </xdr:cNvPr>
        <xdr:cNvCxnSpPr/>
      </xdr:nvCxnSpPr>
      <xdr:spPr>
        <a:xfrm>
          <a:off x="4737100" y="126580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77</xdr:row>
      <xdr:rowOff>85089</xdr:rowOff>
    </xdr:from>
    <xdr:to>
      <xdr:col>24</xdr:col>
      <xdr:colOff>25400</xdr:colOff>
      <xdr:row>77</xdr:row>
      <xdr:rowOff>138430</xdr:rowOff>
    </xdr:to>
    <xdr:cxnSp macro="">
      <xdr:nvCxnSpPr>
        <xdr:cNvPr id="356" name="直線コネクタ 355">
          <a:extLst>
            <a:ext uri="{FF2B5EF4-FFF2-40B4-BE49-F238E27FC236}">
              <a16:creationId xmlns:a16="http://schemas.microsoft.com/office/drawing/2014/main" id="{00000000-0008-0000-0400-000064010000}"/>
            </a:ext>
          </a:extLst>
        </xdr:cNvPr>
        <xdr:cNvCxnSpPr/>
      </xdr:nvCxnSpPr>
      <xdr:spPr>
        <a:xfrm>
          <a:off x="3987800" y="13286739"/>
          <a:ext cx="838200" cy="533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134638</xdr:rowOff>
    </xdr:from>
    <xdr:ext cx="762000" cy="259045"/>
    <xdr:sp macro="" textlink="">
      <xdr:nvSpPr>
        <xdr:cNvPr id="357" name="公債費平均値テキスト">
          <a:extLst>
            <a:ext uri="{FF2B5EF4-FFF2-40B4-BE49-F238E27FC236}">
              <a16:creationId xmlns:a16="http://schemas.microsoft.com/office/drawing/2014/main" id="{00000000-0008-0000-0400-000065010000}"/>
            </a:ext>
          </a:extLst>
        </xdr:cNvPr>
        <xdr:cNvSpPr txBox="1"/>
      </xdr:nvSpPr>
      <xdr:spPr>
        <a:xfrm>
          <a:off x="4914900" y="1299338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118111</xdr:rowOff>
    </xdr:from>
    <xdr:to>
      <xdr:col>24</xdr:col>
      <xdr:colOff>76200</xdr:colOff>
      <xdr:row>77</xdr:row>
      <xdr:rowOff>48261</xdr:rowOff>
    </xdr:to>
    <xdr:sp macro="" textlink="">
      <xdr:nvSpPr>
        <xdr:cNvPr id="358" name="フローチャート: 判断 357">
          <a:extLst>
            <a:ext uri="{FF2B5EF4-FFF2-40B4-BE49-F238E27FC236}">
              <a16:creationId xmlns:a16="http://schemas.microsoft.com/office/drawing/2014/main" id="{00000000-0008-0000-0400-000066010000}"/>
            </a:ext>
          </a:extLst>
        </xdr:cNvPr>
        <xdr:cNvSpPr/>
      </xdr:nvSpPr>
      <xdr:spPr>
        <a:xfrm>
          <a:off x="4775200" y="13148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77</xdr:row>
      <xdr:rowOff>27939</xdr:rowOff>
    </xdr:from>
    <xdr:to>
      <xdr:col>19</xdr:col>
      <xdr:colOff>187325</xdr:colOff>
      <xdr:row>77</xdr:row>
      <xdr:rowOff>85089</xdr:rowOff>
    </xdr:to>
    <xdr:cxnSp macro="">
      <xdr:nvCxnSpPr>
        <xdr:cNvPr id="359" name="直線コネクタ 358">
          <a:extLst>
            <a:ext uri="{FF2B5EF4-FFF2-40B4-BE49-F238E27FC236}">
              <a16:creationId xmlns:a16="http://schemas.microsoft.com/office/drawing/2014/main" id="{00000000-0008-0000-0400-000067010000}"/>
            </a:ext>
          </a:extLst>
        </xdr:cNvPr>
        <xdr:cNvCxnSpPr/>
      </xdr:nvCxnSpPr>
      <xdr:spPr>
        <a:xfrm>
          <a:off x="3098800" y="13229589"/>
          <a:ext cx="88900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114300</xdr:rowOff>
    </xdr:from>
    <xdr:to>
      <xdr:col>20</xdr:col>
      <xdr:colOff>38100</xdr:colOff>
      <xdr:row>77</xdr:row>
      <xdr:rowOff>44450</xdr:rowOff>
    </xdr:to>
    <xdr:sp macro="" textlink="">
      <xdr:nvSpPr>
        <xdr:cNvPr id="360" name="フローチャート: 判断 359">
          <a:extLst>
            <a:ext uri="{FF2B5EF4-FFF2-40B4-BE49-F238E27FC236}">
              <a16:creationId xmlns:a16="http://schemas.microsoft.com/office/drawing/2014/main" id="{00000000-0008-0000-0400-000068010000}"/>
            </a:ext>
          </a:extLst>
        </xdr:cNvPr>
        <xdr:cNvSpPr/>
      </xdr:nvSpPr>
      <xdr:spPr>
        <a:xfrm>
          <a:off x="3937000" y="1314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75</xdr:row>
      <xdr:rowOff>54627</xdr:rowOff>
    </xdr:from>
    <xdr:ext cx="736600" cy="259045"/>
    <xdr:sp macro="" textlink="">
      <xdr:nvSpPr>
        <xdr:cNvPr id="361" name="テキスト ボックス 360">
          <a:extLst>
            <a:ext uri="{FF2B5EF4-FFF2-40B4-BE49-F238E27FC236}">
              <a16:creationId xmlns:a16="http://schemas.microsoft.com/office/drawing/2014/main" id="{00000000-0008-0000-0400-000069010000}"/>
            </a:ext>
          </a:extLst>
        </xdr:cNvPr>
        <xdr:cNvSpPr txBox="1"/>
      </xdr:nvSpPr>
      <xdr:spPr>
        <a:xfrm>
          <a:off x="3606800" y="129133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77</xdr:row>
      <xdr:rowOff>27939</xdr:rowOff>
    </xdr:from>
    <xdr:to>
      <xdr:col>15</xdr:col>
      <xdr:colOff>98425</xdr:colOff>
      <xdr:row>77</xdr:row>
      <xdr:rowOff>100330</xdr:rowOff>
    </xdr:to>
    <xdr:cxnSp macro="">
      <xdr:nvCxnSpPr>
        <xdr:cNvPr id="362" name="直線コネクタ 361">
          <a:extLst>
            <a:ext uri="{FF2B5EF4-FFF2-40B4-BE49-F238E27FC236}">
              <a16:creationId xmlns:a16="http://schemas.microsoft.com/office/drawing/2014/main" id="{00000000-0008-0000-0400-00006A010000}"/>
            </a:ext>
          </a:extLst>
        </xdr:cNvPr>
        <xdr:cNvCxnSpPr/>
      </xdr:nvCxnSpPr>
      <xdr:spPr>
        <a:xfrm flipV="1">
          <a:off x="2209800" y="13229589"/>
          <a:ext cx="889000" cy="723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80011</xdr:rowOff>
    </xdr:from>
    <xdr:to>
      <xdr:col>15</xdr:col>
      <xdr:colOff>149225</xdr:colOff>
      <xdr:row>77</xdr:row>
      <xdr:rowOff>10161</xdr:rowOff>
    </xdr:to>
    <xdr:sp macro="" textlink="">
      <xdr:nvSpPr>
        <xdr:cNvPr id="363" name="フローチャート: 判断 362">
          <a:extLst>
            <a:ext uri="{FF2B5EF4-FFF2-40B4-BE49-F238E27FC236}">
              <a16:creationId xmlns:a16="http://schemas.microsoft.com/office/drawing/2014/main" id="{00000000-0008-0000-0400-00006B010000}"/>
            </a:ext>
          </a:extLst>
        </xdr:cNvPr>
        <xdr:cNvSpPr/>
      </xdr:nvSpPr>
      <xdr:spPr>
        <a:xfrm>
          <a:off x="3048000" y="131102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75</xdr:row>
      <xdr:rowOff>20337</xdr:rowOff>
    </xdr:from>
    <xdr:ext cx="762000" cy="259045"/>
    <xdr:sp macro="" textlink="">
      <xdr:nvSpPr>
        <xdr:cNvPr id="364" name="テキスト ボックス 363">
          <a:extLst>
            <a:ext uri="{FF2B5EF4-FFF2-40B4-BE49-F238E27FC236}">
              <a16:creationId xmlns:a16="http://schemas.microsoft.com/office/drawing/2014/main" id="{00000000-0008-0000-0400-00006C010000}"/>
            </a:ext>
          </a:extLst>
        </xdr:cNvPr>
        <xdr:cNvSpPr txBox="1"/>
      </xdr:nvSpPr>
      <xdr:spPr>
        <a:xfrm>
          <a:off x="2717800" y="128790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77</xdr:row>
      <xdr:rowOff>100330</xdr:rowOff>
    </xdr:from>
    <xdr:to>
      <xdr:col>11</xdr:col>
      <xdr:colOff>9525</xdr:colOff>
      <xdr:row>77</xdr:row>
      <xdr:rowOff>111761</xdr:rowOff>
    </xdr:to>
    <xdr:cxnSp macro="">
      <xdr:nvCxnSpPr>
        <xdr:cNvPr id="365" name="直線コネクタ 364">
          <a:extLst>
            <a:ext uri="{FF2B5EF4-FFF2-40B4-BE49-F238E27FC236}">
              <a16:creationId xmlns:a16="http://schemas.microsoft.com/office/drawing/2014/main" id="{00000000-0008-0000-0400-00006D010000}"/>
            </a:ext>
          </a:extLst>
        </xdr:cNvPr>
        <xdr:cNvCxnSpPr/>
      </xdr:nvCxnSpPr>
      <xdr:spPr>
        <a:xfrm flipV="1">
          <a:off x="1320800" y="13301980"/>
          <a:ext cx="889000" cy="114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110489</xdr:rowOff>
    </xdr:from>
    <xdr:to>
      <xdr:col>11</xdr:col>
      <xdr:colOff>60325</xdr:colOff>
      <xdr:row>77</xdr:row>
      <xdr:rowOff>40639</xdr:rowOff>
    </xdr:to>
    <xdr:sp macro="" textlink="">
      <xdr:nvSpPr>
        <xdr:cNvPr id="366" name="フローチャート: 判断 365">
          <a:extLst>
            <a:ext uri="{FF2B5EF4-FFF2-40B4-BE49-F238E27FC236}">
              <a16:creationId xmlns:a16="http://schemas.microsoft.com/office/drawing/2014/main" id="{00000000-0008-0000-0400-00006E010000}"/>
            </a:ext>
          </a:extLst>
        </xdr:cNvPr>
        <xdr:cNvSpPr/>
      </xdr:nvSpPr>
      <xdr:spPr>
        <a:xfrm>
          <a:off x="2159000" y="13140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75</xdr:row>
      <xdr:rowOff>50817</xdr:rowOff>
    </xdr:from>
    <xdr:ext cx="762000" cy="259045"/>
    <xdr:sp macro="" textlink="">
      <xdr:nvSpPr>
        <xdr:cNvPr id="367" name="テキスト ボックス 366">
          <a:extLst>
            <a:ext uri="{FF2B5EF4-FFF2-40B4-BE49-F238E27FC236}">
              <a16:creationId xmlns:a16="http://schemas.microsoft.com/office/drawing/2014/main" id="{00000000-0008-0000-0400-00006F010000}"/>
            </a:ext>
          </a:extLst>
        </xdr:cNvPr>
        <xdr:cNvSpPr txBox="1"/>
      </xdr:nvSpPr>
      <xdr:spPr>
        <a:xfrm>
          <a:off x="1828800" y="12909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118111</xdr:rowOff>
    </xdr:from>
    <xdr:to>
      <xdr:col>6</xdr:col>
      <xdr:colOff>171450</xdr:colOff>
      <xdr:row>77</xdr:row>
      <xdr:rowOff>48261</xdr:rowOff>
    </xdr:to>
    <xdr:sp macro="" textlink="">
      <xdr:nvSpPr>
        <xdr:cNvPr id="368" name="フローチャート: 判断 367">
          <a:extLst>
            <a:ext uri="{FF2B5EF4-FFF2-40B4-BE49-F238E27FC236}">
              <a16:creationId xmlns:a16="http://schemas.microsoft.com/office/drawing/2014/main" id="{00000000-0008-0000-0400-000070010000}"/>
            </a:ext>
          </a:extLst>
        </xdr:cNvPr>
        <xdr:cNvSpPr/>
      </xdr:nvSpPr>
      <xdr:spPr>
        <a:xfrm>
          <a:off x="1270000" y="13148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75</xdr:row>
      <xdr:rowOff>58437</xdr:rowOff>
    </xdr:from>
    <xdr:ext cx="762000" cy="259045"/>
    <xdr:sp macro="" textlink="">
      <xdr:nvSpPr>
        <xdr:cNvPr id="369" name="テキスト ボックス 368">
          <a:extLst>
            <a:ext uri="{FF2B5EF4-FFF2-40B4-BE49-F238E27FC236}">
              <a16:creationId xmlns:a16="http://schemas.microsoft.com/office/drawing/2014/main" id="{00000000-0008-0000-0400-000071010000}"/>
            </a:ext>
          </a:extLst>
        </xdr:cNvPr>
        <xdr:cNvSpPr txBox="1"/>
      </xdr:nvSpPr>
      <xdr:spPr>
        <a:xfrm>
          <a:off x="939800" y="129171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70" name="テキスト ボックス 369">
          <a:extLst>
            <a:ext uri="{FF2B5EF4-FFF2-40B4-BE49-F238E27FC236}">
              <a16:creationId xmlns:a16="http://schemas.microsoft.com/office/drawing/2014/main" id="{00000000-0008-0000-0400-000072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71" name="テキスト ボックス 370">
          <a:extLst>
            <a:ext uri="{FF2B5EF4-FFF2-40B4-BE49-F238E27FC236}">
              <a16:creationId xmlns:a16="http://schemas.microsoft.com/office/drawing/2014/main" id="{00000000-0008-0000-0400-000073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72" name="テキスト ボックス 371">
          <a:extLst>
            <a:ext uri="{FF2B5EF4-FFF2-40B4-BE49-F238E27FC236}">
              <a16:creationId xmlns:a16="http://schemas.microsoft.com/office/drawing/2014/main" id="{00000000-0008-0000-0400-000074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73" name="テキスト ボックス 372">
          <a:extLst>
            <a:ext uri="{FF2B5EF4-FFF2-40B4-BE49-F238E27FC236}">
              <a16:creationId xmlns:a16="http://schemas.microsoft.com/office/drawing/2014/main" id="{00000000-0008-0000-0400-000075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74" name="テキスト ボックス 373">
          <a:extLst>
            <a:ext uri="{FF2B5EF4-FFF2-40B4-BE49-F238E27FC236}">
              <a16:creationId xmlns:a16="http://schemas.microsoft.com/office/drawing/2014/main" id="{00000000-0008-0000-0400-000076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77</xdr:row>
      <xdr:rowOff>87630</xdr:rowOff>
    </xdr:from>
    <xdr:to>
      <xdr:col>24</xdr:col>
      <xdr:colOff>76200</xdr:colOff>
      <xdr:row>78</xdr:row>
      <xdr:rowOff>17780</xdr:rowOff>
    </xdr:to>
    <xdr:sp macro="" textlink="">
      <xdr:nvSpPr>
        <xdr:cNvPr id="375" name="楕円 374">
          <a:extLst>
            <a:ext uri="{FF2B5EF4-FFF2-40B4-BE49-F238E27FC236}">
              <a16:creationId xmlns:a16="http://schemas.microsoft.com/office/drawing/2014/main" id="{00000000-0008-0000-0400-000077010000}"/>
            </a:ext>
          </a:extLst>
        </xdr:cNvPr>
        <xdr:cNvSpPr/>
      </xdr:nvSpPr>
      <xdr:spPr>
        <a:xfrm>
          <a:off x="4775200" y="13289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59707</xdr:rowOff>
    </xdr:from>
    <xdr:ext cx="762000" cy="259045"/>
    <xdr:sp macro="" textlink="">
      <xdr:nvSpPr>
        <xdr:cNvPr id="376" name="公債費該当値テキスト">
          <a:extLst>
            <a:ext uri="{FF2B5EF4-FFF2-40B4-BE49-F238E27FC236}">
              <a16:creationId xmlns:a16="http://schemas.microsoft.com/office/drawing/2014/main" id="{00000000-0008-0000-0400-000078010000}"/>
            </a:ext>
          </a:extLst>
        </xdr:cNvPr>
        <xdr:cNvSpPr txBox="1"/>
      </xdr:nvSpPr>
      <xdr:spPr>
        <a:xfrm>
          <a:off x="4914900" y="13261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77</xdr:row>
      <xdr:rowOff>34289</xdr:rowOff>
    </xdr:from>
    <xdr:to>
      <xdr:col>20</xdr:col>
      <xdr:colOff>38100</xdr:colOff>
      <xdr:row>77</xdr:row>
      <xdr:rowOff>135889</xdr:rowOff>
    </xdr:to>
    <xdr:sp macro="" textlink="">
      <xdr:nvSpPr>
        <xdr:cNvPr id="377" name="楕円 376">
          <a:extLst>
            <a:ext uri="{FF2B5EF4-FFF2-40B4-BE49-F238E27FC236}">
              <a16:creationId xmlns:a16="http://schemas.microsoft.com/office/drawing/2014/main" id="{00000000-0008-0000-0400-000079010000}"/>
            </a:ext>
          </a:extLst>
        </xdr:cNvPr>
        <xdr:cNvSpPr/>
      </xdr:nvSpPr>
      <xdr:spPr>
        <a:xfrm>
          <a:off x="3937000" y="132359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77</xdr:row>
      <xdr:rowOff>120666</xdr:rowOff>
    </xdr:from>
    <xdr:ext cx="736600" cy="259045"/>
    <xdr:sp macro="" textlink="">
      <xdr:nvSpPr>
        <xdr:cNvPr id="378" name="テキスト ボックス 377">
          <a:extLst>
            <a:ext uri="{FF2B5EF4-FFF2-40B4-BE49-F238E27FC236}">
              <a16:creationId xmlns:a16="http://schemas.microsoft.com/office/drawing/2014/main" id="{00000000-0008-0000-0400-00007A010000}"/>
            </a:ext>
          </a:extLst>
        </xdr:cNvPr>
        <xdr:cNvSpPr txBox="1"/>
      </xdr:nvSpPr>
      <xdr:spPr>
        <a:xfrm>
          <a:off x="3606800" y="1332231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76</xdr:row>
      <xdr:rowOff>148589</xdr:rowOff>
    </xdr:from>
    <xdr:to>
      <xdr:col>15</xdr:col>
      <xdr:colOff>149225</xdr:colOff>
      <xdr:row>77</xdr:row>
      <xdr:rowOff>78739</xdr:rowOff>
    </xdr:to>
    <xdr:sp macro="" textlink="">
      <xdr:nvSpPr>
        <xdr:cNvPr id="379" name="楕円 378">
          <a:extLst>
            <a:ext uri="{FF2B5EF4-FFF2-40B4-BE49-F238E27FC236}">
              <a16:creationId xmlns:a16="http://schemas.microsoft.com/office/drawing/2014/main" id="{00000000-0008-0000-0400-00007B010000}"/>
            </a:ext>
          </a:extLst>
        </xdr:cNvPr>
        <xdr:cNvSpPr/>
      </xdr:nvSpPr>
      <xdr:spPr>
        <a:xfrm>
          <a:off x="3048000" y="131787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77</xdr:row>
      <xdr:rowOff>63516</xdr:rowOff>
    </xdr:from>
    <xdr:ext cx="762000" cy="259045"/>
    <xdr:sp macro="" textlink="">
      <xdr:nvSpPr>
        <xdr:cNvPr id="380" name="テキスト ボックス 379">
          <a:extLst>
            <a:ext uri="{FF2B5EF4-FFF2-40B4-BE49-F238E27FC236}">
              <a16:creationId xmlns:a16="http://schemas.microsoft.com/office/drawing/2014/main" id="{00000000-0008-0000-0400-00007C010000}"/>
            </a:ext>
          </a:extLst>
        </xdr:cNvPr>
        <xdr:cNvSpPr txBox="1"/>
      </xdr:nvSpPr>
      <xdr:spPr>
        <a:xfrm>
          <a:off x="2717800" y="132651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77</xdr:row>
      <xdr:rowOff>49530</xdr:rowOff>
    </xdr:from>
    <xdr:to>
      <xdr:col>11</xdr:col>
      <xdr:colOff>60325</xdr:colOff>
      <xdr:row>77</xdr:row>
      <xdr:rowOff>151130</xdr:rowOff>
    </xdr:to>
    <xdr:sp macro="" textlink="">
      <xdr:nvSpPr>
        <xdr:cNvPr id="381" name="楕円 380">
          <a:extLst>
            <a:ext uri="{FF2B5EF4-FFF2-40B4-BE49-F238E27FC236}">
              <a16:creationId xmlns:a16="http://schemas.microsoft.com/office/drawing/2014/main" id="{00000000-0008-0000-0400-00007D010000}"/>
            </a:ext>
          </a:extLst>
        </xdr:cNvPr>
        <xdr:cNvSpPr/>
      </xdr:nvSpPr>
      <xdr:spPr>
        <a:xfrm>
          <a:off x="2159000" y="13251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77</xdr:row>
      <xdr:rowOff>135907</xdr:rowOff>
    </xdr:from>
    <xdr:ext cx="762000" cy="259045"/>
    <xdr:sp macro=""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1828800" y="13337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77</xdr:row>
      <xdr:rowOff>60961</xdr:rowOff>
    </xdr:from>
    <xdr:to>
      <xdr:col>6</xdr:col>
      <xdr:colOff>171450</xdr:colOff>
      <xdr:row>77</xdr:row>
      <xdr:rowOff>162561</xdr:rowOff>
    </xdr:to>
    <xdr:sp macro="" textlink="">
      <xdr:nvSpPr>
        <xdr:cNvPr id="383" name="楕円 382">
          <a:extLst>
            <a:ext uri="{FF2B5EF4-FFF2-40B4-BE49-F238E27FC236}">
              <a16:creationId xmlns:a16="http://schemas.microsoft.com/office/drawing/2014/main" id="{00000000-0008-0000-0400-00007F010000}"/>
            </a:ext>
          </a:extLst>
        </xdr:cNvPr>
        <xdr:cNvSpPr/>
      </xdr:nvSpPr>
      <xdr:spPr>
        <a:xfrm>
          <a:off x="1270000" y="132626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77</xdr:row>
      <xdr:rowOff>147338</xdr:rowOff>
    </xdr:from>
    <xdr:ext cx="762000" cy="259045"/>
    <xdr:sp macro="" textlink="">
      <xdr:nvSpPr>
        <xdr:cNvPr id="384" name="テキスト ボックス 383">
          <a:extLst>
            <a:ext uri="{FF2B5EF4-FFF2-40B4-BE49-F238E27FC236}">
              <a16:creationId xmlns:a16="http://schemas.microsoft.com/office/drawing/2014/main" id="{00000000-0008-0000-0400-000080010000}"/>
            </a:ext>
          </a:extLst>
        </xdr:cNvPr>
        <xdr:cNvSpPr txBox="1"/>
      </xdr:nvSpPr>
      <xdr:spPr>
        <a:xfrm>
          <a:off x="939800" y="133489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85" name="正方形/長方形 384">
          <a:extLst>
            <a:ext uri="{FF2B5EF4-FFF2-40B4-BE49-F238E27FC236}">
              <a16:creationId xmlns:a16="http://schemas.microsoft.com/office/drawing/2014/main" id="{00000000-0008-0000-0400-000081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86" name="正方形/長方形 385">
          <a:extLst>
            <a:ext uri="{FF2B5EF4-FFF2-40B4-BE49-F238E27FC236}">
              <a16:creationId xmlns:a16="http://schemas.microsoft.com/office/drawing/2014/main" id="{00000000-0008-0000-0400-000082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87" name="正方形/長方形 386">
          <a:extLst>
            <a:ext uri="{FF2B5EF4-FFF2-40B4-BE49-F238E27FC236}">
              <a16:creationId xmlns:a16="http://schemas.microsoft.com/office/drawing/2014/main" id="{00000000-0008-0000-0400-000083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88" name="正方形/長方形 387">
          <a:extLst>
            <a:ext uri="{FF2B5EF4-FFF2-40B4-BE49-F238E27FC236}">
              <a16:creationId xmlns:a16="http://schemas.microsoft.com/office/drawing/2014/main" id="{00000000-0008-0000-0400-000084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89" name="正方形/長方形 388">
          <a:extLst>
            <a:ext uri="{FF2B5EF4-FFF2-40B4-BE49-F238E27FC236}">
              <a16:creationId xmlns:a16="http://schemas.microsoft.com/office/drawing/2014/main" id="{00000000-0008-0000-0400-000085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0" name="正方形/長方形 389">
          <a:extLst>
            <a:ext uri="{FF2B5EF4-FFF2-40B4-BE49-F238E27FC236}">
              <a16:creationId xmlns:a16="http://schemas.microsoft.com/office/drawing/2014/main" id="{00000000-0008-0000-0400-000086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1" name="正方形/長方形 390">
          <a:extLst>
            <a:ext uri="{FF2B5EF4-FFF2-40B4-BE49-F238E27FC236}">
              <a16:creationId xmlns:a16="http://schemas.microsoft.com/office/drawing/2014/main" id="{00000000-0008-0000-0400-000087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392" name="正方形/長方形 391">
          <a:extLst>
            <a:ext uri="{FF2B5EF4-FFF2-40B4-BE49-F238E27FC236}">
              <a16:creationId xmlns:a16="http://schemas.microsoft.com/office/drawing/2014/main" id="{00000000-0008-0000-0400-000088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393" name="正方形/長方形 392">
          <a:extLst>
            <a:ext uri="{FF2B5EF4-FFF2-40B4-BE49-F238E27FC236}">
              <a16:creationId xmlns:a16="http://schemas.microsoft.com/office/drawing/2014/main" id="{00000000-0008-0000-0400-000089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394" name="正方形/長方形 393">
          <a:extLst>
            <a:ext uri="{FF2B5EF4-FFF2-40B4-BE49-F238E27FC236}">
              <a16:creationId xmlns:a16="http://schemas.microsoft.com/office/drawing/2014/main" id="{00000000-0008-0000-0400-00008A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395" name="テキスト ボックス 394">
          <a:extLst>
            <a:ext uri="{FF2B5EF4-FFF2-40B4-BE49-F238E27FC236}">
              <a16:creationId xmlns:a16="http://schemas.microsoft.com/office/drawing/2014/main" id="{00000000-0008-0000-0400-00008B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公債費を除くと、物件費（主に管理費用）及び維持修繕費が主に増加する項目となっている。なお、いずれも物価高騰の影響をうけ、また特定財源が乏しい項目でもあるため、財源対策も重要だが、いかにして公共施設を管理していくかという課題が残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今後においても、増加していくことが見込まれるため物価高騰に対応した施設使用料の考え方などを整理していくこが重要である。</a:t>
          </a:r>
        </a:p>
      </xdr:txBody>
    </xdr:sp>
    <xdr:clientData/>
  </xdr:twoCellAnchor>
  <xdr:oneCellAnchor>
    <xdr:from>
      <xdr:col>62</xdr:col>
      <xdr:colOff>6350</xdr:colOff>
      <xdr:row>69</xdr:row>
      <xdr:rowOff>107950</xdr:rowOff>
    </xdr:from>
    <xdr:ext cx="298543" cy="225703"/>
    <xdr:sp macro="" textlink="">
      <xdr:nvSpPr>
        <xdr:cNvPr id="396" name="テキスト ボックス 395">
          <a:extLst>
            <a:ext uri="{FF2B5EF4-FFF2-40B4-BE49-F238E27FC236}">
              <a16:creationId xmlns:a16="http://schemas.microsoft.com/office/drawing/2014/main" id="{00000000-0008-0000-0400-00008C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397" name="直線コネクタ 396">
          <a:extLst>
            <a:ext uri="{FF2B5EF4-FFF2-40B4-BE49-F238E27FC236}">
              <a16:creationId xmlns:a16="http://schemas.microsoft.com/office/drawing/2014/main" id="{00000000-0008-0000-0400-00008D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398" name="テキスト ボックス 397">
          <a:extLst>
            <a:ext uri="{FF2B5EF4-FFF2-40B4-BE49-F238E27FC236}">
              <a16:creationId xmlns:a16="http://schemas.microsoft.com/office/drawing/2014/main" id="{00000000-0008-0000-0400-00008E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146050</xdr:rowOff>
    </xdr:from>
    <xdr:to>
      <xdr:col>85</xdr:col>
      <xdr:colOff>66675</xdr:colOff>
      <xdr:row>81</xdr:row>
      <xdr:rowOff>146050</xdr:rowOff>
    </xdr:to>
    <xdr:cxnSp macro="">
      <xdr:nvCxnSpPr>
        <xdr:cNvPr id="399" name="直線コネクタ 398">
          <a:extLst>
            <a:ext uri="{FF2B5EF4-FFF2-40B4-BE49-F238E27FC236}">
              <a16:creationId xmlns:a16="http://schemas.microsoft.com/office/drawing/2014/main" id="{00000000-0008-0000-0400-00008F010000}"/>
            </a:ext>
          </a:extLst>
        </xdr:cNvPr>
        <xdr:cNvCxnSpPr/>
      </xdr:nvCxnSpPr>
      <xdr:spPr>
        <a:xfrm>
          <a:off x="12446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3827</xdr:rowOff>
    </xdr:from>
    <xdr:ext cx="508000" cy="259045"/>
    <xdr:sp macro="" textlink="">
      <xdr:nvSpPr>
        <xdr:cNvPr id="400" name="テキスト ボックス 399">
          <a:extLst>
            <a:ext uri="{FF2B5EF4-FFF2-40B4-BE49-F238E27FC236}">
              <a16:creationId xmlns:a16="http://schemas.microsoft.com/office/drawing/2014/main" id="{00000000-0008-0000-0400-000090010000}"/>
            </a:ext>
          </a:extLst>
        </xdr:cNvPr>
        <xdr:cNvSpPr txBox="1"/>
      </xdr:nvSpPr>
      <xdr:spPr>
        <a:xfrm>
          <a:off x="11938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79</xdr:row>
      <xdr:rowOff>107950</xdr:rowOff>
    </xdr:from>
    <xdr:to>
      <xdr:col>85</xdr:col>
      <xdr:colOff>66675</xdr:colOff>
      <xdr:row>79</xdr:row>
      <xdr:rowOff>107950</xdr:rowOff>
    </xdr:to>
    <xdr:cxnSp macro="">
      <xdr:nvCxnSpPr>
        <xdr:cNvPr id="401" name="直線コネクタ 400">
          <a:extLst>
            <a:ext uri="{FF2B5EF4-FFF2-40B4-BE49-F238E27FC236}">
              <a16:creationId xmlns:a16="http://schemas.microsoft.com/office/drawing/2014/main" id="{00000000-0008-0000-0400-000091010000}"/>
            </a:ext>
          </a:extLst>
        </xdr:cNvPr>
        <xdr:cNvCxnSpPr/>
      </xdr:nvCxnSpPr>
      <xdr:spPr>
        <a:xfrm>
          <a:off x="12446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78</xdr:row>
      <xdr:rowOff>137177</xdr:rowOff>
    </xdr:from>
    <xdr:ext cx="508000" cy="259045"/>
    <xdr:sp macro="" textlink="">
      <xdr:nvSpPr>
        <xdr:cNvPr id="402" name="テキスト ボックス 401">
          <a:extLst>
            <a:ext uri="{FF2B5EF4-FFF2-40B4-BE49-F238E27FC236}">
              <a16:creationId xmlns:a16="http://schemas.microsoft.com/office/drawing/2014/main" id="{00000000-0008-0000-0400-000092010000}"/>
            </a:ext>
          </a:extLst>
        </xdr:cNvPr>
        <xdr:cNvSpPr txBox="1"/>
      </xdr:nvSpPr>
      <xdr:spPr>
        <a:xfrm>
          <a:off x="11938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77</xdr:row>
      <xdr:rowOff>69850</xdr:rowOff>
    </xdr:from>
    <xdr:to>
      <xdr:col>85</xdr:col>
      <xdr:colOff>66675</xdr:colOff>
      <xdr:row>77</xdr:row>
      <xdr:rowOff>69850</xdr:rowOff>
    </xdr:to>
    <xdr:cxnSp macro="">
      <xdr:nvCxnSpPr>
        <xdr:cNvPr id="403" name="直線コネクタ 402">
          <a:extLst>
            <a:ext uri="{FF2B5EF4-FFF2-40B4-BE49-F238E27FC236}">
              <a16:creationId xmlns:a16="http://schemas.microsoft.com/office/drawing/2014/main" id="{00000000-0008-0000-0400-000093010000}"/>
            </a:ext>
          </a:extLst>
        </xdr:cNvPr>
        <xdr:cNvCxnSpPr/>
      </xdr:nvCxnSpPr>
      <xdr:spPr>
        <a:xfrm>
          <a:off x="12446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76</xdr:row>
      <xdr:rowOff>99077</xdr:rowOff>
    </xdr:from>
    <xdr:ext cx="508000" cy="259045"/>
    <xdr:sp macro="" textlink="">
      <xdr:nvSpPr>
        <xdr:cNvPr id="404" name="テキスト ボックス 403">
          <a:extLst>
            <a:ext uri="{FF2B5EF4-FFF2-40B4-BE49-F238E27FC236}">
              <a16:creationId xmlns:a16="http://schemas.microsoft.com/office/drawing/2014/main" id="{00000000-0008-0000-0400-000094010000}"/>
            </a:ext>
          </a:extLst>
        </xdr:cNvPr>
        <xdr:cNvSpPr txBox="1"/>
      </xdr:nvSpPr>
      <xdr:spPr>
        <a:xfrm>
          <a:off x="11938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75</xdr:row>
      <xdr:rowOff>31750</xdr:rowOff>
    </xdr:from>
    <xdr:to>
      <xdr:col>85</xdr:col>
      <xdr:colOff>66675</xdr:colOff>
      <xdr:row>75</xdr:row>
      <xdr:rowOff>31750</xdr:rowOff>
    </xdr:to>
    <xdr:cxnSp macro="">
      <xdr:nvCxnSpPr>
        <xdr:cNvPr id="405" name="直線コネクタ 404">
          <a:extLst>
            <a:ext uri="{FF2B5EF4-FFF2-40B4-BE49-F238E27FC236}">
              <a16:creationId xmlns:a16="http://schemas.microsoft.com/office/drawing/2014/main" id="{00000000-0008-0000-0400-000095010000}"/>
            </a:ext>
          </a:extLst>
        </xdr:cNvPr>
        <xdr:cNvCxnSpPr/>
      </xdr:nvCxnSpPr>
      <xdr:spPr>
        <a:xfrm>
          <a:off x="12446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74</xdr:row>
      <xdr:rowOff>60977</xdr:rowOff>
    </xdr:from>
    <xdr:ext cx="508000" cy="259045"/>
    <xdr:sp macro="" textlink="">
      <xdr:nvSpPr>
        <xdr:cNvPr id="406" name="テキスト ボックス 405">
          <a:extLst>
            <a:ext uri="{FF2B5EF4-FFF2-40B4-BE49-F238E27FC236}">
              <a16:creationId xmlns:a16="http://schemas.microsoft.com/office/drawing/2014/main" id="{00000000-0008-0000-0400-000096010000}"/>
            </a:ext>
          </a:extLst>
        </xdr:cNvPr>
        <xdr:cNvSpPr txBox="1"/>
      </xdr:nvSpPr>
      <xdr:spPr>
        <a:xfrm>
          <a:off x="11938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165100</xdr:rowOff>
    </xdr:from>
    <xdr:to>
      <xdr:col>85</xdr:col>
      <xdr:colOff>66675</xdr:colOff>
      <xdr:row>72</xdr:row>
      <xdr:rowOff>165100</xdr:rowOff>
    </xdr:to>
    <xdr:cxnSp macro="">
      <xdr:nvCxnSpPr>
        <xdr:cNvPr id="407" name="直線コネクタ 406">
          <a:extLst>
            <a:ext uri="{FF2B5EF4-FFF2-40B4-BE49-F238E27FC236}">
              <a16:creationId xmlns:a16="http://schemas.microsoft.com/office/drawing/2014/main" id="{00000000-0008-0000-0400-000097010000}"/>
            </a:ext>
          </a:extLst>
        </xdr:cNvPr>
        <xdr:cNvCxnSpPr/>
      </xdr:nvCxnSpPr>
      <xdr:spPr>
        <a:xfrm>
          <a:off x="12446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22877</xdr:rowOff>
    </xdr:from>
    <xdr:ext cx="508000" cy="259045"/>
    <xdr:sp macro="" textlink="">
      <xdr:nvSpPr>
        <xdr:cNvPr id="408" name="テキスト ボックス 407">
          <a:extLst>
            <a:ext uri="{FF2B5EF4-FFF2-40B4-BE49-F238E27FC236}">
              <a16:creationId xmlns:a16="http://schemas.microsoft.com/office/drawing/2014/main" id="{00000000-0008-0000-0400-000098010000}"/>
            </a:ext>
          </a:extLst>
        </xdr:cNvPr>
        <xdr:cNvSpPr txBox="1"/>
      </xdr:nvSpPr>
      <xdr:spPr>
        <a:xfrm>
          <a:off x="11938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09" name="直線コネクタ 408">
          <a:extLst>
            <a:ext uri="{FF2B5EF4-FFF2-40B4-BE49-F238E27FC236}">
              <a16:creationId xmlns:a16="http://schemas.microsoft.com/office/drawing/2014/main" id="{00000000-0008-0000-0400-000099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10" name="テキスト ボックス 409">
          <a:extLst>
            <a:ext uri="{FF2B5EF4-FFF2-40B4-BE49-F238E27FC236}">
              <a16:creationId xmlns:a16="http://schemas.microsoft.com/office/drawing/2014/main" id="{00000000-0008-0000-0400-00009A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11" name="公債費以外グラフ枠">
          <a:extLst>
            <a:ext uri="{FF2B5EF4-FFF2-40B4-BE49-F238E27FC236}">
              <a16:creationId xmlns:a16="http://schemas.microsoft.com/office/drawing/2014/main" id="{00000000-0008-0000-0400-00009B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74</xdr:row>
      <xdr:rowOff>73660</xdr:rowOff>
    </xdr:from>
    <xdr:to>
      <xdr:col>82</xdr:col>
      <xdr:colOff>107950</xdr:colOff>
      <xdr:row>82</xdr:row>
      <xdr:rowOff>58420</xdr:rowOff>
    </xdr:to>
    <xdr:cxnSp macro="">
      <xdr:nvCxnSpPr>
        <xdr:cNvPr id="412" name="直線コネクタ 411">
          <a:extLst>
            <a:ext uri="{FF2B5EF4-FFF2-40B4-BE49-F238E27FC236}">
              <a16:creationId xmlns:a16="http://schemas.microsoft.com/office/drawing/2014/main" id="{00000000-0008-0000-0400-00009C010000}"/>
            </a:ext>
          </a:extLst>
        </xdr:cNvPr>
        <xdr:cNvCxnSpPr/>
      </xdr:nvCxnSpPr>
      <xdr:spPr>
        <a:xfrm flipV="1">
          <a:off x="16510000" y="12760960"/>
          <a:ext cx="0" cy="13563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82</xdr:row>
      <xdr:rowOff>30497</xdr:rowOff>
    </xdr:from>
    <xdr:ext cx="762000" cy="259045"/>
    <xdr:sp macro="" textlink="">
      <xdr:nvSpPr>
        <xdr:cNvPr id="413" name="公債費以外最小値テキスト">
          <a:extLst>
            <a:ext uri="{FF2B5EF4-FFF2-40B4-BE49-F238E27FC236}">
              <a16:creationId xmlns:a16="http://schemas.microsoft.com/office/drawing/2014/main" id="{00000000-0008-0000-0400-00009D010000}"/>
            </a:ext>
          </a:extLst>
        </xdr:cNvPr>
        <xdr:cNvSpPr txBox="1"/>
      </xdr:nvSpPr>
      <xdr:spPr>
        <a:xfrm>
          <a:off x="16598900" y="140893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82</xdr:row>
      <xdr:rowOff>58420</xdr:rowOff>
    </xdr:from>
    <xdr:to>
      <xdr:col>82</xdr:col>
      <xdr:colOff>196850</xdr:colOff>
      <xdr:row>82</xdr:row>
      <xdr:rowOff>58420</xdr:rowOff>
    </xdr:to>
    <xdr:cxnSp macro="">
      <xdr:nvCxnSpPr>
        <xdr:cNvPr id="414" name="直線コネクタ 413">
          <a:extLst>
            <a:ext uri="{FF2B5EF4-FFF2-40B4-BE49-F238E27FC236}">
              <a16:creationId xmlns:a16="http://schemas.microsoft.com/office/drawing/2014/main" id="{00000000-0008-0000-0400-00009E010000}"/>
            </a:ext>
          </a:extLst>
        </xdr:cNvPr>
        <xdr:cNvCxnSpPr/>
      </xdr:nvCxnSpPr>
      <xdr:spPr>
        <a:xfrm>
          <a:off x="16421100" y="141173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72</xdr:row>
      <xdr:rowOff>160037</xdr:rowOff>
    </xdr:from>
    <xdr:ext cx="762000" cy="259045"/>
    <xdr:sp macro="" textlink="">
      <xdr:nvSpPr>
        <xdr:cNvPr id="415" name="公債費以外最大値テキスト">
          <a:extLst>
            <a:ext uri="{FF2B5EF4-FFF2-40B4-BE49-F238E27FC236}">
              <a16:creationId xmlns:a16="http://schemas.microsoft.com/office/drawing/2014/main" id="{00000000-0008-0000-0400-00009F010000}"/>
            </a:ext>
          </a:extLst>
        </xdr:cNvPr>
        <xdr:cNvSpPr txBox="1"/>
      </xdr:nvSpPr>
      <xdr:spPr>
        <a:xfrm>
          <a:off x="16598900" y="125044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74</xdr:row>
      <xdr:rowOff>73660</xdr:rowOff>
    </xdr:from>
    <xdr:to>
      <xdr:col>82</xdr:col>
      <xdr:colOff>196850</xdr:colOff>
      <xdr:row>74</xdr:row>
      <xdr:rowOff>73660</xdr:rowOff>
    </xdr:to>
    <xdr:cxnSp macro="">
      <xdr:nvCxnSpPr>
        <xdr:cNvPr id="416" name="直線コネクタ 415">
          <a:extLst>
            <a:ext uri="{FF2B5EF4-FFF2-40B4-BE49-F238E27FC236}">
              <a16:creationId xmlns:a16="http://schemas.microsoft.com/office/drawing/2014/main" id="{00000000-0008-0000-0400-0000A0010000}"/>
            </a:ext>
          </a:extLst>
        </xdr:cNvPr>
        <xdr:cNvCxnSpPr/>
      </xdr:nvCxnSpPr>
      <xdr:spPr>
        <a:xfrm>
          <a:off x="16421100" y="127609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80</xdr:row>
      <xdr:rowOff>54611</xdr:rowOff>
    </xdr:from>
    <xdr:to>
      <xdr:col>82</xdr:col>
      <xdr:colOff>107950</xdr:colOff>
      <xdr:row>80</xdr:row>
      <xdr:rowOff>96520</xdr:rowOff>
    </xdr:to>
    <xdr:cxnSp macro="">
      <xdr:nvCxnSpPr>
        <xdr:cNvPr id="417" name="直線コネクタ 416">
          <a:extLst>
            <a:ext uri="{FF2B5EF4-FFF2-40B4-BE49-F238E27FC236}">
              <a16:creationId xmlns:a16="http://schemas.microsoft.com/office/drawing/2014/main" id="{00000000-0008-0000-0400-0000A1010000}"/>
            </a:ext>
          </a:extLst>
        </xdr:cNvPr>
        <xdr:cNvCxnSpPr/>
      </xdr:nvCxnSpPr>
      <xdr:spPr>
        <a:xfrm>
          <a:off x="15671800" y="13770611"/>
          <a:ext cx="838200" cy="419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77</xdr:row>
      <xdr:rowOff>96538</xdr:rowOff>
    </xdr:from>
    <xdr:ext cx="762000" cy="259045"/>
    <xdr:sp macro="" textlink="">
      <xdr:nvSpPr>
        <xdr:cNvPr id="418" name="公債費以外平均値テキスト">
          <a:extLst>
            <a:ext uri="{FF2B5EF4-FFF2-40B4-BE49-F238E27FC236}">
              <a16:creationId xmlns:a16="http://schemas.microsoft.com/office/drawing/2014/main" id="{00000000-0008-0000-0400-0000A2010000}"/>
            </a:ext>
          </a:extLst>
        </xdr:cNvPr>
        <xdr:cNvSpPr txBox="1"/>
      </xdr:nvSpPr>
      <xdr:spPr>
        <a:xfrm>
          <a:off x="16598900" y="1329818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78</xdr:row>
      <xdr:rowOff>80011</xdr:rowOff>
    </xdr:from>
    <xdr:to>
      <xdr:col>82</xdr:col>
      <xdr:colOff>158750</xdr:colOff>
      <xdr:row>79</xdr:row>
      <xdr:rowOff>10161</xdr:rowOff>
    </xdr:to>
    <xdr:sp macro="" textlink="">
      <xdr:nvSpPr>
        <xdr:cNvPr id="419" name="フローチャート: 判断 418">
          <a:extLst>
            <a:ext uri="{FF2B5EF4-FFF2-40B4-BE49-F238E27FC236}">
              <a16:creationId xmlns:a16="http://schemas.microsoft.com/office/drawing/2014/main" id="{00000000-0008-0000-0400-0000A3010000}"/>
            </a:ext>
          </a:extLst>
        </xdr:cNvPr>
        <xdr:cNvSpPr/>
      </xdr:nvSpPr>
      <xdr:spPr>
        <a:xfrm>
          <a:off x="16459200" y="134531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79</xdr:row>
      <xdr:rowOff>92711</xdr:rowOff>
    </xdr:from>
    <xdr:to>
      <xdr:col>78</xdr:col>
      <xdr:colOff>69850</xdr:colOff>
      <xdr:row>80</xdr:row>
      <xdr:rowOff>54611</xdr:rowOff>
    </xdr:to>
    <xdr:cxnSp macro="">
      <xdr:nvCxnSpPr>
        <xdr:cNvPr id="420" name="直線コネクタ 419">
          <a:extLst>
            <a:ext uri="{FF2B5EF4-FFF2-40B4-BE49-F238E27FC236}">
              <a16:creationId xmlns:a16="http://schemas.microsoft.com/office/drawing/2014/main" id="{00000000-0008-0000-0400-0000A4010000}"/>
            </a:ext>
          </a:extLst>
        </xdr:cNvPr>
        <xdr:cNvCxnSpPr/>
      </xdr:nvCxnSpPr>
      <xdr:spPr>
        <a:xfrm>
          <a:off x="14782800" y="13637261"/>
          <a:ext cx="889000" cy="1333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78</xdr:row>
      <xdr:rowOff>38100</xdr:rowOff>
    </xdr:from>
    <xdr:to>
      <xdr:col>78</xdr:col>
      <xdr:colOff>120650</xdr:colOff>
      <xdr:row>78</xdr:row>
      <xdr:rowOff>139700</xdr:rowOff>
    </xdr:to>
    <xdr:sp macro="" textlink="">
      <xdr:nvSpPr>
        <xdr:cNvPr id="421" name="フローチャート: 判断 420">
          <a:extLst>
            <a:ext uri="{FF2B5EF4-FFF2-40B4-BE49-F238E27FC236}">
              <a16:creationId xmlns:a16="http://schemas.microsoft.com/office/drawing/2014/main" id="{00000000-0008-0000-0400-0000A5010000}"/>
            </a:ext>
          </a:extLst>
        </xdr:cNvPr>
        <xdr:cNvSpPr/>
      </xdr:nvSpPr>
      <xdr:spPr>
        <a:xfrm>
          <a:off x="15621000" y="13411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76</xdr:row>
      <xdr:rowOff>149877</xdr:rowOff>
    </xdr:from>
    <xdr:ext cx="736600" cy="259045"/>
    <xdr:sp macro="" textlink="">
      <xdr:nvSpPr>
        <xdr:cNvPr id="422" name="テキスト ボックス 421">
          <a:extLst>
            <a:ext uri="{FF2B5EF4-FFF2-40B4-BE49-F238E27FC236}">
              <a16:creationId xmlns:a16="http://schemas.microsoft.com/office/drawing/2014/main" id="{00000000-0008-0000-0400-0000A6010000}"/>
            </a:ext>
          </a:extLst>
        </xdr:cNvPr>
        <xdr:cNvSpPr txBox="1"/>
      </xdr:nvSpPr>
      <xdr:spPr>
        <a:xfrm>
          <a:off x="15290800" y="131800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79</xdr:row>
      <xdr:rowOff>92711</xdr:rowOff>
    </xdr:from>
    <xdr:to>
      <xdr:col>73</xdr:col>
      <xdr:colOff>180975</xdr:colOff>
      <xdr:row>80</xdr:row>
      <xdr:rowOff>149861</xdr:rowOff>
    </xdr:to>
    <xdr:cxnSp macro="">
      <xdr:nvCxnSpPr>
        <xdr:cNvPr id="423" name="直線コネクタ 422">
          <a:extLst>
            <a:ext uri="{FF2B5EF4-FFF2-40B4-BE49-F238E27FC236}">
              <a16:creationId xmlns:a16="http://schemas.microsoft.com/office/drawing/2014/main" id="{00000000-0008-0000-0400-0000A7010000}"/>
            </a:ext>
          </a:extLst>
        </xdr:cNvPr>
        <xdr:cNvCxnSpPr/>
      </xdr:nvCxnSpPr>
      <xdr:spPr>
        <a:xfrm flipV="1">
          <a:off x="13893800" y="13637261"/>
          <a:ext cx="889000" cy="2286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77</xdr:row>
      <xdr:rowOff>106680</xdr:rowOff>
    </xdr:from>
    <xdr:to>
      <xdr:col>74</xdr:col>
      <xdr:colOff>31750</xdr:colOff>
      <xdr:row>78</xdr:row>
      <xdr:rowOff>36830</xdr:rowOff>
    </xdr:to>
    <xdr:sp macro="" textlink="">
      <xdr:nvSpPr>
        <xdr:cNvPr id="424" name="フローチャート: 判断 423">
          <a:extLst>
            <a:ext uri="{FF2B5EF4-FFF2-40B4-BE49-F238E27FC236}">
              <a16:creationId xmlns:a16="http://schemas.microsoft.com/office/drawing/2014/main" id="{00000000-0008-0000-0400-0000A8010000}"/>
            </a:ext>
          </a:extLst>
        </xdr:cNvPr>
        <xdr:cNvSpPr/>
      </xdr:nvSpPr>
      <xdr:spPr>
        <a:xfrm>
          <a:off x="14732000" y="13308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76</xdr:row>
      <xdr:rowOff>47007</xdr:rowOff>
    </xdr:from>
    <xdr:ext cx="762000" cy="259045"/>
    <xdr:sp macro="" textlink="">
      <xdr:nvSpPr>
        <xdr:cNvPr id="425" name="テキスト ボックス 424">
          <a:extLst>
            <a:ext uri="{FF2B5EF4-FFF2-40B4-BE49-F238E27FC236}">
              <a16:creationId xmlns:a16="http://schemas.microsoft.com/office/drawing/2014/main" id="{00000000-0008-0000-0400-0000A9010000}"/>
            </a:ext>
          </a:extLst>
        </xdr:cNvPr>
        <xdr:cNvSpPr txBox="1"/>
      </xdr:nvSpPr>
      <xdr:spPr>
        <a:xfrm>
          <a:off x="14401800" y="130772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80</xdr:row>
      <xdr:rowOff>62230</xdr:rowOff>
    </xdr:from>
    <xdr:to>
      <xdr:col>69</xdr:col>
      <xdr:colOff>92075</xdr:colOff>
      <xdr:row>80</xdr:row>
      <xdr:rowOff>149861</xdr:rowOff>
    </xdr:to>
    <xdr:cxnSp macro="">
      <xdr:nvCxnSpPr>
        <xdr:cNvPr id="426" name="直線コネクタ 425">
          <a:extLst>
            <a:ext uri="{FF2B5EF4-FFF2-40B4-BE49-F238E27FC236}">
              <a16:creationId xmlns:a16="http://schemas.microsoft.com/office/drawing/2014/main" id="{00000000-0008-0000-0400-0000AA010000}"/>
            </a:ext>
          </a:extLst>
        </xdr:cNvPr>
        <xdr:cNvCxnSpPr/>
      </xdr:nvCxnSpPr>
      <xdr:spPr>
        <a:xfrm>
          <a:off x="13004800" y="13778230"/>
          <a:ext cx="889000" cy="876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78</xdr:row>
      <xdr:rowOff>87630</xdr:rowOff>
    </xdr:from>
    <xdr:to>
      <xdr:col>69</xdr:col>
      <xdr:colOff>142875</xdr:colOff>
      <xdr:row>79</xdr:row>
      <xdr:rowOff>17780</xdr:rowOff>
    </xdr:to>
    <xdr:sp macro="" textlink="">
      <xdr:nvSpPr>
        <xdr:cNvPr id="427" name="フローチャート: 判断 426">
          <a:extLst>
            <a:ext uri="{FF2B5EF4-FFF2-40B4-BE49-F238E27FC236}">
              <a16:creationId xmlns:a16="http://schemas.microsoft.com/office/drawing/2014/main" id="{00000000-0008-0000-0400-0000AB010000}"/>
            </a:ext>
          </a:extLst>
        </xdr:cNvPr>
        <xdr:cNvSpPr/>
      </xdr:nvSpPr>
      <xdr:spPr>
        <a:xfrm>
          <a:off x="13843000" y="13460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77</xdr:row>
      <xdr:rowOff>27957</xdr:rowOff>
    </xdr:from>
    <xdr:ext cx="762000" cy="259045"/>
    <xdr:sp macro="" textlink="">
      <xdr:nvSpPr>
        <xdr:cNvPr id="428" name="テキスト ボックス 427">
          <a:extLst>
            <a:ext uri="{FF2B5EF4-FFF2-40B4-BE49-F238E27FC236}">
              <a16:creationId xmlns:a16="http://schemas.microsoft.com/office/drawing/2014/main" id="{00000000-0008-0000-0400-0000AC010000}"/>
            </a:ext>
          </a:extLst>
        </xdr:cNvPr>
        <xdr:cNvSpPr txBox="1"/>
      </xdr:nvSpPr>
      <xdr:spPr>
        <a:xfrm>
          <a:off x="13512800" y="132296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78</xdr:row>
      <xdr:rowOff>129539</xdr:rowOff>
    </xdr:from>
    <xdr:to>
      <xdr:col>65</xdr:col>
      <xdr:colOff>53975</xdr:colOff>
      <xdr:row>79</xdr:row>
      <xdr:rowOff>59689</xdr:rowOff>
    </xdr:to>
    <xdr:sp macro="" textlink="">
      <xdr:nvSpPr>
        <xdr:cNvPr id="429" name="フローチャート: 判断 428">
          <a:extLst>
            <a:ext uri="{FF2B5EF4-FFF2-40B4-BE49-F238E27FC236}">
              <a16:creationId xmlns:a16="http://schemas.microsoft.com/office/drawing/2014/main" id="{00000000-0008-0000-0400-0000AD010000}"/>
            </a:ext>
          </a:extLst>
        </xdr:cNvPr>
        <xdr:cNvSpPr/>
      </xdr:nvSpPr>
      <xdr:spPr>
        <a:xfrm>
          <a:off x="12954000" y="13502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77</xdr:row>
      <xdr:rowOff>69866</xdr:rowOff>
    </xdr:from>
    <xdr:ext cx="762000" cy="259045"/>
    <xdr:sp macro="" textlink="">
      <xdr:nvSpPr>
        <xdr:cNvPr id="430" name="テキスト ボックス 429">
          <a:extLst>
            <a:ext uri="{FF2B5EF4-FFF2-40B4-BE49-F238E27FC236}">
              <a16:creationId xmlns:a16="http://schemas.microsoft.com/office/drawing/2014/main" id="{00000000-0008-0000-0400-0000AE010000}"/>
            </a:ext>
          </a:extLst>
        </xdr:cNvPr>
        <xdr:cNvSpPr txBox="1"/>
      </xdr:nvSpPr>
      <xdr:spPr>
        <a:xfrm>
          <a:off x="12623800" y="132715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31" name="テキスト ボックス 430">
          <a:extLst>
            <a:ext uri="{FF2B5EF4-FFF2-40B4-BE49-F238E27FC236}">
              <a16:creationId xmlns:a16="http://schemas.microsoft.com/office/drawing/2014/main" id="{00000000-0008-0000-0400-0000AF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32" name="テキスト ボックス 431">
          <a:extLst>
            <a:ext uri="{FF2B5EF4-FFF2-40B4-BE49-F238E27FC236}">
              <a16:creationId xmlns:a16="http://schemas.microsoft.com/office/drawing/2014/main" id="{00000000-0008-0000-0400-0000B0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33" name="テキスト ボックス 432">
          <a:extLst>
            <a:ext uri="{FF2B5EF4-FFF2-40B4-BE49-F238E27FC236}">
              <a16:creationId xmlns:a16="http://schemas.microsoft.com/office/drawing/2014/main" id="{00000000-0008-0000-0400-0000B1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34" name="テキスト ボックス 433">
          <a:extLst>
            <a:ext uri="{FF2B5EF4-FFF2-40B4-BE49-F238E27FC236}">
              <a16:creationId xmlns:a16="http://schemas.microsoft.com/office/drawing/2014/main" id="{00000000-0008-0000-0400-0000B2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35" name="テキスト ボックス 434">
          <a:extLst>
            <a:ext uri="{FF2B5EF4-FFF2-40B4-BE49-F238E27FC236}">
              <a16:creationId xmlns:a16="http://schemas.microsoft.com/office/drawing/2014/main" id="{00000000-0008-0000-0400-0000B3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80</xdr:row>
      <xdr:rowOff>45720</xdr:rowOff>
    </xdr:from>
    <xdr:to>
      <xdr:col>82</xdr:col>
      <xdr:colOff>158750</xdr:colOff>
      <xdr:row>80</xdr:row>
      <xdr:rowOff>147320</xdr:rowOff>
    </xdr:to>
    <xdr:sp macro="" textlink="">
      <xdr:nvSpPr>
        <xdr:cNvPr id="436" name="楕円 435">
          <a:extLst>
            <a:ext uri="{FF2B5EF4-FFF2-40B4-BE49-F238E27FC236}">
              <a16:creationId xmlns:a16="http://schemas.microsoft.com/office/drawing/2014/main" id="{00000000-0008-0000-0400-0000B4010000}"/>
            </a:ext>
          </a:extLst>
        </xdr:cNvPr>
        <xdr:cNvSpPr/>
      </xdr:nvSpPr>
      <xdr:spPr>
        <a:xfrm>
          <a:off x="16459200" y="13761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80</xdr:row>
      <xdr:rowOff>17797</xdr:rowOff>
    </xdr:from>
    <xdr:ext cx="762000" cy="259045"/>
    <xdr:sp macro="" textlink="">
      <xdr:nvSpPr>
        <xdr:cNvPr id="437" name="公債費以外該当値テキスト">
          <a:extLst>
            <a:ext uri="{FF2B5EF4-FFF2-40B4-BE49-F238E27FC236}">
              <a16:creationId xmlns:a16="http://schemas.microsoft.com/office/drawing/2014/main" id="{00000000-0008-0000-0400-0000B5010000}"/>
            </a:ext>
          </a:extLst>
        </xdr:cNvPr>
        <xdr:cNvSpPr txBox="1"/>
      </xdr:nvSpPr>
      <xdr:spPr>
        <a:xfrm>
          <a:off x="16598900" y="137337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80</xdr:row>
      <xdr:rowOff>3811</xdr:rowOff>
    </xdr:from>
    <xdr:to>
      <xdr:col>78</xdr:col>
      <xdr:colOff>120650</xdr:colOff>
      <xdr:row>80</xdr:row>
      <xdr:rowOff>105411</xdr:rowOff>
    </xdr:to>
    <xdr:sp macro="" textlink="">
      <xdr:nvSpPr>
        <xdr:cNvPr id="438" name="楕円 437">
          <a:extLst>
            <a:ext uri="{FF2B5EF4-FFF2-40B4-BE49-F238E27FC236}">
              <a16:creationId xmlns:a16="http://schemas.microsoft.com/office/drawing/2014/main" id="{00000000-0008-0000-0400-0000B6010000}"/>
            </a:ext>
          </a:extLst>
        </xdr:cNvPr>
        <xdr:cNvSpPr/>
      </xdr:nvSpPr>
      <xdr:spPr>
        <a:xfrm>
          <a:off x="15621000" y="137198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80</xdr:row>
      <xdr:rowOff>90188</xdr:rowOff>
    </xdr:from>
    <xdr:ext cx="736600" cy="259045"/>
    <xdr:sp macro="" textlink="">
      <xdr:nvSpPr>
        <xdr:cNvPr id="439" name="テキスト ボックス 438">
          <a:extLst>
            <a:ext uri="{FF2B5EF4-FFF2-40B4-BE49-F238E27FC236}">
              <a16:creationId xmlns:a16="http://schemas.microsoft.com/office/drawing/2014/main" id="{00000000-0008-0000-0400-0000B7010000}"/>
            </a:ext>
          </a:extLst>
        </xdr:cNvPr>
        <xdr:cNvSpPr txBox="1"/>
      </xdr:nvSpPr>
      <xdr:spPr>
        <a:xfrm>
          <a:off x="15290800" y="1380618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79</xdr:row>
      <xdr:rowOff>41911</xdr:rowOff>
    </xdr:from>
    <xdr:to>
      <xdr:col>74</xdr:col>
      <xdr:colOff>31750</xdr:colOff>
      <xdr:row>79</xdr:row>
      <xdr:rowOff>143511</xdr:rowOff>
    </xdr:to>
    <xdr:sp macro="" textlink="">
      <xdr:nvSpPr>
        <xdr:cNvPr id="440" name="楕円 439">
          <a:extLst>
            <a:ext uri="{FF2B5EF4-FFF2-40B4-BE49-F238E27FC236}">
              <a16:creationId xmlns:a16="http://schemas.microsoft.com/office/drawing/2014/main" id="{00000000-0008-0000-0400-0000B8010000}"/>
            </a:ext>
          </a:extLst>
        </xdr:cNvPr>
        <xdr:cNvSpPr/>
      </xdr:nvSpPr>
      <xdr:spPr>
        <a:xfrm>
          <a:off x="14732000" y="135864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79</xdr:row>
      <xdr:rowOff>128288</xdr:rowOff>
    </xdr:from>
    <xdr:ext cx="762000" cy="259045"/>
    <xdr:sp macro=""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4401800" y="136728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80</xdr:row>
      <xdr:rowOff>99061</xdr:rowOff>
    </xdr:from>
    <xdr:to>
      <xdr:col>69</xdr:col>
      <xdr:colOff>142875</xdr:colOff>
      <xdr:row>81</xdr:row>
      <xdr:rowOff>29211</xdr:rowOff>
    </xdr:to>
    <xdr:sp macro="" textlink="">
      <xdr:nvSpPr>
        <xdr:cNvPr id="442" name="楕円 441">
          <a:extLst>
            <a:ext uri="{FF2B5EF4-FFF2-40B4-BE49-F238E27FC236}">
              <a16:creationId xmlns:a16="http://schemas.microsoft.com/office/drawing/2014/main" id="{00000000-0008-0000-0400-0000BA010000}"/>
            </a:ext>
          </a:extLst>
        </xdr:cNvPr>
        <xdr:cNvSpPr/>
      </xdr:nvSpPr>
      <xdr:spPr>
        <a:xfrm>
          <a:off x="13843000" y="138150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81</xdr:row>
      <xdr:rowOff>13988</xdr:rowOff>
    </xdr:from>
    <xdr:ext cx="762000" cy="259045"/>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3512800" y="139014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80</xdr:row>
      <xdr:rowOff>11430</xdr:rowOff>
    </xdr:from>
    <xdr:to>
      <xdr:col>65</xdr:col>
      <xdr:colOff>53975</xdr:colOff>
      <xdr:row>80</xdr:row>
      <xdr:rowOff>113030</xdr:rowOff>
    </xdr:to>
    <xdr:sp macro="" textlink="">
      <xdr:nvSpPr>
        <xdr:cNvPr id="444" name="楕円 443">
          <a:extLst>
            <a:ext uri="{FF2B5EF4-FFF2-40B4-BE49-F238E27FC236}">
              <a16:creationId xmlns:a16="http://schemas.microsoft.com/office/drawing/2014/main" id="{00000000-0008-0000-0400-0000BC010000}"/>
            </a:ext>
          </a:extLst>
        </xdr:cNvPr>
        <xdr:cNvSpPr/>
      </xdr:nvSpPr>
      <xdr:spPr>
        <a:xfrm>
          <a:off x="12954000" y="13727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80</xdr:row>
      <xdr:rowOff>97807</xdr:rowOff>
    </xdr:from>
    <xdr:ext cx="762000" cy="259045"/>
    <xdr:sp macro="" textlink="">
      <xdr:nvSpPr>
        <xdr:cNvPr id="445" name="テキスト ボックス 444">
          <a:extLst>
            <a:ext uri="{FF2B5EF4-FFF2-40B4-BE49-F238E27FC236}">
              <a16:creationId xmlns:a16="http://schemas.microsoft.com/office/drawing/2014/main" id="{00000000-0008-0000-0400-0000BD010000}"/>
            </a:ext>
          </a:extLst>
        </xdr:cNvPr>
        <xdr:cNvSpPr txBox="1"/>
      </xdr:nvSpPr>
      <xdr:spPr>
        <a:xfrm>
          <a:off x="12623800" y="138138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高知県安田町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5</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20</xdr:row>
      <xdr:rowOff>79375</xdr:rowOff>
    </xdr:from>
    <xdr:to>
      <xdr:col>33</xdr:col>
      <xdr:colOff>114300</xdr:colOff>
      <xdr:row>20</xdr:row>
      <xdr:rowOff>79375</xdr:rowOff>
    </xdr:to>
    <xdr:cxnSp macro="">
      <xdr:nvCxnSpPr>
        <xdr:cNvPr id="31" name="直線コネクタ 30">
          <a:extLst>
            <a:ext uri="{FF2B5EF4-FFF2-40B4-BE49-F238E27FC236}">
              <a16:creationId xmlns:a16="http://schemas.microsoft.com/office/drawing/2014/main" id="{00000000-0008-0000-0500-00001F000000}"/>
            </a:ext>
          </a:extLst>
        </xdr:cNvPr>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108602</xdr:rowOff>
    </xdr:from>
    <xdr:ext cx="762000" cy="259045"/>
    <xdr:sp macro="" textlink="">
      <xdr:nvSpPr>
        <xdr:cNvPr id="32" name="テキスト ボックス 31">
          <a:extLst>
            <a:ext uri="{FF2B5EF4-FFF2-40B4-BE49-F238E27FC236}">
              <a16:creationId xmlns:a16="http://schemas.microsoft.com/office/drawing/2014/main" id="{00000000-0008-0000-0500-000020000000}"/>
            </a:ext>
          </a:extLst>
        </xdr:cNvPr>
        <xdr:cNvSpPr txBox="1"/>
      </xdr:nvSpPr>
      <xdr:spPr>
        <a:xfrm>
          <a:off x="13843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3" name="直線コネクタ 32">
          <a:extLst>
            <a:ext uri="{FF2B5EF4-FFF2-40B4-BE49-F238E27FC236}">
              <a16:creationId xmlns:a16="http://schemas.microsoft.com/office/drawing/2014/main" id="{00000000-0008-0000-0500-000021000000}"/>
            </a:ext>
          </a:extLst>
        </xdr:cNvPr>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70502</xdr:rowOff>
    </xdr:from>
    <xdr:ext cx="762000" cy="259045"/>
    <xdr:sp macro="" textlink="">
      <xdr:nvSpPr>
        <xdr:cNvPr id="34" name="テキスト ボックス 33">
          <a:extLst>
            <a:ext uri="{FF2B5EF4-FFF2-40B4-BE49-F238E27FC236}">
              <a16:creationId xmlns:a16="http://schemas.microsoft.com/office/drawing/2014/main" id="{00000000-0008-0000-0500-000022000000}"/>
            </a:ext>
          </a:extLst>
        </xdr:cNvPr>
        <xdr:cNvSpPr txBox="1"/>
      </xdr:nvSpPr>
      <xdr:spPr>
        <a:xfrm>
          <a:off x="13843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5" name="直線コネクタ 34">
          <a:extLst>
            <a:ext uri="{FF2B5EF4-FFF2-40B4-BE49-F238E27FC236}">
              <a16:creationId xmlns:a16="http://schemas.microsoft.com/office/drawing/2014/main" id="{00000000-0008-0000-0500-000023000000}"/>
            </a:ext>
          </a:extLst>
        </xdr:cNvPr>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6" name="テキスト ボックス 35">
          <a:extLst>
            <a:ext uri="{FF2B5EF4-FFF2-40B4-BE49-F238E27FC236}">
              <a16:creationId xmlns:a16="http://schemas.microsoft.com/office/drawing/2014/main" id="{00000000-0008-0000-0500-000024000000}"/>
            </a:ext>
          </a:extLst>
        </xdr:cNvPr>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7" name="直線コネクタ 36">
          <a:extLst>
            <a:ext uri="{FF2B5EF4-FFF2-40B4-BE49-F238E27FC236}">
              <a16:creationId xmlns:a16="http://schemas.microsoft.com/office/drawing/2014/main" id="{00000000-0008-0000-0500-000025000000}"/>
            </a:ext>
          </a:extLst>
        </xdr:cNvPr>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165752</xdr:rowOff>
    </xdr:from>
    <xdr:ext cx="762000" cy="259045"/>
    <xdr:sp macro="" textlink="">
      <xdr:nvSpPr>
        <xdr:cNvPr id="38" name="テキスト ボックス 37">
          <a:extLst>
            <a:ext uri="{FF2B5EF4-FFF2-40B4-BE49-F238E27FC236}">
              <a16:creationId xmlns:a16="http://schemas.microsoft.com/office/drawing/2014/main" id="{00000000-0008-0000-0500-000026000000}"/>
            </a:ext>
          </a:extLst>
        </xdr:cNvPr>
        <xdr:cNvSpPr txBox="1"/>
      </xdr:nvSpPr>
      <xdr:spPr>
        <a:xfrm>
          <a:off x="13843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39" name="直線コネクタ 38">
          <a:extLst>
            <a:ext uri="{FF2B5EF4-FFF2-40B4-BE49-F238E27FC236}">
              <a16:creationId xmlns:a16="http://schemas.microsoft.com/office/drawing/2014/main" id="{00000000-0008-0000-0500-000027000000}"/>
            </a:ext>
          </a:extLst>
        </xdr:cNvPr>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127652</xdr:rowOff>
    </xdr:from>
    <xdr:ext cx="762000" cy="259045"/>
    <xdr:sp macro="" textlink="">
      <xdr:nvSpPr>
        <xdr:cNvPr id="40" name="テキスト ボックス 39">
          <a:extLst>
            <a:ext uri="{FF2B5EF4-FFF2-40B4-BE49-F238E27FC236}">
              <a16:creationId xmlns:a16="http://schemas.microsoft.com/office/drawing/2014/main" id="{00000000-0008-0000-0500-000028000000}"/>
            </a:ext>
          </a:extLst>
        </xdr:cNvPr>
        <xdr:cNvSpPr txBox="1"/>
      </xdr:nvSpPr>
      <xdr:spPr>
        <a:xfrm>
          <a:off x="13843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1" name="直線コネクタ 40">
          <a:extLst>
            <a:ext uri="{FF2B5EF4-FFF2-40B4-BE49-F238E27FC236}">
              <a16:creationId xmlns:a16="http://schemas.microsoft.com/office/drawing/2014/main" id="{00000000-0008-0000-0500-000029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2" name="テキスト ボックス 41">
          <a:extLst>
            <a:ext uri="{FF2B5EF4-FFF2-40B4-BE49-F238E27FC236}">
              <a16:creationId xmlns:a16="http://schemas.microsoft.com/office/drawing/2014/main" id="{00000000-0008-0000-0500-00002A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3" name="人口1人当たり決算額の推移グラフ枠130">
          <a:extLst>
            <a:ext uri="{FF2B5EF4-FFF2-40B4-BE49-F238E27FC236}">
              <a16:creationId xmlns:a16="http://schemas.microsoft.com/office/drawing/2014/main" id="{00000000-0008-0000-0500-00002B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11</xdr:row>
      <xdr:rowOff>154506</xdr:rowOff>
    </xdr:from>
    <xdr:to>
      <xdr:col>29</xdr:col>
      <xdr:colOff>127000</xdr:colOff>
      <xdr:row>18</xdr:row>
      <xdr:rowOff>139366</xdr:rowOff>
    </xdr:to>
    <xdr:cxnSp macro="">
      <xdr:nvCxnSpPr>
        <xdr:cNvPr id="44" name="直線コネクタ 43">
          <a:extLst>
            <a:ext uri="{FF2B5EF4-FFF2-40B4-BE49-F238E27FC236}">
              <a16:creationId xmlns:a16="http://schemas.microsoft.com/office/drawing/2014/main" id="{00000000-0008-0000-0500-00002C000000}"/>
            </a:ext>
          </a:extLst>
        </xdr:cNvPr>
        <xdr:cNvCxnSpPr/>
      </xdr:nvCxnSpPr>
      <xdr:spPr bwMode="auto">
        <a:xfrm flipV="1">
          <a:off x="5651500" y="2088081"/>
          <a:ext cx="0" cy="118501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18</xdr:row>
      <xdr:rowOff>111443</xdr:rowOff>
    </xdr:from>
    <xdr:ext cx="762000" cy="259045"/>
    <xdr:sp macro="" textlink="">
      <xdr:nvSpPr>
        <xdr:cNvPr id="45" name="人口1人当たり決算額の推移最小値テキスト130">
          <a:extLst>
            <a:ext uri="{FF2B5EF4-FFF2-40B4-BE49-F238E27FC236}">
              <a16:creationId xmlns:a16="http://schemas.microsoft.com/office/drawing/2014/main" id="{00000000-0008-0000-0500-00002D000000}"/>
            </a:ext>
          </a:extLst>
        </xdr:cNvPr>
        <xdr:cNvSpPr txBox="1"/>
      </xdr:nvSpPr>
      <xdr:spPr>
        <a:xfrm>
          <a:off x="5740400" y="32451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148,509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18</xdr:row>
      <xdr:rowOff>139366</xdr:rowOff>
    </xdr:from>
    <xdr:to>
      <xdr:col>30</xdr:col>
      <xdr:colOff>25400</xdr:colOff>
      <xdr:row>18</xdr:row>
      <xdr:rowOff>139366</xdr:rowOff>
    </xdr:to>
    <xdr:cxnSp macro="">
      <xdr:nvCxnSpPr>
        <xdr:cNvPr id="46" name="直線コネクタ 45">
          <a:extLst>
            <a:ext uri="{FF2B5EF4-FFF2-40B4-BE49-F238E27FC236}">
              <a16:creationId xmlns:a16="http://schemas.microsoft.com/office/drawing/2014/main" id="{00000000-0008-0000-0500-00002E000000}"/>
            </a:ext>
          </a:extLst>
        </xdr:cNvPr>
        <xdr:cNvCxnSpPr/>
      </xdr:nvCxnSpPr>
      <xdr:spPr bwMode="auto">
        <a:xfrm>
          <a:off x="5562600" y="3273091"/>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10</xdr:row>
      <xdr:rowOff>69433</xdr:rowOff>
    </xdr:from>
    <xdr:ext cx="762000" cy="259045"/>
    <xdr:sp macro="" textlink="">
      <xdr:nvSpPr>
        <xdr:cNvPr id="47" name="人口1人当たり決算額の推移最大値テキスト130">
          <a:extLst>
            <a:ext uri="{FF2B5EF4-FFF2-40B4-BE49-F238E27FC236}">
              <a16:creationId xmlns:a16="http://schemas.microsoft.com/office/drawing/2014/main" id="{00000000-0008-0000-0500-00002F000000}"/>
            </a:ext>
          </a:extLst>
        </xdr:cNvPr>
        <xdr:cNvSpPr txBox="1"/>
      </xdr:nvSpPr>
      <xdr:spPr>
        <a:xfrm>
          <a:off x="5740400" y="18315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770,561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11</xdr:row>
      <xdr:rowOff>154506</xdr:rowOff>
    </xdr:from>
    <xdr:to>
      <xdr:col>30</xdr:col>
      <xdr:colOff>25400</xdr:colOff>
      <xdr:row>11</xdr:row>
      <xdr:rowOff>154506</xdr:rowOff>
    </xdr:to>
    <xdr:cxnSp macro="">
      <xdr:nvCxnSpPr>
        <xdr:cNvPr id="48" name="直線コネクタ 47">
          <a:extLst>
            <a:ext uri="{FF2B5EF4-FFF2-40B4-BE49-F238E27FC236}">
              <a16:creationId xmlns:a16="http://schemas.microsoft.com/office/drawing/2014/main" id="{00000000-0008-0000-0500-000030000000}"/>
            </a:ext>
          </a:extLst>
        </xdr:cNvPr>
        <xdr:cNvCxnSpPr/>
      </xdr:nvCxnSpPr>
      <xdr:spPr bwMode="auto">
        <a:xfrm>
          <a:off x="5562600" y="2088081"/>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17</xdr:row>
      <xdr:rowOff>49510</xdr:rowOff>
    </xdr:from>
    <xdr:to>
      <xdr:col>29</xdr:col>
      <xdr:colOff>127000</xdr:colOff>
      <xdr:row>17</xdr:row>
      <xdr:rowOff>87883</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bwMode="auto">
        <a:xfrm flipV="1">
          <a:off x="5003800" y="3011785"/>
          <a:ext cx="647700" cy="3837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16</xdr:row>
      <xdr:rowOff>14614</xdr:rowOff>
    </xdr:from>
    <xdr:ext cx="762000" cy="259045"/>
    <xdr:sp macro="" textlink="">
      <xdr:nvSpPr>
        <xdr:cNvPr id="50" name="人口1人当たり決算額の推移平均値テキスト130">
          <a:extLst>
            <a:ext uri="{FF2B5EF4-FFF2-40B4-BE49-F238E27FC236}">
              <a16:creationId xmlns:a16="http://schemas.microsoft.com/office/drawing/2014/main" id="{00000000-0008-0000-0500-000032000000}"/>
            </a:ext>
          </a:extLst>
        </xdr:cNvPr>
        <xdr:cNvSpPr txBox="1"/>
      </xdr:nvSpPr>
      <xdr:spPr>
        <a:xfrm>
          <a:off x="5740400" y="280543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286,004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16</xdr:row>
      <xdr:rowOff>169537</xdr:rowOff>
    </xdr:from>
    <xdr:to>
      <xdr:col>29</xdr:col>
      <xdr:colOff>177800</xdr:colOff>
      <xdr:row>17</xdr:row>
      <xdr:rowOff>99687</xdr:rowOff>
    </xdr:to>
    <xdr:sp macro="" textlink="">
      <xdr:nvSpPr>
        <xdr:cNvPr id="51" name="フローチャート: 判断 50">
          <a:extLst>
            <a:ext uri="{FF2B5EF4-FFF2-40B4-BE49-F238E27FC236}">
              <a16:creationId xmlns:a16="http://schemas.microsoft.com/office/drawing/2014/main" id="{00000000-0008-0000-0500-000033000000}"/>
            </a:ext>
          </a:extLst>
        </xdr:cNvPr>
        <xdr:cNvSpPr/>
      </xdr:nvSpPr>
      <xdr:spPr bwMode="auto">
        <a:xfrm>
          <a:off x="5600700" y="296036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17</xdr:row>
      <xdr:rowOff>87883</xdr:rowOff>
    </xdr:from>
    <xdr:to>
      <xdr:col>26</xdr:col>
      <xdr:colOff>50800</xdr:colOff>
      <xdr:row>17</xdr:row>
      <xdr:rowOff>104820</xdr:rowOff>
    </xdr:to>
    <xdr:cxnSp macro="">
      <xdr:nvCxnSpPr>
        <xdr:cNvPr id="52" name="直線コネクタ 51">
          <a:extLst>
            <a:ext uri="{FF2B5EF4-FFF2-40B4-BE49-F238E27FC236}">
              <a16:creationId xmlns:a16="http://schemas.microsoft.com/office/drawing/2014/main" id="{00000000-0008-0000-0500-000034000000}"/>
            </a:ext>
          </a:extLst>
        </xdr:cNvPr>
        <xdr:cNvCxnSpPr/>
      </xdr:nvCxnSpPr>
      <xdr:spPr bwMode="auto">
        <a:xfrm flipV="1">
          <a:off x="4305300" y="3050158"/>
          <a:ext cx="698500" cy="1693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17775</xdr:rowOff>
    </xdr:from>
    <xdr:to>
      <xdr:col>26</xdr:col>
      <xdr:colOff>101600</xdr:colOff>
      <xdr:row>17</xdr:row>
      <xdr:rowOff>119375</xdr:rowOff>
    </xdr:to>
    <xdr:sp macro="" textlink="">
      <xdr:nvSpPr>
        <xdr:cNvPr id="53" name="フローチャート: 判断 52">
          <a:extLst>
            <a:ext uri="{FF2B5EF4-FFF2-40B4-BE49-F238E27FC236}">
              <a16:creationId xmlns:a16="http://schemas.microsoft.com/office/drawing/2014/main" id="{00000000-0008-0000-0500-000035000000}"/>
            </a:ext>
          </a:extLst>
        </xdr:cNvPr>
        <xdr:cNvSpPr/>
      </xdr:nvSpPr>
      <xdr:spPr bwMode="auto">
        <a:xfrm>
          <a:off x="4953000" y="298005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15</xdr:row>
      <xdr:rowOff>129552</xdr:rowOff>
    </xdr:from>
    <xdr:ext cx="736600" cy="259045"/>
    <xdr:sp macro="" textlink="">
      <xdr:nvSpPr>
        <xdr:cNvPr id="54" name="テキスト ボックス 53">
          <a:extLst>
            <a:ext uri="{FF2B5EF4-FFF2-40B4-BE49-F238E27FC236}">
              <a16:creationId xmlns:a16="http://schemas.microsoft.com/office/drawing/2014/main" id="{00000000-0008-0000-0500-000036000000}"/>
            </a:ext>
          </a:extLst>
        </xdr:cNvPr>
        <xdr:cNvSpPr txBox="1"/>
      </xdr:nvSpPr>
      <xdr:spPr>
        <a:xfrm>
          <a:off x="4622800" y="27489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275,669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17</xdr:row>
      <xdr:rowOff>104820</xdr:rowOff>
    </xdr:from>
    <xdr:to>
      <xdr:col>22</xdr:col>
      <xdr:colOff>114300</xdr:colOff>
      <xdr:row>17</xdr:row>
      <xdr:rowOff>126501</xdr:rowOff>
    </xdr:to>
    <xdr:cxnSp macro="">
      <xdr:nvCxnSpPr>
        <xdr:cNvPr id="55" name="直線コネクタ 54">
          <a:extLst>
            <a:ext uri="{FF2B5EF4-FFF2-40B4-BE49-F238E27FC236}">
              <a16:creationId xmlns:a16="http://schemas.microsoft.com/office/drawing/2014/main" id="{00000000-0008-0000-0500-000037000000}"/>
            </a:ext>
          </a:extLst>
        </xdr:cNvPr>
        <xdr:cNvCxnSpPr/>
      </xdr:nvCxnSpPr>
      <xdr:spPr bwMode="auto">
        <a:xfrm flipV="1">
          <a:off x="3606800" y="3067095"/>
          <a:ext cx="698500" cy="2168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36776</xdr:rowOff>
    </xdr:from>
    <xdr:to>
      <xdr:col>22</xdr:col>
      <xdr:colOff>165100</xdr:colOff>
      <xdr:row>17</xdr:row>
      <xdr:rowOff>138376</xdr:rowOff>
    </xdr:to>
    <xdr:sp macro="" textlink="">
      <xdr:nvSpPr>
        <xdr:cNvPr id="56" name="フローチャート: 判断 55">
          <a:extLst>
            <a:ext uri="{FF2B5EF4-FFF2-40B4-BE49-F238E27FC236}">
              <a16:creationId xmlns:a16="http://schemas.microsoft.com/office/drawing/2014/main" id="{00000000-0008-0000-0500-000038000000}"/>
            </a:ext>
          </a:extLst>
        </xdr:cNvPr>
        <xdr:cNvSpPr/>
      </xdr:nvSpPr>
      <xdr:spPr bwMode="auto">
        <a:xfrm>
          <a:off x="4254500" y="299905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15</xdr:row>
      <xdr:rowOff>148553</xdr:rowOff>
    </xdr:from>
    <xdr:ext cx="762000" cy="259045"/>
    <xdr:sp macro="" textlink="">
      <xdr:nvSpPr>
        <xdr:cNvPr id="57" name="テキスト ボックス 56">
          <a:extLst>
            <a:ext uri="{FF2B5EF4-FFF2-40B4-BE49-F238E27FC236}">
              <a16:creationId xmlns:a16="http://schemas.microsoft.com/office/drawing/2014/main" id="{00000000-0008-0000-0500-000039000000}"/>
            </a:ext>
          </a:extLst>
        </xdr:cNvPr>
        <xdr:cNvSpPr txBox="1"/>
      </xdr:nvSpPr>
      <xdr:spPr>
        <a:xfrm>
          <a:off x="3924300" y="27679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265,695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17</xdr:row>
      <xdr:rowOff>126501</xdr:rowOff>
    </xdr:from>
    <xdr:to>
      <xdr:col>18</xdr:col>
      <xdr:colOff>177800</xdr:colOff>
      <xdr:row>17</xdr:row>
      <xdr:rowOff>136401</xdr:rowOff>
    </xdr:to>
    <xdr:cxnSp macro="">
      <xdr:nvCxnSpPr>
        <xdr:cNvPr id="58" name="直線コネクタ 57">
          <a:extLst>
            <a:ext uri="{FF2B5EF4-FFF2-40B4-BE49-F238E27FC236}">
              <a16:creationId xmlns:a16="http://schemas.microsoft.com/office/drawing/2014/main" id="{00000000-0008-0000-0500-00003A000000}"/>
            </a:ext>
          </a:extLst>
        </xdr:cNvPr>
        <xdr:cNvCxnSpPr/>
      </xdr:nvCxnSpPr>
      <xdr:spPr bwMode="auto">
        <a:xfrm flipV="1">
          <a:off x="2908300" y="3088776"/>
          <a:ext cx="698500" cy="990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50949</xdr:rowOff>
    </xdr:from>
    <xdr:to>
      <xdr:col>19</xdr:col>
      <xdr:colOff>38100</xdr:colOff>
      <xdr:row>17</xdr:row>
      <xdr:rowOff>152549</xdr:rowOff>
    </xdr:to>
    <xdr:sp macro="" textlink="">
      <xdr:nvSpPr>
        <xdr:cNvPr id="59" name="フローチャート: 判断 58">
          <a:extLst>
            <a:ext uri="{FF2B5EF4-FFF2-40B4-BE49-F238E27FC236}">
              <a16:creationId xmlns:a16="http://schemas.microsoft.com/office/drawing/2014/main" id="{00000000-0008-0000-0500-00003B000000}"/>
            </a:ext>
          </a:extLst>
        </xdr:cNvPr>
        <xdr:cNvSpPr/>
      </xdr:nvSpPr>
      <xdr:spPr bwMode="auto">
        <a:xfrm>
          <a:off x="3556000" y="301322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15</xdr:row>
      <xdr:rowOff>162726</xdr:rowOff>
    </xdr:from>
    <xdr:ext cx="762000" cy="259045"/>
    <xdr:sp macro="" textlink="">
      <xdr:nvSpPr>
        <xdr:cNvPr id="60" name="テキスト ボックス 59">
          <a:extLst>
            <a:ext uri="{FF2B5EF4-FFF2-40B4-BE49-F238E27FC236}">
              <a16:creationId xmlns:a16="http://schemas.microsoft.com/office/drawing/2014/main" id="{00000000-0008-0000-0500-00003C000000}"/>
            </a:ext>
          </a:extLst>
        </xdr:cNvPr>
        <xdr:cNvSpPr txBox="1"/>
      </xdr:nvSpPr>
      <xdr:spPr>
        <a:xfrm>
          <a:off x="3225800" y="27821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258,255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61724</xdr:rowOff>
    </xdr:from>
    <xdr:to>
      <xdr:col>15</xdr:col>
      <xdr:colOff>101600</xdr:colOff>
      <xdr:row>17</xdr:row>
      <xdr:rowOff>163324</xdr:rowOff>
    </xdr:to>
    <xdr:sp macro="" textlink="">
      <xdr:nvSpPr>
        <xdr:cNvPr id="61" name="フローチャート: 判断 60">
          <a:extLst>
            <a:ext uri="{FF2B5EF4-FFF2-40B4-BE49-F238E27FC236}">
              <a16:creationId xmlns:a16="http://schemas.microsoft.com/office/drawing/2014/main" id="{00000000-0008-0000-0500-00003D000000}"/>
            </a:ext>
          </a:extLst>
        </xdr:cNvPr>
        <xdr:cNvSpPr/>
      </xdr:nvSpPr>
      <xdr:spPr bwMode="auto">
        <a:xfrm>
          <a:off x="2857500" y="302399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16</xdr:row>
      <xdr:rowOff>2051</xdr:rowOff>
    </xdr:from>
    <xdr:ext cx="762000" cy="259045"/>
    <xdr:sp macro="" textlink="">
      <xdr:nvSpPr>
        <xdr:cNvPr id="62" name="テキスト ボックス 61">
          <a:extLst>
            <a:ext uri="{FF2B5EF4-FFF2-40B4-BE49-F238E27FC236}">
              <a16:creationId xmlns:a16="http://schemas.microsoft.com/office/drawing/2014/main" id="{00000000-0008-0000-0500-00003E000000}"/>
            </a:ext>
          </a:extLst>
        </xdr:cNvPr>
        <xdr:cNvSpPr txBox="1"/>
      </xdr:nvSpPr>
      <xdr:spPr>
        <a:xfrm>
          <a:off x="2527300" y="27928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252,599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16</xdr:row>
      <xdr:rowOff>170160</xdr:rowOff>
    </xdr:from>
    <xdr:to>
      <xdr:col>29</xdr:col>
      <xdr:colOff>177800</xdr:colOff>
      <xdr:row>17</xdr:row>
      <xdr:rowOff>100310</xdr:rowOff>
    </xdr:to>
    <xdr:sp macro="" textlink="">
      <xdr:nvSpPr>
        <xdr:cNvPr id="68" name="楕円 67">
          <a:extLst>
            <a:ext uri="{FF2B5EF4-FFF2-40B4-BE49-F238E27FC236}">
              <a16:creationId xmlns:a16="http://schemas.microsoft.com/office/drawing/2014/main" id="{00000000-0008-0000-0500-000044000000}"/>
            </a:ext>
          </a:extLst>
        </xdr:cNvPr>
        <xdr:cNvSpPr/>
      </xdr:nvSpPr>
      <xdr:spPr bwMode="auto">
        <a:xfrm>
          <a:off x="5600700" y="296098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16</xdr:row>
      <xdr:rowOff>142237</xdr:rowOff>
    </xdr:from>
    <xdr:ext cx="762000" cy="259045"/>
    <xdr:sp macro="" textlink="">
      <xdr:nvSpPr>
        <xdr:cNvPr id="69" name="人口1人当たり決算額の推移該当値テキスト130">
          <a:extLst>
            <a:ext uri="{FF2B5EF4-FFF2-40B4-BE49-F238E27FC236}">
              <a16:creationId xmlns:a16="http://schemas.microsoft.com/office/drawing/2014/main" id="{00000000-0008-0000-0500-000045000000}"/>
            </a:ext>
          </a:extLst>
        </xdr:cNvPr>
        <xdr:cNvSpPr txBox="1"/>
      </xdr:nvSpPr>
      <xdr:spPr>
        <a:xfrm>
          <a:off x="5740400" y="29330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285,677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17</xdr:row>
      <xdr:rowOff>37083</xdr:rowOff>
    </xdr:from>
    <xdr:to>
      <xdr:col>26</xdr:col>
      <xdr:colOff>101600</xdr:colOff>
      <xdr:row>17</xdr:row>
      <xdr:rowOff>138683</xdr:rowOff>
    </xdr:to>
    <xdr:sp macro="" textlink="">
      <xdr:nvSpPr>
        <xdr:cNvPr id="70" name="楕円 69">
          <a:extLst>
            <a:ext uri="{FF2B5EF4-FFF2-40B4-BE49-F238E27FC236}">
              <a16:creationId xmlns:a16="http://schemas.microsoft.com/office/drawing/2014/main" id="{00000000-0008-0000-0500-000046000000}"/>
            </a:ext>
          </a:extLst>
        </xdr:cNvPr>
        <xdr:cNvSpPr/>
      </xdr:nvSpPr>
      <xdr:spPr bwMode="auto">
        <a:xfrm>
          <a:off x="4953000" y="299935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17</xdr:row>
      <xdr:rowOff>123460</xdr:rowOff>
    </xdr:from>
    <xdr:ext cx="736600" cy="259045"/>
    <xdr:sp macro="" textlink="">
      <xdr:nvSpPr>
        <xdr:cNvPr id="71" name="テキスト ボックス 70">
          <a:extLst>
            <a:ext uri="{FF2B5EF4-FFF2-40B4-BE49-F238E27FC236}">
              <a16:creationId xmlns:a16="http://schemas.microsoft.com/office/drawing/2014/main" id="{00000000-0008-0000-0500-000047000000}"/>
            </a:ext>
          </a:extLst>
        </xdr:cNvPr>
        <xdr:cNvSpPr txBox="1"/>
      </xdr:nvSpPr>
      <xdr:spPr>
        <a:xfrm>
          <a:off x="4622800" y="308573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265,534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17</xdr:row>
      <xdr:rowOff>54020</xdr:rowOff>
    </xdr:from>
    <xdr:to>
      <xdr:col>22</xdr:col>
      <xdr:colOff>165100</xdr:colOff>
      <xdr:row>17</xdr:row>
      <xdr:rowOff>155620</xdr:rowOff>
    </xdr:to>
    <xdr:sp macro="" textlink="">
      <xdr:nvSpPr>
        <xdr:cNvPr id="72" name="楕円 71">
          <a:extLst>
            <a:ext uri="{FF2B5EF4-FFF2-40B4-BE49-F238E27FC236}">
              <a16:creationId xmlns:a16="http://schemas.microsoft.com/office/drawing/2014/main" id="{00000000-0008-0000-0500-000048000000}"/>
            </a:ext>
          </a:extLst>
        </xdr:cNvPr>
        <xdr:cNvSpPr/>
      </xdr:nvSpPr>
      <xdr:spPr bwMode="auto">
        <a:xfrm>
          <a:off x="4254500" y="301629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17</xdr:row>
      <xdr:rowOff>140397</xdr:rowOff>
    </xdr:from>
    <xdr:ext cx="762000" cy="259045"/>
    <xdr:sp macro="" textlink="">
      <xdr:nvSpPr>
        <xdr:cNvPr id="73" name="テキスト ボックス 72">
          <a:extLst>
            <a:ext uri="{FF2B5EF4-FFF2-40B4-BE49-F238E27FC236}">
              <a16:creationId xmlns:a16="http://schemas.microsoft.com/office/drawing/2014/main" id="{00000000-0008-0000-0500-000049000000}"/>
            </a:ext>
          </a:extLst>
        </xdr:cNvPr>
        <xdr:cNvSpPr txBox="1"/>
      </xdr:nvSpPr>
      <xdr:spPr>
        <a:xfrm>
          <a:off x="3924300" y="31026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256,643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17</xdr:row>
      <xdr:rowOff>75701</xdr:rowOff>
    </xdr:from>
    <xdr:to>
      <xdr:col>19</xdr:col>
      <xdr:colOff>38100</xdr:colOff>
      <xdr:row>18</xdr:row>
      <xdr:rowOff>5851</xdr:rowOff>
    </xdr:to>
    <xdr:sp macro="" textlink="">
      <xdr:nvSpPr>
        <xdr:cNvPr id="74" name="楕円 73">
          <a:extLst>
            <a:ext uri="{FF2B5EF4-FFF2-40B4-BE49-F238E27FC236}">
              <a16:creationId xmlns:a16="http://schemas.microsoft.com/office/drawing/2014/main" id="{00000000-0008-0000-0500-00004A000000}"/>
            </a:ext>
          </a:extLst>
        </xdr:cNvPr>
        <xdr:cNvSpPr/>
      </xdr:nvSpPr>
      <xdr:spPr bwMode="auto">
        <a:xfrm>
          <a:off x="3556000" y="303797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17</xdr:row>
      <xdr:rowOff>162078</xdr:rowOff>
    </xdr:from>
    <xdr:ext cx="762000" cy="259045"/>
    <xdr:sp macro="" textlink="">
      <xdr:nvSpPr>
        <xdr:cNvPr id="75" name="テキスト ボックス 74">
          <a:extLst>
            <a:ext uri="{FF2B5EF4-FFF2-40B4-BE49-F238E27FC236}">
              <a16:creationId xmlns:a16="http://schemas.microsoft.com/office/drawing/2014/main" id="{00000000-0008-0000-0500-00004B000000}"/>
            </a:ext>
          </a:extLst>
        </xdr:cNvPr>
        <xdr:cNvSpPr txBox="1"/>
      </xdr:nvSpPr>
      <xdr:spPr>
        <a:xfrm>
          <a:off x="3225800" y="31243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245,262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85601</xdr:rowOff>
    </xdr:from>
    <xdr:to>
      <xdr:col>15</xdr:col>
      <xdr:colOff>101600</xdr:colOff>
      <xdr:row>18</xdr:row>
      <xdr:rowOff>15751</xdr:rowOff>
    </xdr:to>
    <xdr:sp macro="" textlink="">
      <xdr:nvSpPr>
        <xdr:cNvPr id="76" name="楕円 75">
          <a:extLst>
            <a:ext uri="{FF2B5EF4-FFF2-40B4-BE49-F238E27FC236}">
              <a16:creationId xmlns:a16="http://schemas.microsoft.com/office/drawing/2014/main" id="{00000000-0008-0000-0500-00004C000000}"/>
            </a:ext>
          </a:extLst>
        </xdr:cNvPr>
        <xdr:cNvSpPr/>
      </xdr:nvSpPr>
      <xdr:spPr bwMode="auto">
        <a:xfrm>
          <a:off x="2857500" y="304787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18</xdr:row>
      <xdr:rowOff>528</xdr:rowOff>
    </xdr:from>
    <xdr:ext cx="762000" cy="259045"/>
    <xdr:sp macro="" textlink="">
      <xdr:nvSpPr>
        <xdr:cNvPr id="77" name="テキスト ボックス 76">
          <a:extLst>
            <a:ext uri="{FF2B5EF4-FFF2-40B4-BE49-F238E27FC236}">
              <a16:creationId xmlns:a16="http://schemas.microsoft.com/office/drawing/2014/main" id="{00000000-0008-0000-0500-00004D000000}"/>
            </a:ext>
          </a:extLst>
        </xdr:cNvPr>
        <xdr:cNvSpPr txBox="1"/>
      </xdr:nvSpPr>
      <xdr:spPr>
        <a:xfrm>
          <a:off x="2527300" y="31342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240,065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8" name="正方形/長方形 77">
          <a:extLst>
            <a:ext uri="{FF2B5EF4-FFF2-40B4-BE49-F238E27FC236}">
              <a16:creationId xmlns:a16="http://schemas.microsoft.com/office/drawing/2014/main" id="{00000000-0008-0000-0500-00004E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79" name="角丸四角形 78">
          <a:extLst>
            <a:ext uri="{FF2B5EF4-FFF2-40B4-BE49-F238E27FC236}">
              <a16:creationId xmlns:a16="http://schemas.microsoft.com/office/drawing/2014/main" id="{00000000-0008-0000-0500-00004F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0" name="正方形/長方形 79">
          <a:extLst>
            <a:ext uri="{FF2B5EF4-FFF2-40B4-BE49-F238E27FC236}">
              <a16:creationId xmlns:a16="http://schemas.microsoft.com/office/drawing/2014/main" id="{00000000-0008-0000-0500-000050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2" name="正方形/長方形 81">
          <a:extLst>
            <a:ext uri="{FF2B5EF4-FFF2-40B4-BE49-F238E27FC236}">
              <a16:creationId xmlns:a16="http://schemas.microsoft.com/office/drawing/2014/main" id="{00000000-0008-0000-0500-000052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3" name="直線コネクタ 82">
          <a:extLst>
            <a:ext uri="{FF2B5EF4-FFF2-40B4-BE49-F238E27FC236}">
              <a16:creationId xmlns:a16="http://schemas.microsoft.com/office/drawing/2014/main" id="{00000000-0008-0000-0500-000053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8" name="楕円 87">
          <a:extLst>
            <a:ext uri="{FF2B5EF4-FFF2-40B4-BE49-F238E27FC236}">
              <a16:creationId xmlns:a16="http://schemas.microsoft.com/office/drawing/2014/main" id="{00000000-0008-0000-0500-000058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89" name="フローチャート: 判断 88">
          <a:extLst>
            <a:ext uri="{FF2B5EF4-FFF2-40B4-BE49-F238E27FC236}">
              <a16:creationId xmlns:a16="http://schemas.microsoft.com/office/drawing/2014/main" id="{00000000-0008-0000-0500-000059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0" name="正方形/長方形 89">
          <a:extLst>
            <a:ext uri="{FF2B5EF4-FFF2-40B4-BE49-F238E27FC236}">
              <a16:creationId xmlns:a16="http://schemas.microsoft.com/office/drawing/2014/main" id="{00000000-0008-0000-0500-00005A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1" name="テキスト ボックス 90">
          <a:extLst>
            <a:ext uri="{FF2B5EF4-FFF2-40B4-BE49-F238E27FC236}">
              <a16:creationId xmlns:a16="http://schemas.microsoft.com/office/drawing/2014/main" id="{00000000-0008-0000-0500-00005B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2" name="直線コネクタ 91">
          <a:extLst>
            <a:ext uri="{FF2B5EF4-FFF2-40B4-BE49-F238E27FC236}">
              <a16:creationId xmlns:a16="http://schemas.microsoft.com/office/drawing/2014/main" id="{00000000-0008-0000-0500-00005C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12700</xdr:rowOff>
    </xdr:from>
    <xdr:to>
      <xdr:col>33</xdr:col>
      <xdr:colOff>114300</xdr:colOff>
      <xdr:row>38</xdr:row>
      <xdr:rowOff>12700</xdr:rowOff>
    </xdr:to>
    <xdr:cxnSp macro="">
      <xdr:nvCxnSpPr>
        <xdr:cNvPr id="93" name="直線コネクタ 92">
          <a:extLst>
            <a:ext uri="{FF2B5EF4-FFF2-40B4-BE49-F238E27FC236}">
              <a16:creationId xmlns:a16="http://schemas.microsoft.com/office/drawing/2014/main" id="{00000000-0008-0000-0500-00005D000000}"/>
            </a:ext>
          </a:extLst>
        </xdr:cNvPr>
        <xdr:cNvCxnSpPr/>
      </xdr:nvCxnSpPr>
      <xdr:spPr bwMode="auto">
        <a:xfrm>
          <a:off x="2159000" y="74803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36</xdr:row>
      <xdr:rowOff>69850</xdr:rowOff>
    </xdr:from>
    <xdr:to>
      <xdr:col>33</xdr:col>
      <xdr:colOff>114300</xdr:colOff>
      <xdr:row>36</xdr:row>
      <xdr:rowOff>69850</xdr:rowOff>
    </xdr:to>
    <xdr:cxnSp macro="">
      <xdr:nvCxnSpPr>
        <xdr:cNvPr id="94" name="直線コネクタ 93">
          <a:extLst>
            <a:ext uri="{FF2B5EF4-FFF2-40B4-BE49-F238E27FC236}">
              <a16:creationId xmlns:a16="http://schemas.microsoft.com/office/drawing/2014/main" id="{00000000-0008-0000-0500-00005E000000}"/>
            </a:ext>
          </a:extLst>
        </xdr:cNvPr>
        <xdr:cNvCxnSpPr/>
      </xdr:nvCxnSpPr>
      <xdr:spPr bwMode="auto">
        <a:xfrm>
          <a:off x="2159000" y="70231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270527</xdr:rowOff>
    </xdr:from>
    <xdr:ext cx="762000" cy="259045"/>
    <xdr:sp macro="" textlink="">
      <xdr:nvSpPr>
        <xdr:cNvPr id="95" name="テキスト ボックス 94">
          <a:extLst>
            <a:ext uri="{FF2B5EF4-FFF2-40B4-BE49-F238E27FC236}">
              <a16:creationId xmlns:a16="http://schemas.microsoft.com/office/drawing/2014/main" id="{00000000-0008-0000-0500-00005F000000}"/>
            </a:ext>
          </a:extLst>
        </xdr:cNvPr>
        <xdr:cNvSpPr txBox="1"/>
      </xdr:nvSpPr>
      <xdr:spPr>
        <a:xfrm>
          <a:off x="1384300" y="688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298450</xdr:rowOff>
    </xdr:from>
    <xdr:to>
      <xdr:col>33</xdr:col>
      <xdr:colOff>114300</xdr:colOff>
      <xdr:row>34</xdr:row>
      <xdr:rowOff>298450</xdr:rowOff>
    </xdr:to>
    <xdr:cxnSp macro="">
      <xdr:nvCxnSpPr>
        <xdr:cNvPr id="96" name="直線コネクタ 95">
          <a:extLst>
            <a:ext uri="{FF2B5EF4-FFF2-40B4-BE49-F238E27FC236}">
              <a16:creationId xmlns:a16="http://schemas.microsoft.com/office/drawing/2014/main" id="{00000000-0008-0000-0500-000060000000}"/>
            </a:ext>
          </a:extLst>
        </xdr:cNvPr>
        <xdr:cNvCxnSpPr/>
      </xdr:nvCxnSpPr>
      <xdr:spPr bwMode="auto">
        <a:xfrm>
          <a:off x="2159000" y="65659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156227</xdr:rowOff>
    </xdr:from>
    <xdr:ext cx="762000" cy="259045"/>
    <xdr:sp macro="" textlink="">
      <xdr:nvSpPr>
        <xdr:cNvPr id="97" name="テキスト ボックス 96">
          <a:extLst>
            <a:ext uri="{FF2B5EF4-FFF2-40B4-BE49-F238E27FC236}">
              <a16:creationId xmlns:a16="http://schemas.microsoft.com/office/drawing/2014/main" id="{00000000-0008-0000-0500-000061000000}"/>
            </a:ext>
          </a:extLst>
        </xdr:cNvPr>
        <xdr:cNvSpPr txBox="1"/>
      </xdr:nvSpPr>
      <xdr:spPr>
        <a:xfrm>
          <a:off x="1384300" y="6423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184150</xdr:rowOff>
    </xdr:from>
    <xdr:to>
      <xdr:col>33</xdr:col>
      <xdr:colOff>114300</xdr:colOff>
      <xdr:row>33</xdr:row>
      <xdr:rowOff>184150</xdr:rowOff>
    </xdr:to>
    <xdr:cxnSp macro="">
      <xdr:nvCxnSpPr>
        <xdr:cNvPr id="98" name="直線コネクタ 97">
          <a:extLst>
            <a:ext uri="{FF2B5EF4-FFF2-40B4-BE49-F238E27FC236}">
              <a16:creationId xmlns:a16="http://schemas.microsoft.com/office/drawing/2014/main" id="{00000000-0008-0000-0500-000062000000}"/>
            </a:ext>
          </a:extLst>
        </xdr:cNvPr>
        <xdr:cNvCxnSpPr/>
      </xdr:nvCxnSpPr>
      <xdr:spPr bwMode="auto">
        <a:xfrm>
          <a:off x="2159000" y="61087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33</xdr:row>
      <xdr:rowOff>41927</xdr:rowOff>
    </xdr:from>
    <xdr:ext cx="762000" cy="259045"/>
    <xdr:sp macro="" textlink="">
      <xdr:nvSpPr>
        <xdr:cNvPr id="99" name="テキスト ボックス 98">
          <a:extLst>
            <a:ext uri="{FF2B5EF4-FFF2-40B4-BE49-F238E27FC236}">
              <a16:creationId xmlns:a16="http://schemas.microsoft.com/office/drawing/2014/main" id="{00000000-0008-0000-0500-000063000000}"/>
            </a:ext>
          </a:extLst>
        </xdr:cNvPr>
        <xdr:cNvSpPr txBox="1"/>
      </xdr:nvSpPr>
      <xdr:spPr>
        <a:xfrm>
          <a:off x="1384300" y="596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0" name="直線コネクタ 99">
          <a:extLst>
            <a:ext uri="{FF2B5EF4-FFF2-40B4-BE49-F238E27FC236}">
              <a16:creationId xmlns:a16="http://schemas.microsoft.com/office/drawing/2014/main" id="{00000000-0008-0000-0500-000064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1" name="テキスト ボックス 100">
          <a:extLst>
            <a:ext uri="{FF2B5EF4-FFF2-40B4-BE49-F238E27FC236}">
              <a16:creationId xmlns:a16="http://schemas.microsoft.com/office/drawing/2014/main" id="{00000000-0008-0000-0500-000065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2" name="人口1人当たり決算額の推移グラフ枠445">
          <a:extLst>
            <a:ext uri="{FF2B5EF4-FFF2-40B4-BE49-F238E27FC236}">
              <a16:creationId xmlns:a16="http://schemas.microsoft.com/office/drawing/2014/main" id="{00000000-0008-0000-0500-000066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208903</xdr:rowOff>
    </xdr:from>
    <xdr:to>
      <xdr:col>29</xdr:col>
      <xdr:colOff>127000</xdr:colOff>
      <xdr:row>37</xdr:row>
      <xdr:rowOff>18466</xdr:rowOff>
    </xdr:to>
    <xdr:cxnSp macro="">
      <xdr:nvCxnSpPr>
        <xdr:cNvPr id="103" name="直線コネクタ 102">
          <a:extLst>
            <a:ext uri="{FF2B5EF4-FFF2-40B4-BE49-F238E27FC236}">
              <a16:creationId xmlns:a16="http://schemas.microsoft.com/office/drawing/2014/main" id="{00000000-0008-0000-0500-000067000000}"/>
            </a:ext>
          </a:extLst>
        </xdr:cNvPr>
        <xdr:cNvCxnSpPr/>
      </xdr:nvCxnSpPr>
      <xdr:spPr bwMode="auto">
        <a:xfrm flipV="1">
          <a:off x="5651500" y="6133453"/>
          <a:ext cx="0" cy="1009713"/>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36</xdr:row>
      <xdr:rowOff>161993</xdr:rowOff>
    </xdr:from>
    <xdr:ext cx="762000" cy="259045"/>
    <xdr:sp macro="" textlink="">
      <xdr:nvSpPr>
        <xdr:cNvPr id="104" name="人口1人当たり決算額の推移最小値テキスト445">
          <a:extLst>
            <a:ext uri="{FF2B5EF4-FFF2-40B4-BE49-F238E27FC236}">
              <a16:creationId xmlns:a16="http://schemas.microsoft.com/office/drawing/2014/main" id="{00000000-0008-0000-0500-000068000000}"/>
            </a:ext>
          </a:extLst>
        </xdr:cNvPr>
        <xdr:cNvSpPr txBox="1"/>
      </xdr:nvSpPr>
      <xdr:spPr>
        <a:xfrm>
          <a:off x="5740400" y="71152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-26,261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18466</xdr:rowOff>
    </xdr:from>
    <xdr:to>
      <xdr:col>30</xdr:col>
      <xdr:colOff>25400</xdr:colOff>
      <xdr:row>37</xdr:row>
      <xdr:rowOff>18466</xdr:rowOff>
    </xdr:to>
    <xdr:cxnSp macro="">
      <xdr:nvCxnSpPr>
        <xdr:cNvPr id="105" name="直線コネクタ 104">
          <a:extLst>
            <a:ext uri="{FF2B5EF4-FFF2-40B4-BE49-F238E27FC236}">
              <a16:creationId xmlns:a16="http://schemas.microsoft.com/office/drawing/2014/main" id="{00000000-0008-0000-0500-000069000000}"/>
            </a:ext>
          </a:extLst>
        </xdr:cNvPr>
        <xdr:cNvCxnSpPr/>
      </xdr:nvCxnSpPr>
      <xdr:spPr bwMode="auto">
        <a:xfrm>
          <a:off x="5562600" y="7143166"/>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123830</xdr:rowOff>
    </xdr:from>
    <xdr:ext cx="762000" cy="259045"/>
    <xdr:sp macro="" textlink="">
      <xdr:nvSpPr>
        <xdr:cNvPr id="106" name="人口1人当たり決算額の推移最大値テキスト445">
          <a:extLst>
            <a:ext uri="{FF2B5EF4-FFF2-40B4-BE49-F238E27FC236}">
              <a16:creationId xmlns:a16="http://schemas.microsoft.com/office/drawing/2014/main" id="{00000000-0008-0000-0500-00006A000000}"/>
            </a:ext>
          </a:extLst>
        </xdr:cNvPr>
        <xdr:cNvSpPr txBox="1"/>
      </xdr:nvSpPr>
      <xdr:spPr>
        <a:xfrm>
          <a:off x="5740400" y="58769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194,586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208903</xdr:rowOff>
    </xdr:from>
    <xdr:to>
      <xdr:col>30</xdr:col>
      <xdr:colOff>25400</xdr:colOff>
      <xdr:row>33</xdr:row>
      <xdr:rowOff>208903</xdr:rowOff>
    </xdr:to>
    <xdr:cxnSp macro="">
      <xdr:nvCxnSpPr>
        <xdr:cNvPr id="107" name="直線コネクタ 106">
          <a:extLst>
            <a:ext uri="{FF2B5EF4-FFF2-40B4-BE49-F238E27FC236}">
              <a16:creationId xmlns:a16="http://schemas.microsoft.com/office/drawing/2014/main" id="{00000000-0008-0000-0500-00006B000000}"/>
            </a:ext>
          </a:extLst>
        </xdr:cNvPr>
        <xdr:cNvCxnSpPr/>
      </xdr:nvCxnSpPr>
      <xdr:spPr bwMode="auto">
        <a:xfrm>
          <a:off x="5562600" y="6133453"/>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35</xdr:row>
      <xdr:rowOff>154053</xdr:rowOff>
    </xdr:from>
    <xdr:to>
      <xdr:col>29</xdr:col>
      <xdr:colOff>127000</xdr:colOff>
      <xdr:row>35</xdr:row>
      <xdr:rowOff>192416</xdr:rowOff>
    </xdr:to>
    <xdr:cxnSp macro="">
      <xdr:nvCxnSpPr>
        <xdr:cNvPr id="108" name="直線コネクタ 107">
          <a:extLst>
            <a:ext uri="{FF2B5EF4-FFF2-40B4-BE49-F238E27FC236}">
              <a16:creationId xmlns:a16="http://schemas.microsoft.com/office/drawing/2014/main" id="{00000000-0008-0000-0500-00006C000000}"/>
            </a:ext>
          </a:extLst>
        </xdr:cNvPr>
        <xdr:cNvCxnSpPr/>
      </xdr:nvCxnSpPr>
      <xdr:spPr bwMode="auto">
        <a:xfrm flipV="1">
          <a:off x="5003800" y="6764403"/>
          <a:ext cx="647700" cy="3836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34</xdr:row>
      <xdr:rowOff>277272</xdr:rowOff>
    </xdr:from>
    <xdr:ext cx="762000" cy="259045"/>
    <xdr:sp macro="" textlink="">
      <xdr:nvSpPr>
        <xdr:cNvPr id="109" name="人口1人当たり決算額の推移平均値テキスト445">
          <a:extLst>
            <a:ext uri="{FF2B5EF4-FFF2-40B4-BE49-F238E27FC236}">
              <a16:creationId xmlns:a16="http://schemas.microsoft.com/office/drawing/2014/main" id="{00000000-0008-0000-0500-00006D000000}"/>
            </a:ext>
          </a:extLst>
        </xdr:cNvPr>
        <xdr:cNvSpPr txBox="1"/>
      </xdr:nvSpPr>
      <xdr:spPr>
        <a:xfrm>
          <a:off x="5740400" y="654472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59,636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89295</xdr:rowOff>
    </xdr:from>
    <xdr:to>
      <xdr:col>29</xdr:col>
      <xdr:colOff>177800</xdr:colOff>
      <xdr:row>35</xdr:row>
      <xdr:rowOff>190895</xdr:rowOff>
    </xdr:to>
    <xdr:sp macro="" textlink="">
      <xdr:nvSpPr>
        <xdr:cNvPr id="110" name="フローチャート: 判断 109">
          <a:extLst>
            <a:ext uri="{FF2B5EF4-FFF2-40B4-BE49-F238E27FC236}">
              <a16:creationId xmlns:a16="http://schemas.microsoft.com/office/drawing/2014/main" id="{00000000-0008-0000-0500-00006E000000}"/>
            </a:ext>
          </a:extLst>
        </xdr:cNvPr>
        <xdr:cNvSpPr/>
      </xdr:nvSpPr>
      <xdr:spPr bwMode="auto">
        <a:xfrm>
          <a:off x="5600700" y="669964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35</xdr:row>
      <xdr:rowOff>192416</xdr:rowOff>
    </xdr:from>
    <xdr:to>
      <xdr:col>26</xdr:col>
      <xdr:colOff>50800</xdr:colOff>
      <xdr:row>35</xdr:row>
      <xdr:rowOff>221759</xdr:rowOff>
    </xdr:to>
    <xdr:cxnSp macro="">
      <xdr:nvCxnSpPr>
        <xdr:cNvPr id="111" name="直線コネクタ 110">
          <a:extLst>
            <a:ext uri="{FF2B5EF4-FFF2-40B4-BE49-F238E27FC236}">
              <a16:creationId xmlns:a16="http://schemas.microsoft.com/office/drawing/2014/main" id="{00000000-0008-0000-0500-00006F000000}"/>
            </a:ext>
          </a:extLst>
        </xdr:cNvPr>
        <xdr:cNvCxnSpPr/>
      </xdr:nvCxnSpPr>
      <xdr:spPr bwMode="auto">
        <a:xfrm flipV="1">
          <a:off x="4305300" y="6802766"/>
          <a:ext cx="698500" cy="2934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104570</xdr:rowOff>
    </xdr:from>
    <xdr:to>
      <xdr:col>26</xdr:col>
      <xdr:colOff>101600</xdr:colOff>
      <xdr:row>35</xdr:row>
      <xdr:rowOff>206170</xdr:rowOff>
    </xdr:to>
    <xdr:sp macro="" textlink="">
      <xdr:nvSpPr>
        <xdr:cNvPr id="112" name="フローチャート: 判断 111">
          <a:extLst>
            <a:ext uri="{FF2B5EF4-FFF2-40B4-BE49-F238E27FC236}">
              <a16:creationId xmlns:a16="http://schemas.microsoft.com/office/drawing/2014/main" id="{00000000-0008-0000-0500-000070000000}"/>
            </a:ext>
          </a:extLst>
        </xdr:cNvPr>
        <xdr:cNvSpPr/>
      </xdr:nvSpPr>
      <xdr:spPr bwMode="auto">
        <a:xfrm>
          <a:off x="4953000" y="671492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34</xdr:row>
      <xdr:rowOff>216347</xdr:rowOff>
    </xdr:from>
    <xdr:ext cx="736600" cy="259045"/>
    <xdr:sp macro="" textlink="">
      <xdr:nvSpPr>
        <xdr:cNvPr id="113" name="テキスト ボックス 112">
          <a:extLst>
            <a:ext uri="{FF2B5EF4-FFF2-40B4-BE49-F238E27FC236}">
              <a16:creationId xmlns:a16="http://schemas.microsoft.com/office/drawing/2014/main" id="{00000000-0008-0000-0500-000071000000}"/>
            </a:ext>
          </a:extLst>
        </xdr:cNvPr>
        <xdr:cNvSpPr txBox="1"/>
      </xdr:nvSpPr>
      <xdr:spPr>
        <a:xfrm>
          <a:off x="4622800" y="64837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56,295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35</xdr:row>
      <xdr:rowOff>221759</xdr:rowOff>
    </xdr:from>
    <xdr:to>
      <xdr:col>22</xdr:col>
      <xdr:colOff>114300</xdr:colOff>
      <xdr:row>35</xdr:row>
      <xdr:rowOff>243696</xdr:rowOff>
    </xdr:to>
    <xdr:cxnSp macro="">
      <xdr:nvCxnSpPr>
        <xdr:cNvPr id="114" name="直線コネクタ 113">
          <a:extLst>
            <a:ext uri="{FF2B5EF4-FFF2-40B4-BE49-F238E27FC236}">
              <a16:creationId xmlns:a16="http://schemas.microsoft.com/office/drawing/2014/main" id="{00000000-0008-0000-0500-000072000000}"/>
            </a:ext>
          </a:extLst>
        </xdr:cNvPr>
        <xdr:cNvCxnSpPr/>
      </xdr:nvCxnSpPr>
      <xdr:spPr bwMode="auto">
        <a:xfrm flipV="1">
          <a:off x="3606800" y="6832109"/>
          <a:ext cx="698500" cy="2193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123630</xdr:rowOff>
    </xdr:from>
    <xdr:to>
      <xdr:col>22</xdr:col>
      <xdr:colOff>165100</xdr:colOff>
      <xdr:row>35</xdr:row>
      <xdr:rowOff>225230</xdr:rowOff>
    </xdr:to>
    <xdr:sp macro="" textlink="">
      <xdr:nvSpPr>
        <xdr:cNvPr id="115" name="フローチャート: 判断 114">
          <a:extLst>
            <a:ext uri="{FF2B5EF4-FFF2-40B4-BE49-F238E27FC236}">
              <a16:creationId xmlns:a16="http://schemas.microsoft.com/office/drawing/2014/main" id="{00000000-0008-0000-0500-000073000000}"/>
            </a:ext>
          </a:extLst>
        </xdr:cNvPr>
        <xdr:cNvSpPr/>
      </xdr:nvSpPr>
      <xdr:spPr bwMode="auto">
        <a:xfrm>
          <a:off x="4254500" y="673398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34</xdr:row>
      <xdr:rowOff>235407</xdr:rowOff>
    </xdr:from>
    <xdr:ext cx="762000" cy="259045"/>
    <xdr:sp macro="" textlink="">
      <xdr:nvSpPr>
        <xdr:cNvPr id="116" name="テキスト ボックス 115">
          <a:extLst>
            <a:ext uri="{FF2B5EF4-FFF2-40B4-BE49-F238E27FC236}">
              <a16:creationId xmlns:a16="http://schemas.microsoft.com/office/drawing/2014/main" id="{00000000-0008-0000-0500-000074000000}"/>
            </a:ext>
          </a:extLst>
        </xdr:cNvPr>
        <xdr:cNvSpPr txBox="1"/>
      </xdr:nvSpPr>
      <xdr:spPr>
        <a:xfrm>
          <a:off x="3924300" y="6502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52,126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35</xdr:row>
      <xdr:rowOff>243696</xdr:rowOff>
    </xdr:from>
    <xdr:to>
      <xdr:col>18</xdr:col>
      <xdr:colOff>177800</xdr:colOff>
      <xdr:row>35</xdr:row>
      <xdr:rowOff>259483</xdr:rowOff>
    </xdr:to>
    <xdr:cxnSp macro="">
      <xdr:nvCxnSpPr>
        <xdr:cNvPr id="117" name="直線コネクタ 116">
          <a:extLst>
            <a:ext uri="{FF2B5EF4-FFF2-40B4-BE49-F238E27FC236}">
              <a16:creationId xmlns:a16="http://schemas.microsoft.com/office/drawing/2014/main" id="{00000000-0008-0000-0500-000075000000}"/>
            </a:ext>
          </a:extLst>
        </xdr:cNvPr>
        <xdr:cNvCxnSpPr/>
      </xdr:nvCxnSpPr>
      <xdr:spPr bwMode="auto">
        <a:xfrm flipV="1">
          <a:off x="2908300" y="6854046"/>
          <a:ext cx="698500" cy="1578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145763</xdr:rowOff>
    </xdr:from>
    <xdr:to>
      <xdr:col>19</xdr:col>
      <xdr:colOff>38100</xdr:colOff>
      <xdr:row>35</xdr:row>
      <xdr:rowOff>247363</xdr:rowOff>
    </xdr:to>
    <xdr:sp macro="" textlink="">
      <xdr:nvSpPr>
        <xdr:cNvPr id="118" name="フローチャート: 判断 117">
          <a:extLst>
            <a:ext uri="{FF2B5EF4-FFF2-40B4-BE49-F238E27FC236}">
              <a16:creationId xmlns:a16="http://schemas.microsoft.com/office/drawing/2014/main" id="{00000000-0008-0000-0500-000076000000}"/>
            </a:ext>
          </a:extLst>
        </xdr:cNvPr>
        <xdr:cNvSpPr/>
      </xdr:nvSpPr>
      <xdr:spPr bwMode="auto">
        <a:xfrm>
          <a:off x="3556000" y="675611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34</xdr:row>
      <xdr:rowOff>257540</xdr:rowOff>
    </xdr:from>
    <xdr:ext cx="762000" cy="259045"/>
    <xdr:sp macro="" textlink="">
      <xdr:nvSpPr>
        <xdr:cNvPr id="119" name="テキスト ボックス 118">
          <a:extLst>
            <a:ext uri="{FF2B5EF4-FFF2-40B4-BE49-F238E27FC236}">
              <a16:creationId xmlns:a16="http://schemas.microsoft.com/office/drawing/2014/main" id="{00000000-0008-0000-0500-000077000000}"/>
            </a:ext>
          </a:extLst>
        </xdr:cNvPr>
        <xdr:cNvSpPr txBox="1"/>
      </xdr:nvSpPr>
      <xdr:spPr>
        <a:xfrm>
          <a:off x="3225800" y="65249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47,285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157033</xdr:rowOff>
    </xdr:from>
    <xdr:to>
      <xdr:col>15</xdr:col>
      <xdr:colOff>101600</xdr:colOff>
      <xdr:row>35</xdr:row>
      <xdr:rowOff>258633</xdr:rowOff>
    </xdr:to>
    <xdr:sp macro="" textlink="">
      <xdr:nvSpPr>
        <xdr:cNvPr id="120" name="フローチャート: 判断 119">
          <a:extLst>
            <a:ext uri="{FF2B5EF4-FFF2-40B4-BE49-F238E27FC236}">
              <a16:creationId xmlns:a16="http://schemas.microsoft.com/office/drawing/2014/main" id="{00000000-0008-0000-0500-000078000000}"/>
            </a:ext>
          </a:extLst>
        </xdr:cNvPr>
        <xdr:cNvSpPr/>
      </xdr:nvSpPr>
      <xdr:spPr bwMode="auto">
        <a:xfrm>
          <a:off x="2857500" y="676738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34</xdr:row>
      <xdr:rowOff>268810</xdr:rowOff>
    </xdr:from>
    <xdr:ext cx="762000" cy="259045"/>
    <xdr:sp macro="" textlink="">
      <xdr:nvSpPr>
        <xdr:cNvPr id="121" name="テキスト ボックス 120">
          <a:extLst>
            <a:ext uri="{FF2B5EF4-FFF2-40B4-BE49-F238E27FC236}">
              <a16:creationId xmlns:a16="http://schemas.microsoft.com/office/drawing/2014/main" id="{00000000-0008-0000-0500-000079000000}"/>
            </a:ext>
          </a:extLst>
        </xdr:cNvPr>
        <xdr:cNvSpPr txBox="1"/>
      </xdr:nvSpPr>
      <xdr:spPr>
        <a:xfrm>
          <a:off x="2527300" y="65362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44,820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2" name="テキスト ボックス 121">
          <a:extLst>
            <a:ext uri="{FF2B5EF4-FFF2-40B4-BE49-F238E27FC236}">
              <a16:creationId xmlns:a16="http://schemas.microsoft.com/office/drawing/2014/main" id="{00000000-0008-0000-0500-00007A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103253</xdr:rowOff>
    </xdr:from>
    <xdr:to>
      <xdr:col>29</xdr:col>
      <xdr:colOff>177800</xdr:colOff>
      <xdr:row>35</xdr:row>
      <xdr:rowOff>204853</xdr:rowOff>
    </xdr:to>
    <xdr:sp macro="" textlink="">
      <xdr:nvSpPr>
        <xdr:cNvPr id="127" name="楕円 126">
          <a:extLst>
            <a:ext uri="{FF2B5EF4-FFF2-40B4-BE49-F238E27FC236}">
              <a16:creationId xmlns:a16="http://schemas.microsoft.com/office/drawing/2014/main" id="{00000000-0008-0000-0500-00007F000000}"/>
            </a:ext>
          </a:extLst>
        </xdr:cNvPr>
        <xdr:cNvSpPr/>
      </xdr:nvSpPr>
      <xdr:spPr bwMode="auto">
        <a:xfrm>
          <a:off x="5600700" y="671360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35</xdr:row>
      <xdr:rowOff>75330</xdr:rowOff>
    </xdr:from>
    <xdr:ext cx="762000" cy="259045"/>
    <xdr:sp macro="" textlink="">
      <xdr:nvSpPr>
        <xdr:cNvPr id="128" name="人口1人当たり決算額の推移該当値テキスト445">
          <a:extLst>
            <a:ext uri="{FF2B5EF4-FFF2-40B4-BE49-F238E27FC236}">
              <a16:creationId xmlns:a16="http://schemas.microsoft.com/office/drawing/2014/main" id="{00000000-0008-0000-0500-000080000000}"/>
            </a:ext>
          </a:extLst>
        </xdr:cNvPr>
        <xdr:cNvSpPr txBox="1"/>
      </xdr:nvSpPr>
      <xdr:spPr>
        <a:xfrm>
          <a:off x="5740400" y="668568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56,583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35</xdr:row>
      <xdr:rowOff>141616</xdr:rowOff>
    </xdr:from>
    <xdr:to>
      <xdr:col>26</xdr:col>
      <xdr:colOff>101600</xdr:colOff>
      <xdr:row>35</xdr:row>
      <xdr:rowOff>243216</xdr:rowOff>
    </xdr:to>
    <xdr:sp macro="" textlink="">
      <xdr:nvSpPr>
        <xdr:cNvPr id="129" name="楕円 128">
          <a:extLst>
            <a:ext uri="{FF2B5EF4-FFF2-40B4-BE49-F238E27FC236}">
              <a16:creationId xmlns:a16="http://schemas.microsoft.com/office/drawing/2014/main" id="{00000000-0008-0000-0500-000081000000}"/>
            </a:ext>
          </a:extLst>
        </xdr:cNvPr>
        <xdr:cNvSpPr/>
      </xdr:nvSpPr>
      <xdr:spPr bwMode="auto">
        <a:xfrm>
          <a:off x="4953000" y="675196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227993</xdr:rowOff>
    </xdr:from>
    <xdr:ext cx="736600" cy="259045"/>
    <xdr:sp macro="" textlink="">
      <xdr:nvSpPr>
        <xdr:cNvPr id="130" name="テキスト ボックス 129">
          <a:extLst>
            <a:ext uri="{FF2B5EF4-FFF2-40B4-BE49-F238E27FC236}">
              <a16:creationId xmlns:a16="http://schemas.microsoft.com/office/drawing/2014/main" id="{00000000-0008-0000-0500-000082000000}"/>
            </a:ext>
          </a:extLst>
        </xdr:cNvPr>
        <xdr:cNvSpPr txBox="1"/>
      </xdr:nvSpPr>
      <xdr:spPr>
        <a:xfrm>
          <a:off x="4622800" y="683834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48,192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35</xdr:row>
      <xdr:rowOff>170959</xdr:rowOff>
    </xdr:from>
    <xdr:to>
      <xdr:col>22</xdr:col>
      <xdr:colOff>165100</xdr:colOff>
      <xdr:row>35</xdr:row>
      <xdr:rowOff>272559</xdr:rowOff>
    </xdr:to>
    <xdr:sp macro="" textlink="">
      <xdr:nvSpPr>
        <xdr:cNvPr id="131" name="楕円 130">
          <a:extLst>
            <a:ext uri="{FF2B5EF4-FFF2-40B4-BE49-F238E27FC236}">
              <a16:creationId xmlns:a16="http://schemas.microsoft.com/office/drawing/2014/main" id="{00000000-0008-0000-0500-000083000000}"/>
            </a:ext>
          </a:extLst>
        </xdr:cNvPr>
        <xdr:cNvSpPr/>
      </xdr:nvSpPr>
      <xdr:spPr bwMode="auto">
        <a:xfrm>
          <a:off x="4254500" y="678130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257336</xdr:rowOff>
    </xdr:from>
    <xdr:ext cx="762000" cy="259045"/>
    <xdr:sp macro="" textlink="">
      <xdr:nvSpPr>
        <xdr:cNvPr id="132" name="テキスト ボックス 131">
          <a:extLst>
            <a:ext uri="{FF2B5EF4-FFF2-40B4-BE49-F238E27FC236}">
              <a16:creationId xmlns:a16="http://schemas.microsoft.com/office/drawing/2014/main" id="{00000000-0008-0000-0500-000084000000}"/>
            </a:ext>
          </a:extLst>
        </xdr:cNvPr>
        <xdr:cNvSpPr txBox="1"/>
      </xdr:nvSpPr>
      <xdr:spPr>
        <a:xfrm>
          <a:off x="3924300" y="68676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41,774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35</xdr:row>
      <xdr:rowOff>192896</xdr:rowOff>
    </xdr:from>
    <xdr:to>
      <xdr:col>19</xdr:col>
      <xdr:colOff>38100</xdr:colOff>
      <xdr:row>35</xdr:row>
      <xdr:rowOff>294496</xdr:rowOff>
    </xdr:to>
    <xdr:sp macro="" textlink="">
      <xdr:nvSpPr>
        <xdr:cNvPr id="133" name="楕円 132">
          <a:extLst>
            <a:ext uri="{FF2B5EF4-FFF2-40B4-BE49-F238E27FC236}">
              <a16:creationId xmlns:a16="http://schemas.microsoft.com/office/drawing/2014/main" id="{00000000-0008-0000-0500-000085000000}"/>
            </a:ext>
          </a:extLst>
        </xdr:cNvPr>
        <xdr:cNvSpPr/>
      </xdr:nvSpPr>
      <xdr:spPr bwMode="auto">
        <a:xfrm>
          <a:off x="3556000" y="680324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35</xdr:row>
      <xdr:rowOff>279273</xdr:rowOff>
    </xdr:from>
    <xdr:ext cx="762000" cy="259045"/>
    <xdr:sp macro="" textlink="">
      <xdr:nvSpPr>
        <xdr:cNvPr id="134" name="テキスト ボックス 133">
          <a:extLst>
            <a:ext uri="{FF2B5EF4-FFF2-40B4-BE49-F238E27FC236}">
              <a16:creationId xmlns:a16="http://schemas.microsoft.com/office/drawing/2014/main" id="{00000000-0008-0000-0500-000086000000}"/>
            </a:ext>
          </a:extLst>
        </xdr:cNvPr>
        <xdr:cNvSpPr txBox="1"/>
      </xdr:nvSpPr>
      <xdr:spPr>
        <a:xfrm>
          <a:off x="3225800" y="68896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36,976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208683</xdr:rowOff>
    </xdr:from>
    <xdr:to>
      <xdr:col>15</xdr:col>
      <xdr:colOff>101600</xdr:colOff>
      <xdr:row>35</xdr:row>
      <xdr:rowOff>310283</xdr:rowOff>
    </xdr:to>
    <xdr:sp macro="" textlink="">
      <xdr:nvSpPr>
        <xdr:cNvPr id="135" name="楕円 134">
          <a:extLst>
            <a:ext uri="{FF2B5EF4-FFF2-40B4-BE49-F238E27FC236}">
              <a16:creationId xmlns:a16="http://schemas.microsoft.com/office/drawing/2014/main" id="{00000000-0008-0000-0500-000087000000}"/>
            </a:ext>
          </a:extLst>
        </xdr:cNvPr>
        <xdr:cNvSpPr/>
      </xdr:nvSpPr>
      <xdr:spPr bwMode="auto">
        <a:xfrm>
          <a:off x="2857500" y="681903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295060</xdr:rowOff>
    </xdr:from>
    <xdr:ext cx="762000" cy="259045"/>
    <xdr:sp macro="" textlink="">
      <xdr:nvSpPr>
        <xdr:cNvPr id="136" name="テキスト ボックス 135">
          <a:extLst>
            <a:ext uri="{FF2B5EF4-FFF2-40B4-BE49-F238E27FC236}">
              <a16:creationId xmlns:a16="http://schemas.microsoft.com/office/drawing/2014/main" id="{00000000-0008-0000-0500-000088000000}"/>
            </a:ext>
          </a:extLst>
        </xdr:cNvPr>
        <xdr:cNvSpPr txBox="1"/>
      </xdr:nvSpPr>
      <xdr:spPr>
        <a:xfrm>
          <a:off x="2527300" y="69054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33,523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高知県安田町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2,345
2,334
52.36
3,112,598
3,040,452
52,163
1,696,059
4,325,745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8.1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80,168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110,858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600-00002A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macro="" textlink="">
      <xdr:nvSpPr>
        <xdr:cNvPr id="43" name="テキスト ボックス 42">
          <a:extLst>
            <a:ext uri="{FF2B5EF4-FFF2-40B4-BE49-F238E27FC236}">
              <a16:creationId xmlns:a16="http://schemas.microsoft.com/office/drawing/2014/main" id="{00000000-0008-0000-0600-00002B000000}"/>
            </a:ext>
          </a:extLst>
        </xdr:cNvPr>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600-00002C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36</xdr:row>
      <xdr:rowOff>35577</xdr:rowOff>
    </xdr:from>
    <xdr:ext cx="595419" cy="259045"/>
    <xdr:sp macro="" textlink="">
      <xdr:nvSpPr>
        <xdr:cNvPr id="45" name="テキスト ボックス 44">
          <a:extLst>
            <a:ext uri="{FF2B5EF4-FFF2-40B4-BE49-F238E27FC236}">
              <a16:creationId xmlns:a16="http://schemas.microsoft.com/office/drawing/2014/main" id="{00000000-0008-0000-0600-00002D000000}"/>
            </a:ext>
          </a:extLst>
        </xdr:cNvPr>
        <xdr:cNvSpPr txBox="1"/>
      </xdr:nvSpPr>
      <xdr:spPr>
        <a:xfrm>
          <a:off x="166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600-00002E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168927</xdr:rowOff>
    </xdr:from>
    <xdr:ext cx="595419" cy="259045"/>
    <xdr:sp macro="" textlink="">
      <xdr:nvSpPr>
        <xdr:cNvPr id="47" name="テキスト ボックス 46">
          <a:extLst>
            <a:ext uri="{FF2B5EF4-FFF2-40B4-BE49-F238E27FC236}">
              <a16:creationId xmlns:a16="http://schemas.microsoft.com/office/drawing/2014/main" id="{00000000-0008-0000-0600-00002F000000}"/>
            </a:ext>
          </a:extLst>
        </xdr:cNvPr>
        <xdr:cNvSpPr txBox="1"/>
      </xdr:nvSpPr>
      <xdr:spPr>
        <a:xfrm>
          <a:off x="166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600-000030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130827</xdr:rowOff>
    </xdr:from>
    <xdr:ext cx="595419" cy="259045"/>
    <xdr:sp macro="" textlink="">
      <xdr:nvSpPr>
        <xdr:cNvPr id="49" name="テキスト ボックス 48">
          <a:extLst>
            <a:ext uri="{FF2B5EF4-FFF2-40B4-BE49-F238E27FC236}">
              <a16:creationId xmlns:a16="http://schemas.microsoft.com/office/drawing/2014/main" id="{00000000-0008-0000-0600-000031000000}"/>
            </a:ext>
          </a:extLst>
        </xdr:cNvPr>
        <xdr:cNvSpPr txBox="1"/>
      </xdr:nvSpPr>
      <xdr:spPr>
        <a:xfrm>
          <a:off x="166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600-000032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92727</xdr:rowOff>
    </xdr:from>
    <xdr:ext cx="595419" cy="259045"/>
    <xdr:sp macro="" textlink="">
      <xdr:nvSpPr>
        <xdr:cNvPr id="51" name="テキスト ボックス 50">
          <a:extLst>
            <a:ext uri="{FF2B5EF4-FFF2-40B4-BE49-F238E27FC236}">
              <a16:creationId xmlns:a16="http://schemas.microsoft.com/office/drawing/2014/main" id="{00000000-0008-0000-0600-000033000000}"/>
            </a:ext>
          </a:extLst>
        </xdr:cNvPr>
        <xdr:cNvSpPr txBox="1"/>
      </xdr:nvSpPr>
      <xdr:spPr>
        <a:xfrm>
          <a:off x="166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600-000034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27</xdr:row>
      <xdr:rowOff>54627</xdr:rowOff>
    </xdr:from>
    <xdr:ext cx="685572" cy="259045"/>
    <xdr:sp macro="" textlink="">
      <xdr:nvSpPr>
        <xdr:cNvPr id="53" name="テキスト ボックス 52">
          <a:extLst>
            <a:ext uri="{FF2B5EF4-FFF2-40B4-BE49-F238E27FC236}">
              <a16:creationId xmlns:a16="http://schemas.microsoft.com/office/drawing/2014/main" id="{00000000-0008-0000-0600-000035000000}"/>
            </a:ext>
          </a:extLst>
        </xdr:cNvPr>
        <xdr:cNvSpPr txBox="1"/>
      </xdr:nvSpPr>
      <xdr:spPr>
        <a:xfrm>
          <a:off x="76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人件費グラフ枠">
          <a:extLst>
            <a:ext uri="{FF2B5EF4-FFF2-40B4-BE49-F238E27FC236}">
              <a16:creationId xmlns:a16="http://schemas.microsoft.com/office/drawing/2014/main" id="{00000000-0008-0000-0600-000036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98243</xdr:rowOff>
    </xdr:from>
    <xdr:to>
      <xdr:col>24</xdr:col>
      <xdr:colOff>62865</xdr:colOff>
      <xdr:row>37</xdr:row>
      <xdr:rowOff>170746</xdr:rowOff>
    </xdr:to>
    <xdr:cxnSp macro="">
      <xdr:nvCxnSpPr>
        <xdr:cNvPr id="55" name="直線コネクタ 54">
          <a:extLst>
            <a:ext uri="{FF2B5EF4-FFF2-40B4-BE49-F238E27FC236}">
              <a16:creationId xmlns:a16="http://schemas.microsoft.com/office/drawing/2014/main" id="{00000000-0008-0000-0600-000037000000}"/>
            </a:ext>
          </a:extLst>
        </xdr:cNvPr>
        <xdr:cNvCxnSpPr/>
      </xdr:nvCxnSpPr>
      <xdr:spPr>
        <a:xfrm flipV="1">
          <a:off x="4633595" y="5241743"/>
          <a:ext cx="1270" cy="127265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3123</xdr:rowOff>
    </xdr:from>
    <xdr:ext cx="599010" cy="259045"/>
    <xdr:sp macro="" textlink="">
      <xdr:nvSpPr>
        <xdr:cNvPr id="56" name="人件費最小値テキスト">
          <a:extLst>
            <a:ext uri="{FF2B5EF4-FFF2-40B4-BE49-F238E27FC236}">
              <a16:creationId xmlns:a16="http://schemas.microsoft.com/office/drawing/2014/main" id="{00000000-0008-0000-0600-000038000000}"/>
            </a:ext>
          </a:extLst>
        </xdr:cNvPr>
        <xdr:cNvSpPr txBox="1"/>
      </xdr:nvSpPr>
      <xdr:spPr>
        <a:xfrm>
          <a:off x="4686300" y="65182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113,703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37</xdr:row>
      <xdr:rowOff>170746</xdr:rowOff>
    </xdr:from>
    <xdr:to>
      <xdr:col>24</xdr:col>
      <xdr:colOff>152400</xdr:colOff>
      <xdr:row>37</xdr:row>
      <xdr:rowOff>170746</xdr:rowOff>
    </xdr:to>
    <xdr:cxnSp macro="">
      <xdr:nvCxnSpPr>
        <xdr:cNvPr id="57" name="直線コネクタ 56">
          <a:extLst>
            <a:ext uri="{FF2B5EF4-FFF2-40B4-BE49-F238E27FC236}">
              <a16:creationId xmlns:a16="http://schemas.microsoft.com/office/drawing/2014/main" id="{00000000-0008-0000-0600-000039000000}"/>
            </a:ext>
          </a:extLst>
        </xdr:cNvPr>
        <xdr:cNvCxnSpPr/>
      </xdr:nvCxnSpPr>
      <xdr:spPr>
        <a:xfrm>
          <a:off x="4546600" y="65143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44920</xdr:rowOff>
    </xdr:from>
    <xdr:ext cx="599010" cy="259045"/>
    <xdr:sp macro="" textlink="">
      <xdr:nvSpPr>
        <xdr:cNvPr id="58" name="人件費最大値テキスト">
          <a:extLst>
            <a:ext uri="{FF2B5EF4-FFF2-40B4-BE49-F238E27FC236}">
              <a16:creationId xmlns:a16="http://schemas.microsoft.com/office/drawing/2014/main" id="{00000000-0008-0000-0600-00003A000000}"/>
            </a:ext>
          </a:extLst>
        </xdr:cNvPr>
        <xdr:cNvSpPr txBox="1"/>
      </xdr:nvSpPr>
      <xdr:spPr>
        <a:xfrm>
          <a:off x="4686300" y="50169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781,762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30</xdr:row>
      <xdr:rowOff>98243</xdr:rowOff>
    </xdr:from>
    <xdr:to>
      <xdr:col>24</xdr:col>
      <xdr:colOff>152400</xdr:colOff>
      <xdr:row>30</xdr:row>
      <xdr:rowOff>98243</xdr:rowOff>
    </xdr:to>
    <xdr:cxnSp macro="">
      <xdr:nvCxnSpPr>
        <xdr:cNvPr id="59" name="直線コネクタ 58">
          <a:extLst>
            <a:ext uri="{FF2B5EF4-FFF2-40B4-BE49-F238E27FC236}">
              <a16:creationId xmlns:a16="http://schemas.microsoft.com/office/drawing/2014/main" id="{00000000-0008-0000-0600-00003B000000}"/>
            </a:ext>
          </a:extLst>
        </xdr:cNvPr>
        <xdr:cNvCxnSpPr/>
      </xdr:nvCxnSpPr>
      <xdr:spPr>
        <a:xfrm>
          <a:off x="4546600" y="52417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36</xdr:row>
      <xdr:rowOff>89663</xdr:rowOff>
    </xdr:from>
    <xdr:to>
      <xdr:col>24</xdr:col>
      <xdr:colOff>63500</xdr:colOff>
      <xdr:row>36</xdr:row>
      <xdr:rowOff>124214</xdr:rowOff>
    </xdr:to>
    <xdr:cxnSp macro="">
      <xdr:nvCxnSpPr>
        <xdr:cNvPr id="60" name="直線コネクタ 59">
          <a:extLst>
            <a:ext uri="{FF2B5EF4-FFF2-40B4-BE49-F238E27FC236}">
              <a16:creationId xmlns:a16="http://schemas.microsoft.com/office/drawing/2014/main" id="{00000000-0008-0000-0600-00003C000000}"/>
            </a:ext>
          </a:extLst>
        </xdr:cNvPr>
        <xdr:cNvCxnSpPr/>
      </xdr:nvCxnSpPr>
      <xdr:spPr>
        <a:xfrm flipV="1">
          <a:off x="3797300" y="6261863"/>
          <a:ext cx="838200" cy="345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22655</xdr:rowOff>
    </xdr:from>
    <xdr:ext cx="599010" cy="259045"/>
    <xdr:sp macro="" textlink="">
      <xdr:nvSpPr>
        <xdr:cNvPr id="61" name="人件費平均値テキスト">
          <a:extLst>
            <a:ext uri="{FF2B5EF4-FFF2-40B4-BE49-F238E27FC236}">
              <a16:creationId xmlns:a16="http://schemas.microsoft.com/office/drawing/2014/main" id="{00000000-0008-0000-0600-00003D000000}"/>
            </a:ext>
          </a:extLst>
        </xdr:cNvPr>
        <xdr:cNvSpPr txBox="1"/>
      </xdr:nvSpPr>
      <xdr:spPr>
        <a:xfrm>
          <a:off x="4686300" y="619485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243,450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44228</xdr:rowOff>
    </xdr:from>
    <xdr:to>
      <xdr:col>24</xdr:col>
      <xdr:colOff>114300</xdr:colOff>
      <xdr:row>36</xdr:row>
      <xdr:rowOff>145828</xdr:rowOff>
    </xdr:to>
    <xdr:sp macro="" textlink="">
      <xdr:nvSpPr>
        <xdr:cNvPr id="62" name="フローチャート: 判断 61">
          <a:extLst>
            <a:ext uri="{FF2B5EF4-FFF2-40B4-BE49-F238E27FC236}">
              <a16:creationId xmlns:a16="http://schemas.microsoft.com/office/drawing/2014/main" id="{00000000-0008-0000-0600-00003E000000}"/>
            </a:ext>
          </a:extLst>
        </xdr:cNvPr>
        <xdr:cNvSpPr/>
      </xdr:nvSpPr>
      <xdr:spPr>
        <a:xfrm>
          <a:off x="4584700" y="62164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124214</xdr:rowOff>
    </xdr:from>
    <xdr:to>
      <xdr:col>19</xdr:col>
      <xdr:colOff>177800</xdr:colOff>
      <xdr:row>36</xdr:row>
      <xdr:rowOff>128251</xdr:rowOff>
    </xdr:to>
    <xdr:cxnSp macro="">
      <xdr:nvCxnSpPr>
        <xdr:cNvPr id="63" name="直線コネクタ 62">
          <a:extLst>
            <a:ext uri="{FF2B5EF4-FFF2-40B4-BE49-F238E27FC236}">
              <a16:creationId xmlns:a16="http://schemas.microsoft.com/office/drawing/2014/main" id="{00000000-0008-0000-0600-00003F000000}"/>
            </a:ext>
          </a:extLst>
        </xdr:cNvPr>
        <xdr:cNvCxnSpPr/>
      </xdr:nvCxnSpPr>
      <xdr:spPr>
        <a:xfrm flipV="1">
          <a:off x="2908300" y="6296414"/>
          <a:ext cx="889000" cy="40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51175</xdr:rowOff>
    </xdr:from>
    <xdr:to>
      <xdr:col>20</xdr:col>
      <xdr:colOff>38100</xdr:colOff>
      <xdr:row>36</xdr:row>
      <xdr:rowOff>152775</xdr:rowOff>
    </xdr:to>
    <xdr:sp macro="" textlink="">
      <xdr:nvSpPr>
        <xdr:cNvPr id="64" name="フローチャート: 判断 63">
          <a:extLst>
            <a:ext uri="{FF2B5EF4-FFF2-40B4-BE49-F238E27FC236}">
              <a16:creationId xmlns:a16="http://schemas.microsoft.com/office/drawing/2014/main" id="{00000000-0008-0000-0600-000040000000}"/>
            </a:ext>
          </a:extLst>
        </xdr:cNvPr>
        <xdr:cNvSpPr/>
      </xdr:nvSpPr>
      <xdr:spPr>
        <a:xfrm>
          <a:off x="3746500" y="62233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34</xdr:row>
      <xdr:rowOff>169302</xdr:rowOff>
    </xdr:from>
    <xdr:ext cx="599010" cy="259045"/>
    <xdr:sp macro="" textlink="">
      <xdr:nvSpPr>
        <xdr:cNvPr id="65" name="テキスト ボックス 64">
          <a:extLst>
            <a:ext uri="{FF2B5EF4-FFF2-40B4-BE49-F238E27FC236}">
              <a16:creationId xmlns:a16="http://schemas.microsoft.com/office/drawing/2014/main" id="{00000000-0008-0000-0600-000041000000}"/>
            </a:ext>
          </a:extLst>
        </xdr:cNvPr>
        <xdr:cNvSpPr txBox="1"/>
      </xdr:nvSpPr>
      <xdr:spPr>
        <a:xfrm>
          <a:off x="3497795" y="59986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239,803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36</xdr:row>
      <xdr:rowOff>128251</xdr:rowOff>
    </xdr:from>
    <xdr:to>
      <xdr:col>15</xdr:col>
      <xdr:colOff>50800</xdr:colOff>
      <xdr:row>36</xdr:row>
      <xdr:rowOff>149859</xdr:rowOff>
    </xdr:to>
    <xdr:cxnSp macro="">
      <xdr:nvCxnSpPr>
        <xdr:cNvPr id="66" name="直線コネクタ 65">
          <a:extLst>
            <a:ext uri="{FF2B5EF4-FFF2-40B4-BE49-F238E27FC236}">
              <a16:creationId xmlns:a16="http://schemas.microsoft.com/office/drawing/2014/main" id="{00000000-0008-0000-0600-000042000000}"/>
            </a:ext>
          </a:extLst>
        </xdr:cNvPr>
        <xdr:cNvCxnSpPr/>
      </xdr:nvCxnSpPr>
      <xdr:spPr>
        <a:xfrm flipV="1">
          <a:off x="2019300" y="6300451"/>
          <a:ext cx="889000" cy="216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67206</xdr:rowOff>
    </xdr:from>
    <xdr:to>
      <xdr:col>15</xdr:col>
      <xdr:colOff>101600</xdr:colOff>
      <xdr:row>36</xdr:row>
      <xdr:rowOff>168806</xdr:rowOff>
    </xdr:to>
    <xdr:sp macro="" textlink="">
      <xdr:nvSpPr>
        <xdr:cNvPr id="67" name="フローチャート: 判断 66">
          <a:extLst>
            <a:ext uri="{FF2B5EF4-FFF2-40B4-BE49-F238E27FC236}">
              <a16:creationId xmlns:a16="http://schemas.microsoft.com/office/drawing/2014/main" id="{00000000-0008-0000-0600-000043000000}"/>
            </a:ext>
          </a:extLst>
        </xdr:cNvPr>
        <xdr:cNvSpPr/>
      </xdr:nvSpPr>
      <xdr:spPr>
        <a:xfrm>
          <a:off x="2857500" y="62394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35</xdr:row>
      <xdr:rowOff>13883</xdr:rowOff>
    </xdr:from>
    <xdr:ext cx="599010" cy="259045"/>
    <xdr:sp macro="" textlink="">
      <xdr:nvSpPr>
        <xdr:cNvPr id="68" name="テキスト ボックス 67">
          <a:extLst>
            <a:ext uri="{FF2B5EF4-FFF2-40B4-BE49-F238E27FC236}">
              <a16:creationId xmlns:a16="http://schemas.microsoft.com/office/drawing/2014/main" id="{00000000-0008-0000-0600-000044000000}"/>
            </a:ext>
          </a:extLst>
        </xdr:cNvPr>
        <xdr:cNvSpPr txBox="1"/>
      </xdr:nvSpPr>
      <xdr:spPr>
        <a:xfrm>
          <a:off x="2608795" y="60146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231,388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36</xdr:row>
      <xdr:rowOff>149859</xdr:rowOff>
    </xdr:from>
    <xdr:to>
      <xdr:col>10</xdr:col>
      <xdr:colOff>114300</xdr:colOff>
      <xdr:row>37</xdr:row>
      <xdr:rowOff>44042</xdr:rowOff>
    </xdr:to>
    <xdr:cxnSp macro="">
      <xdr:nvCxnSpPr>
        <xdr:cNvPr id="69" name="直線コネクタ 68">
          <a:extLst>
            <a:ext uri="{FF2B5EF4-FFF2-40B4-BE49-F238E27FC236}">
              <a16:creationId xmlns:a16="http://schemas.microsoft.com/office/drawing/2014/main" id="{00000000-0008-0000-0600-000045000000}"/>
            </a:ext>
          </a:extLst>
        </xdr:cNvPr>
        <xdr:cNvCxnSpPr/>
      </xdr:nvCxnSpPr>
      <xdr:spPr>
        <a:xfrm flipV="1">
          <a:off x="1130300" y="6322059"/>
          <a:ext cx="889000" cy="656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81093</xdr:rowOff>
    </xdr:from>
    <xdr:to>
      <xdr:col>10</xdr:col>
      <xdr:colOff>165100</xdr:colOff>
      <xdr:row>37</xdr:row>
      <xdr:rowOff>11243</xdr:rowOff>
    </xdr:to>
    <xdr:sp macro="" textlink="">
      <xdr:nvSpPr>
        <xdr:cNvPr id="70" name="フローチャート: 判断 69">
          <a:extLst>
            <a:ext uri="{FF2B5EF4-FFF2-40B4-BE49-F238E27FC236}">
              <a16:creationId xmlns:a16="http://schemas.microsoft.com/office/drawing/2014/main" id="{00000000-0008-0000-0600-000046000000}"/>
            </a:ext>
          </a:extLst>
        </xdr:cNvPr>
        <xdr:cNvSpPr/>
      </xdr:nvSpPr>
      <xdr:spPr>
        <a:xfrm>
          <a:off x="1968500" y="62532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35</xdr:row>
      <xdr:rowOff>27770</xdr:rowOff>
    </xdr:from>
    <xdr:ext cx="599010" cy="259045"/>
    <xdr:sp macro=""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1719795" y="60285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224,098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130722</xdr:rowOff>
    </xdr:from>
    <xdr:to>
      <xdr:col>6</xdr:col>
      <xdr:colOff>38100</xdr:colOff>
      <xdr:row>37</xdr:row>
      <xdr:rowOff>60872</xdr:rowOff>
    </xdr:to>
    <xdr:sp macro="" textlink="">
      <xdr:nvSpPr>
        <xdr:cNvPr id="72" name="フローチャート: 判断 71">
          <a:extLst>
            <a:ext uri="{FF2B5EF4-FFF2-40B4-BE49-F238E27FC236}">
              <a16:creationId xmlns:a16="http://schemas.microsoft.com/office/drawing/2014/main" id="{00000000-0008-0000-0600-000048000000}"/>
            </a:ext>
          </a:extLst>
        </xdr:cNvPr>
        <xdr:cNvSpPr/>
      </xdr:nvSpPr>
      <xdr:spPr>
        <a:xfrm>
          <a:off x="1079500" y="63029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35</xdr:row>
      <xdr:rowOff>77399</xdr:rowOff>
    </xdr:from>
    <xdr:ext cx="599010" cy="259045"/>
    <xdr:sp macro="" textlink="">
      <xdr:nvSpPr>
        <xdr:cNvPr id="73" name="テキスト ボックス 72">
          <a:extLst>
            <a:ext uri="{FF2B5EF4-FFF2-40B4-BE49-F238E27FC236}">
              <a16:creationId xmlns:a16="http://schemas.microsoft.com/office/drawing/2014/main" id="{00000000-0008-0000-0600-000049000000}"/>
            </a:ext>
          </a:extLst>
        </xdr:cNvPr>
        <xdr:cNvSpPr txBox="1"/>
      </xdr:nvSpPr>
      <xdr:spPr>
        <a:xfrm>
          <a:off x="830795" y="60781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198,046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38863</xdr:rowOff>
    </xdr:from>
    <xdr:to>
      <xdr:col>24</xdr:col>
      <xdr:colOff>114300</xdr:colOff>
      <xdr:row>36</xdr:row>
      <xdr:rowOff>140463</xdr:rowOff>
    </xdr:to>
    <xdr:sp macro="" textlink="">
      <xdr:nvSpPr>
        <xdr:cNvPr id="79" name="楕円 78">
          <a:extLst>
            <a:ext uri="{FF2B5EF4-FFF2-40B4-BE49-F238E27FC236}">
              <a16:creationId xmlns:a16="http://schemas.microsoft.com/office/drawing/2014/main" id="{00000000-0008-0000-0600-00004F000000}"/>
            </a:ext>
          </a:extLst>
        </xdr:cNvPr>
        <xdr:cNvSpPr/>
      </xdr:nvSpPr>
      <xdr:spPr>
        <a:xfrm>
          <a:off x="4584700" y="62110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61740</xdr:rowOff>
    </xdr:from>
    <xdr:ext cx="599010" cy="259045"/>
    <xdr:sp macro="" textlink="">
      <xdr:nvSpPr>
        <xdr:cNvPr id="80" name="人件費該当値テキスト">
          <a:extLst>
            <a:ext uri="{FF2B5EF4-FFF2-40B4-BE49-F238E27FC236}">
              <a16:creationId xmlns:a16="http://schemas.microsoft.com/office/drawing/2014/main" id="{00000000-0008-0000-0600-000050000000}"/>
            </a:ext>
          </a:extLst>
        </xdr:cNvPr>
        <xdr:cNvSpPr txBox="1"/>
      </xdr:nvSpPr>
      <xdr:spPr>
        <a:xfrm>
          <a:off x="4686300" y="60624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246,266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73414</xdr:rowOff>
    </xdr:from>
    <xdr:to>
      <xdr:col>20</xdr:col>
      <xdr:colOff>38100</xdr:colOff>
      <xdr:row>37</xdr:row>
      <xdr:rowOff>3564</xdr:rowOff>
    </xdr:to>
    <xdr:sp macro="" textlink="">
      <xdr:nvSpPr>
        <xdr:cNvPr id="81" name="楕円 80">
          <a:extLst>
            <a:ext uri="{FF2B5EF4-FFF2-40B4-BE49-F238E27FC236}">
              <a16:creationId xmlns:a16="http://schemas.microsoft.com/office/drawing/2014/main" id="{00000000-0008-0000-0600-000051000000}"/>
            </a:ext>
          </a:extLst>
        </xdr:cNvPr>
        <xdr:cNvSpPr/>
      </xdr:nvSpPr>
      <xdr:spPr>
        <a:xfrm>
          <a:off x="3746500" y="62456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36</xdr:row>
      <xdr:rowOff>166141</xdr:rowOff>
    </xdr:from>
    <xdr:ext cx="599010" cy="259045"/>
    <xdr:sp macro="" textlink="">
      <xdr:nvSpPr>
        <xdr:cNvPr id="82" name="テキスト ボックス 81">
          <a:extLst>
            <a:ext uri="{FF2B5EF4-FFF2-40B4-BE49-F238E27FC236}">
              <a16:creationId xmlns:a16="http://schemas.microsoft.com/office/drawing/2014/main" id="{00000000-0008-0000-0600-000052000000}"/>
            </a:ext>
          </a:extLst>
        </xdr:cNvPr>
        <xdr:cNvSpPr txBox="1"/>
      </xdr:nvSpPr>
      <xdr:spPr>
        <a:xfrm>
          <a:off x="3497795" y="63383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228,129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77451</xdr:rowOff>
    </xdr:from>
    <xdr:to>
      <xdr:col>15</xdr:col>
      <xdr:colOff>101600</xdr:colOff>
      <xdr:row>37</xdr:row>
      <xdr:rowOff>7601</xdr:rowOff>
    </xdr:to>
    <xdr:sp macro="" textlink="">
      <xdr:nvSpPr>
        <xdr:cNvPr id="83" name="楕円 82">
          <a:extLst>
            <a:ext uri="{FF2B5EF4-FFF2-40B4-BE49-F238E27FC236}">
              <a16:creationId xmlns:a16="http://schemas.microsoft.com/office/drawing/2014/main" id="{00000000-0008-0000-0600-000053000000}"/>
            </a:ext>
          </a:extLst>
        </xdr:cNvPr>
        <xdr:cNvSpPr/>
      </xdr:nvSpPr>
      <xdr:spPr>
        <a:xfrm>
          <a:off x="2857500" y="62496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36</xdr:row>
      <xdr:rowOff>170178</xdr:rowOff>
    </xdr:from>
    <xdr:ext cx="599010" cy="259045"/>
    <xdr:sp macro="" textlink="">
      <xdr:nvSpPr>
        <xdr:cNvPr id="84" name="テキスト ボックス 83">
          <a:extLst>
            <a:ext uri="{FF2B5EF4-FFF2-40B4-BE49-F238E27FC236}">
              <a16:creationId xmlns:a16="http://schemas.microsoft.com/office/drawing/2014/main" id="{00000000-0008-0000-0600-000054000000}"/>
            </a:ext>
          </a:extLst>
        </xdr:cNvPr>
        <xdr:cNvSpPr txBox="1"/>
      </xdr:nvSpPr>
      <xdr:spPr>
        <a:xfrm>
          <a:off x="2608795" y="63423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226,010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36</xdr:row>
      <xdr:rowOff>99059</xdr:rowOff>
    </xdr:from>
    <xdr:to>
      <xdr:col>10</xdr:col>
      <xdr:colOff>165100</xdr:colOff>
      <xdr:row>37</xdr:row>
      <xdr:rowOff>29209</xdr:rowOff>
    </xdr:to>
    <xdr:sp macro="" textlink="">
      <xdr:nvSpPr>
        <xdr:cNvPr id="85" name="楕円 84">
          <a:extLst>
            <a:ext uri="{FF2B5EF4-FFF2-40B4-BE49-F238E27FC236}">
              <a16:creationId xmlns:a16="http://schemas.microsoft.com/office/drawing/2014/main" id="{00000000-0008-0000-0600-000055000000}"/>
            </a:ext>
          </a:extLst>
        </xdr:cNvPr>
        <xdr:cNvSpPr/>
      </xdr:nvSpPr>
      <xdr:spPr>
        <a:xfrm>
          <a:off x="1968500" y="62712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37</xdr:row>
      <xdr:rowOff>20336</xdr:rowOff>
    </xdr:from>
    <xdr:ext cx="599010" cy="259045"/>
    <xdr:sp macro="" textlink="">
      <xdr:nvSpPr>
        <xdr:cNvPr id="86" name="テキスト ボックス 85">
          <a:extLst>
            <a:ext uri="{FF2B5EF4-FFF2-40B4-BE49-F238E27FC236}">
              <a16:creationId xmlns:a16="http://schemas.microsoft.com/office/drawing/2014/main" id="{00000000-0008-0000-0600-000056000000}"/>
            </a:ext>
          </a:extLst>
        </xdr:cNvPr>
        <xdr:cNvSpPr txBox="1"/>
      </xdr:nvSpPr>
      <xdr:spPr>
        <a:xfrm>
          <a:off x="1719795" y="63639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214,667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164692</xdr:rowOff>
    </xdr:from>
    <xdr:to>
      <xdr:col>6</xdr:col>
      <xdr:colOff>38100</xdr:colOff>
      <xdr:row>37</xdr:row>
      <xdr:rowOff>94842</xdr:rowOff>
    </xdr:to>
    <xdr:sp macro="" textlink="">
      <xdr:nvSpPr>
        <xdr:cNvPr id="87" name="楕円 86">
          <a:extLst>
            <a:ext uri="{FF2B5EF4-FFF2-40B4-BE49-F238E27FC236}">
              <a16:creationId xmlns:a16="http://schemas.microsoft.com/office/drawing/2014/main" id="{00000000-0008-0000-0600-000057000000}"/>
            </a:ext>
          </a:extLst>
        </xdr:cNvPr>
        <xdr:cNvSpPr/>
      </xdr:nvSpPr>
      <xdr:spPr>
        <a:xfrm>
          <a:off x="1079500" y="63368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37</xdr:row>
      <xdr:rowOff>85969</xdr:rowOff>
    </xdr:from>
    <xdr:ext cx="599010" cy="259045"/>
    <xdr:sp macro="" textlink="">
      <xdr:nvSpPr>
        <xdr:cNvPr id="88" name="テキスト ボックス 87">
          <a:extLst>
            <a:ext uri="{FF2B5EF4-FFF2-40B4-BE49-F238E27FC236}">
              <a16:creationId xmlns:a16="http://schemas.microsoft.com/office/drawing/2014/main" id="{00000000-0008-0000-0600-000058000000}"/>
            </a:ext>
          </a:extLst>
        </xdr:cNvPr>
        <xdr:cNvSpPr txBox="1"/>
      </xdr:nvSpPr>
      <xdr:spPr>
        <a:xfrm>
          <a:off x="830795" y="64296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180,214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6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600-00005A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73,430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91,767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7" name="テキスト ボックス 96">
          <a:extLst>
            <a:ext uri="{FF2B5EF4-FFF2-40B4-BE49-F238E27FC236}">
              <a16:creationId xmlns:a16="http://schemas.microsoft.com/office/drawing/2014/main" id="{00000000-0008-0000-0600-000061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600-000062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99" name="直線コネクタ 98">
          <a:extLst>
            <a:ext uri="{FF2B5EF4-FFF2-40B4-BE49-F238E27FC236}">
              <a16:creationId xmlns:a16="http://schemas.microsoft.com/office/drawing/2014/main" id="{00000000-0008-0000-0600-000063000000}"/>
            </a:ext>
          </a:extLst>
        </xdr:cNvPr>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macro="" textlink="">
      <xdr:nvSpPr>
        <xdr:cNvPr id="100" name="テキスト ボックス 99">
          <a:extLst>
            <a:ext uri="{FF2B5EF4-FFF2-40B4-BE49-F238E27FC236}">
              <a16:creationId xmlns:a16="http://schemas.microsoft.com/office/drawing/2014/main" id="{00000000-0008-0000-0600-000064000000}"/>
            </a:ext>
          </a:extLst>
        </xdr:cNvPr>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92727</xdr:rowOff>
    </xdr:from>
    <xdr:ext cx="685572" cy="259045"/>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76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9" name="直線コネクタ 108">
          <a:extLst>
            <a:ext uri="{FF2B5EF4-FFF2-40B4-BE49-F238E27FC236}">
              <a16:creationId xmlns:a16="http://schemas.microsoft.com/office/drawing/2014/main" id="{00000000-0008-0000-0600-00006D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0" name="テキスト ボックス 109">
          <a:extLst>
            <a:ext uri="{FF2B5EF4-FFF2-40B4-BE49-F238E27FC236}">
              <a16:creationId xmlns:a16="http://schemas.microsoft.com/office/drawing/2014/main" id="{00000000-0008-0000-0600-00006E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1" name="物件費グラフ枠">
          <a:extLst>
            <a:ext uri="{FF2B5EF4-FFF2-40B4-BE49-F238E27FC236}">
              <a16:creationId xmlns:a16="http://schemas.microsoft.com/office/drawing/2014/main" id="{00000000-0008-0000-0600-00006F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143782</xdr:rowOff>
    </xdr:from>
    <xdr:to>
      <xdr:col>24</xdr:col>
      <xdr:colOff>62865</xdr:colOff>
      <xdr:row>58</xdr:row>
      <xdr:rowOff>94226</xdr:rowOff>
    </xdr:to>
    <xdr:cxnSp macro="">
      <xdr:nvCxnSpPr>
        <xdr:cNvPr id="112" name="直線コネクタ 111">
          <a:extLst>
            <a:ext uri="{FF2B5EF4-FFF2-40B4-BE49-F238E27FC236}">
              <a16:creationId xmlns:a16="http://schemas.microsoft.com/office/drawing/2014/main" id="{00000000-0008-0000-0600-000070000000}"/>
            </a:ext>
          </a:extLst>
        </xdr:cNvPr>
        <xdr:cNvCxnSpPr/>
      </xdr:nvCxnSpPr>
      <xdr:spPr>
        <a:xfrm flipV="1">
          <a:off x="4633595" y="8716282"/>
          <a:ext cx="1270" cy="13220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98053</xdr:rowOff>
    </xdr:from>
    <xdr:ext cx="534377" cy="259045"/>
    <xdr:sp macro="" textlink="">
      <xdr:nvSpPr>
        <xdr:cNvPr id="113" name="物件費最小値テキスト">
          <a:extLst>
            <a:ext uri="{FF2B5EF4-FFF2-40B4-BE49-F238E27FC236}">
              <a16:creationId xmlns:a16="http://schemas.microsoft.com/office/drawing/2014/main" id="{00000000-0008-0000-0600-000071000000}"/>
            </a:ext>
          </a:extLst>
        </xdr:cNvPr>
        <xdr:cNvSpPr txBox="1"/>
      </xdr:nvSpPr>
      <xdr:spPr>
        <a:xfrm>
          <a:off x="4686300" y="100421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95,806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94226</xdr:rowOff>
    </xdr:from>
    <xdr:to>
      <xdr:col>24</xdr:col>
      <xdr:colOff>152400</xdr:colOff>
      <xdr:row>58</xdr:row>
      <xdr:rowOff>94226</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a:off x="4546600" y="100383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90459</xdr:rowOff>
    </xdr:from>
    <xdr:ext cx="690189" cy="259045"/>
    <xdr:sp macro="" textlink="">
      <xdr:nvSpPr>
        <xdr:cNvPr id="115" name="物件費最大値テキスト">
          <a:extLst>
            <a:ext uri="{FF2B5EF4-FFF2-40B4-BE49-F238E27FC236}">
              <a16:creationId xmlns:a16="http://schemas.microsoft.com/office/drawing/2014/main" id="{00000000-0008-0000-0600-000073000000}"/>
            </a:ext>
          </a:extLst>
        </xdr:cNvPr>
        <xdr:cNvSpPr txBox="1"/>
      </xdr:nvSpPr>
      <xdr:spPr>
        <a:xfrm>
          <a:off x="4686300" y="849150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1,136,786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50</xdr:row>
      <xdr:rowOff>143782</xdr:rowOff>
    </xdr:from>
    <xdr:to>
      <xdr:col>24</xdr:col>
      <xdr:colOff>152400</xdr:colOff>
      <xdr:row>50</xdr:row>
      <xdr:rowOff>143782</xdr:rowOff>
    </xdr:to>
    <xdr:cxnSp macro="">
      <xdr:nvCxnSpPr>
        <xdr:cNvPr id="116" name="直線コネクタ 115">
          <a:extLst>
            <a:ext uri="{FF2B5EF4-FFF2-40B4-BE49-F238E27FC236}">
              <a16:creationId xmlns:a16="http://schemas.microsoft.com/office/drawing/2014/main" id="{00000000-0008-0000-0600-000074000000}"/>
            </a:ext>
          </a:extLst>
        </xdr:cNvPr>
        <xdr:cNvCxnSpPr/>
      </xdr:nvCxnSpPr>
      <xdr:spPr>
        <a:xfrm>
          <a:off x="4546600" y="87162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102042</xdr:rowOff>
    </xdr:from>
    <xdr:to>
      <xdr:col>24</xdr:col>
      <xdr:colOff>63500</xdr:colOff>
      <xdr:row>57</xdr:row>
      <xdr:rowOff>124231</xdr:rowOff>
    </xdr:to>
    <xdr:cxnSp macro="">
      <xdr:nvCxnSpPr>
        <xdr:cNvPr id="117" name="直線コネクタ 116">
          <a:extLst>
            <a:ext uri="{FF2B5EF4-FFF2-40B4-BE49-F238E27FC236}">
              <a16:creationId xmlns:a16="http://schemas.microsoft.com/office/drawing/2014/main" id="{00000000-0008-0000-0600-000075000000}"/>
            </a:ext>
          </a:extLst>
        </xdr:cNvPr>
        <xdr:cNvCxnSpPr/>
      </xdr:nvCxnSpPr>
      <xdr:spPr>
        <a:xfrm flipV="1">
          <a:off x="3797300" y="9874692"/>
          <a:ext cx="838200" cy="221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24317</xdr:rowOff>
    </xdr:from>
    <xdr:ext cx="599010" cy="259045"/>
    <xdr:sp macro="" textlink="">
      <xdr:nvSpPr>
        <xdr:cNvPr id="118" name="物件費平均値テキスト">
          <a:extLst>
            <a:ext uri="{FF2B5EF4-FFF2-40B4-BE49-F238E27FC236}">
              <a16:creationId xmlns:a16="http://schemas.microsoft.com/office/drawing/2014/main" id="{00000000-0008-0000-0600-000076000000}"/>
            </a:ext>
          </a:extLst>
        </xdr:cNvPr>
        <xdr:cNvSpPr txBox="1"/>
      </xdr:nvSpPr>
      <xdr:spPr>
        <a:xfrm>
          <a:off x="4686300" y="962551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263,866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1440</xdr:rowOff>
    </xdr:from>
    <xdr:to>
      <xdr:col>24</xdr:col>
      <xdr:colOff>114300</xdr:colOff>
      <xdr:row>57</xdr:row>
      <xdr:rowOff>103040</xdr:rowOff>
    </xdr:to>
    <xdr:sp macro="" textlink="">
      <xdr:nvSpPr>
        <xdr:cNvPr id="119" name="フローチャート: 判断 118">
          <a:extLst>
            <a:ext uri="{FF2B5EF4-FFF2-40B4-BE49-F238E27FC236}">
              <a16:creationId xmlns:a16="http://schemas.microsoft.com/office/drawing/2014/main" id="{00000000-0008-0000-0600-000077000000}"/>
            </a:ext>
          </a:extLst>
        </xdr:cNvPr>
        <xdr:cNvSpPr/>
      </xdr:nvSpPr>
      <xdr:spPr>
        <a:xfrm>
          <a:off x="4584700" y="97740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124231</xdr:rowOff>
    </xdr:from>
    <xdr:to>
      <xdr:col>19</xdr:col>
      <xdr:colOff>177800</xdr:colOff>
      <xdr:row>57</xdr:row>
      <xdr:rowOff>163954</xdr:rowOff>
    </xdr:to>
    <xdr:cxnSp macro="">
      <xdr:nvCxnSpPr>
        <xdr:cNvPr id="120" name="直線コネクタ 119">
          <a:extLst>
            <a:ext uri="{FF2B5EF4-FFF2-40B4-BE49-F238E27FC236}">
              <a16:creationId xmlns:a16="http://schemas.microsoft.com/office/drawing/2014/main" id="{00000000-0008-0000-0600-000078000000}"/>
            </a:ext>
          </a:extLst>
        </xdr:cNvPr>
        <xdr:cNvCxnSpPr/>
      </xdr:nvCxnSpPr>
      <xdr:spPr>
        <a:xfrm flipV="1">
          <a:off x="2908300" y="9896881"/>
          <a:ext cx="889000" cy="397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5522</xdr:rowOff>
    </xdr:from>
    <xdr:to>
      <xdr:col>20</xdr:col>
      <xdr:colOff>38100</xdr:colOff>
      <xdr:row>57</xdr:row>
      <xdr:rowOff>107122</xdr:rowOff>
    </xdr:to>
    <xdr:sp macro="" textlink="">
      <xdr:nvSpPr>
        <xdr:cNvPr id="121" name="フローチャート: 判断 120">
          <a:extLst>
            <a:ext uri="{FF2B5EF4-FFF2-40B4-BE49-F238E27FC236}">
              <a16:creationId xmlns:a16="http://schemas.microsoft.com/office/drawing/2014/main" id="{00000000-0008-0000-0600-000079000000}"/>
            </a:ext>
          </a:extLst>
        </xdr:cNvPr>
        <xdr:cNvSpPr/>
      </xdr:nvSpPr>
      <xdr:spPr>
        <a:xfrm>
          <a:off x="3746500" y="97781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55</xdr:row>
      <xdr:rowOff>123649</xdr:rowOff>
    </xdr:from>
    <xdr:ext cx="599010" cy="259045"/>
    <xdr:sp macro="" textlink="">
      <xdr:nvSpPr>
        <xdr:cNvPr id="122" name="テキスト ボックス 121">
          <a:extLst>
            <a:ext uri="{FF2B5EF4-FFF2-40B4-BE49-F238E27FC236}">
              <a16:creationId xmlns:a16="http://schemas.microsoft.com/office/drawing/2014/main" id="{00000000-0008-0000-0600-00007A000000}"/>
            </a:ext>
          </a:extLst>
        </xdr:cNvPr>
        <xdr:cNvSpPr txBox="1"/>
      </xdr:nvSpPr>
      <xdr:spPr>
        <a:xfrm>
          <a:off x="3497795" y="95533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260,652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145624</xdr:rowOff>
    </xdr:from>
    <xdr:to>
      <xdr:col>15</xdr:col>
      <xdr:colOff>50800</xdr:colOff>
      <xdr:row>57</xdr:row>
      <xdr:rowOff>163954</xdr:rowOff>
    </xdr:to>
    <xdr:cxnSp macro="">
      <xdr:nvCxnSpPr>
        <xdr:cNvPr id="123" name="直線コネクタ 122">
          <a:extLst>
            <a:ext uri="{FF2B5EF4-FFF2-40B4-BE49-F238E27FC236}">
              <a16:creationId xmlns:a16="http://schemas.microsoft.com/office/drawing/2014/main" id="{00000000-0008-0000-0600-00007B000000}"/>
            </a:ext>
          </a:extLst>
        </xdr:cNvPr>
        <xdr:cNvCxnSpPr/>
      </xdr:nvCxnSpPr>
      <xdr:spPr>
        <a:xfrm>
          <a:off x="2019300" y="9918274"/>
          <a:ext cx="889000" cy="183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39268</xdr:rowOff>
    </xdr:from>
    <xdr:to>
      <xdr:col>15</xdr:col>
      <xdr:colOff>101600</xdr:colOff>
      <xdr:row>57</xdr:row>
      <xdr:rowOff>140868</xdr:rowOff>
    </xdr:to>
    <xdr:sp macro="" textlink="">
      <xdr:nvSpPr>
        <xdr:cNvPr id="124" name="フローチャート: 判断 123">
          <a:extLst>
            <a:ext uri="{FF2B5EF4-FFF2-40B4-BE49-F238E27FC236}">
              <a16:creationId xmlns:a16="http://schemas.microsoft.com/office/drawing/2014/main" id="{00000000-0008-0000-0600-00007C000000}"/>
            </a:ext>
          </a:extLst>
        </xdr:cNvPr>
        <xdr:cNvSpPr/>
      </xdr:nvSpPr>
      <xdr:spPr>
        <a:xfrm>
          <a:off x="2857500" y="98119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55</xdr:row>
      <xdr:rowOff>157395</xdr:rowOff>
    </xdr:from>
    <xdr:ext cx="599010" cy="259045"/>
    <xdr:sp macro="" textlink="">
      <xdr:nvSpPr>
        <xdr:cNvPr id="125" name="テキスト ボックス 124">
          <a:extLst>
            <a:ext uri="{FF2B5EF4-FFF2-40B4-BE49-F238E27FC236}">
              <a16:creationId xmlns:a16="http://schemas.microsoft.com/office/drawing/2014/main" id="{00000000-0008-0000-0600-00007D000000}"/>
            </a:ext>
          </a:extLst>
        </xdr:cNvPr>
        <xdr:cNvSpPr txBox="1"/>
      </xdr:nvSpPr>
      <xdr:spPr>
        <a:xfrm>
          <a:off x="2608795" y="95871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234,080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139376</xdr:rowOff>
    </xdr:from>
    <xdr:to>
      <xdr:col>10</xdr:col>
      <xdr:colOff>114300</xdr:colOff>
      <xdr:row>57</xdr:row>
      <xdr:rowOff>145624</xdr:rowOff>
    </xdr:to>
    <xdr:cxnSp macro="">
      <xdr:nvCxnSpPr>
        <xdr:cNvPr id="126" name="直線コネクタ 125">
          <a:extLst>
            <a:ext uri="{FF2B5EF4-FFF2-40B4-BE49-F238E27FC236}">
              <a16:creationId xmlns:a16="http://schemas.microsoft.com/office/drawing/2014/main" id="{00000000-0008-0000-0600-00007E000000}"/>
            </a:ext>
          </a:extLst>
        </xdr:cNvPr>
        <xdr:cNvCxnSpPr/>
      </xdr:nvCxnSpPr>
      <xdr:spPr>
        <a:xfrm>
          <a:off x="1130300" y="9912026"/>
          <a:ext cx="889000" cy="62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52315</xdr:rowOff>
    </xdr:from>
    <xdr:to>
      <xdr:col>10</xdr:col>
      <xdr:colOff>165100</xdr:colOff>
      <xdr:row>57</xdr:row>
      <xdr:rowOff>153915</xdr:rowOff>
    </xdr:to>
    <xdr:sp macro="" textlink="">
      <xdr:nvSpPr>
        <xdr:cNvPr id="127" name="フローチャート: 判断 126">
          <a:extLst>
            <a:ext uri="{FF2B5EF4-FFF2-40B4-BE49-F238E27FC236}">
              <a16:creationId xmlns:a16="http://schemas.microsoft.com/office/drawing/2014/main" id="{00000000-0008-0000-0600-00007F000000}"/>
            </a:ext>
          </a:extLst>
        </xdr:cNvPr>
        <xdr:cNvSpPr/>
      </xdr:nvSpPr>
      <xdr:spPr>
        <a:xfrm>
          <a:off x="1968500" y="9824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55</xdr:row>
      <xdr:rowOff>170442</xdr:rowOff>
    </xdr:from>
    <xdr:ext cx="599010" cy="259045"/>
    <xdr:sp macro="" textlink="">
      <xdr:nvSpPr>
        <xdr:cNvPr id="128" name="テキスト ボックス 127">
          <a:extLst>
            <a:ext uri="{FF2B5EF4-FFF2-40B4-BE49-F238E27FC236}">
              <a16:creationId xmlns:a16="http://schemas.microsoft.com/office/drawing/2014/main" id="{00000000-0008-0000-0600-000080000000}"/>
            </a:ext>
          </a:extLst>
        </xdr:cNvPr>
        <xdr:cNvSpPr txBox="1"/>
      </xdr:nvSpPr>
      <xdr:spPr>
        <a:xfrm>
          <a:off x="1719795" y="96001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223,807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57808</xdr:rowOff>
    </xdr:from>
    <xdr:to>
      <xdr:col>6</xdr:col>
      <xdr:colOff>38100</xdr:colOff>
      <xdr:row>57</xdr:row>
      <xdr:rowOff>159408</xdr:rowOff>
    </xdr:to>
    <xdr:sp macro="" textlink="">
      <xdr:nvSpPr>
        <xdr:cNvPr id="129" name="フローチャート: 判断 128">
          <a:extLst>
            <a:ext uri="{FF2B5EF4-FFF2-40B4-BE49-F238E27FC236}">
              <a16:creationId xmlns:a16="http://schemas.microsoft.com/office/drawing/2014/main" id="{00000000-0008-0000-0600-000081000000}"/>
            </a:ext>
          </a:extLst>
        </xdr:cNvPr>
        <xdr:cNvSpPr/>
      </xdr:nvSpPr>
      <xdr:spPr>
        <a:xfrm>
          <a:off x="1079500" y="98304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4485</xdr:rowOff>
    </xdr:from>
    <xdr:ext cx="599010" cy="259045"/>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830795" y="96056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219,482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00000000-0008-0000-0600-000083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51242</xdr:rowOff>
    </xdr:from>
    <xdr:to>
      <xdr:col>24</xdr:col>
      <xdr:colOff>114300</xdr:colOff>
      <xdr:row>57</xdr:row>
      <xdr:rowOff>152842</xdr:rowOff>
    </xdr:to>
    <xdr:sp macro="" textlink="">
      <xdr:nvSpPr>
        <xdr:cNvPr id="136" name="楕円 135">
          <a:extLst>
            <a:ext uri="{FF2B5EF4-FFF2-40B4-BE49-F238E27FC236}">
              <a16:creationId xmlns:a16="http://schemas.microsoft.com/office/drawing/2014/main" id="{00000000-0008-0000-0600-000088000000}"/>
            </a:ext>
          </a:extLst>
        </xdr:cNvPr>
        <xdr:cNvSpPr/>
      </xdr:nvSpPr>
      <xdr:spPr>
        <a:xfrm>
          <a:off x="4584700" y="98238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29669</xdr:rowOff>
    </xdr:from>
    <xdr:ext cx="599010" cy="259045"/>
    <xdr:sp macro="" textlink="">
      <xdr:nvSpPr>
        <xdr:cNvPr id="137" name="物件費該当値テキスト">
          <a:extLst>
            <a:ext uri="{FF2B5EF4-FFF2-40B4-BE49-F238E27FC236}">
              <a16:creationId xmlns:a16="http://schemas.microsoft.com/office/drawing/2014/main" id="{00000000-0008-0000-0600-000089000000}"/>
            </a:ext>
          </a:extLst>
        </xdr:cNvPr>
        <xdr:cNvSpPr txBox="1"/>
      </xdr:nvSpPr>
      <xdr:spPr>
        <a:xfrm>
          <a:off x="4686300" y="98023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224,652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73431</xdr:rowOff>
    </xdr:from>
    <xdr:to>
      <xdr:col>20</xdr:col>
      <xdr:colOff>38100</xdr:colOff>
      <xdr:row>58</xdr:row>
      <xdr:rowOff>3581</xdr:rowOff>
    </xdr:to>
    <xdr:sp macro="" textlink="">
      <xdr:nvSpPr>
        <xdr:cNvPr id="138" name="楕円 137">
          <a:extLst>
            <a:ext uri="{FF2B5EF4-FFF2-40B4-BE49-F238E27FC236}">
              <a16:creationId xmlns:a16="http://schemas.microsoft.com/office/drawing/2014/main" id="{00000000-0008-0000-0600-00008A000000}"/>
            </a:ext>
          </a:extLst>
        </xdr:cNvPr>
        <xdr:cNvSpPr/>
      </xdr:nvSpPr>
      <xdr:spPr>
        <a:xfrm>
          <a:off x="3746500" y="98460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57</xdr:row>
      <xdr:rowOff>166158</xdr:rowOff>
    </xdr:from>
    <xdr:ext cx="599010" cy="259045"/>
    <xdr:sp macro="" textlink="">
      <xdr:nvSpPr>
        <xdr:cNvPr id="139" name="テキスト ボックス 138">
          <a:extLst>
            <a:ext uri="{FF2B5EF4-FFF2-40B4-BE49-F238E27FC236}">
              <a16:creationId xmlns:a16="http://schemas.microsoft.com/office/drawing/2014/main" id="{00000000-0008-0000-0600-00008B000000}"/>
            </a:ext>
          </a:extLst>
        </xdr:cNvPr>
        <xdr:cNvSpPr txBox="1"/>
      </xdr:nvSpPr>
      <xdr:spPr>
        <a:xfrm>
          <a:off x="3497795" y="99388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207,180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113154</xdr:rowOff>
    </xdr:from>
    <xdr:to>
      <xdr:col>15</xdr:col>
      <xdr:colOff>101600</xdr:colOff>
      <xdr:row>58</xdr:row>
      <xdr:rowOff>43304</xdr:rowOff>
    </xdr:to>
    <xdr:sp macro="" textlink="">
      <xdr:nvSpPr>
        <xdr:cNvPr id="140" name="楕円 139">
          <a:extLst>
            <a:ext uri="{FF2B5EF4-FFF2-40B4-BE49-F238E27FC236}">
              <a16:creationId xmlns:a16="http://schemas.microsoft.com/office/drawing/2014/main" id="{00000000-0008-0000-0600-00008C000000}"/>
            </a:ext>
          </a:extLst>
        </xdr:cNvPr>
        <xdr:cNvSpPr/>
      </xdr:nvSpPr>
      <xdr:spPr>
        <a:xfrm>
          <a:off x="2857500" y="98858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34431</xdr:rowOff>
    </xdr:from>
    <xdr:ext cx="599010" cy="259045"/>
    <xdr:sp macro=""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2608795" y="99785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175,902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94824</xdr:rowOff>
    </xdr:from>
    <xdr:to>
      <xdr:col>10</xdr:col>
      <xdr:colOff>165100</xdr:colOff>
      <xdr:row>58</xdr:row>
      <xdr:rowOff>24974</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1968500" y="98674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16101</xdr:rowOff>
    </xdr:from>
    <xdr:ext cx="599010" cy="259045"/>
    <xdr:sp macro=""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1719795" y="99602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190,335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88576</xdr:rowOff>
    </xdr:from>
    <xdr:to>
      <xdr:col>6</xdr:col>
      <xdr:colOff>38100</xdr:colOff>
      <xdr:row>58</xdr:row>
      <xdr:rowOff>18726</xdr:rowOff>
    </xdr:to>
    <xdr:sp macro="" textlink="">
      <xdr:nvSpPr>
        <xdr:cNvPr id="144" name="楕円 143">
          <a:extLst>
            <a:ext uri="{FF2B5EF4-FFF2-40B4-BE49-F238E27FC236}">
              <a16:creationId xmlns:a16="http://schemas.microsoft.com/office/drawing/2014/main" id="{00000000-0008-0000-0600-000090000000}"/>
            </a:ext>
          </a:extLst>
        </xdr:cNvPr>
        <xdr:cNvSpPr/>
      </xdr:nvSpPr>
      <xdr:spPr>
        <a:xfrm>
          <a:off x="1079500" y="98612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9853</xdr:rowOff>
    </xdr:from>
    <xdr:ext cx="599010" cy="259045"/>
    <xdr:sp macro="" textlink="">
      <xdr:nvSpPr>
        <xdr:cNvPr id="145" name="テキスト ボックス 144">
          <a:extLst>
            <a:ext uri="{FF2B5EF4-FFF2-40B4-BE49-F238E27FC236}">
              <a16:creationId xmlns:a16="http://schemas.microsoft.com/office/drawing/2014/main" id="{00000000-0008-0000-0600-000091000000}"/>
            </a:ext>
          </a:extLst>
        </xdr:cNvPr>
        <xdr:cNvSpPr txBox="1"/>
      </xdr:nvSpPr>
      <xdr:spPr>
        <a:xfrm>
          <a:off x="830795" y="99539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195,255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6" name="正方形/長方形 145">
          <a:extLst>
            <a:ext uri="{FF2B5EF4-FFF2-40B4-BE49-F238E27FC236}">
              <a16:creationId xmlns:a16="http://schemas.microsoft.com/office/drawing/2014/main" id="{00000000-0008-0000-0600-000092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7" name="正方形/長方形 146">
          <a:extLst>
            <a:ext uri="{FF2B5EF4-FFF2-40B4-BE49-F238E27FC236}">
              <a16:creationId xmlns:a16="http://schemas.microsoft.com/office/drawing/2014/main" id="{00000000-0008-0000-0600-000093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4" name="テキスト ボックス 153">
          <a:extLst>
            <a:ext uri="{FF2B5EF4-FFF2-40B4-BE49-F238E27FC236}">
              <a16:creationId xmlns:a16="http://schemas.microsoft.com/office/drawing/2014/main" id="{00000000-0008-0000-0600-00009A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5" name="直線コネクタ 154">
          <a:extLst>
            <a:ext uri="{FF2B5EF4-FFF2-40B4-BE49-F238E27FC236}">
              <a16:creationId xmlns:a16="http://schemas.microsoft.com/office/drawing/2014/main" id="{00000000-0008-0000-0600-00009B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139700</xdr:rowOff>
    </xdr:from>
    <xdr:to>
      <xdr:col>28</xdr:col>
      <xdr:colOff>114300</xdr:colOff>
      <xdr:row>78</xdr:row>
      <xdr:rowOff>139700</xdr:rowOff>
    </xdr:to>
    <xdr:cxnSp macro="">
      <xdr:nvCxnSpPr>
        <xdr:cNvPr id="156" name="直線コネクタ 155">
          <a:extLst>
            <a:ext uri="{FF2B5EF4-FFF2-40B4-BE49-F238E27FC236}">
              <a16:creationId xmlns:a16="http://schemas.microsoft.com/office/drawing/2014/main" id="{00000000-0008-0000-0600-00009C000000}"/>
            </a:ext>
          </a:extLst>
        </xdr:cNvPr>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168927</xdr:rowOff>
    </xdr:from>
    <xdr:ext cx="248786" cy="259045"/>
    <xdr:sp macro="" textlink="">
      <xdr:nvSpPr>
        <xdr:cNvPr id="157" name="テキスト ボックス 156">
          <a:extLst>
            <a:ext uri="{FF2B5EF4-FFF2-40B4-BE49-F238E27FC236}">
              <a16:creationId xmlns:a16="http://schemas.microsoft.com/office/drawing/2014/main" id="{00000000-0008-0000-0600-00009D000000}"/>
            </a:ext>
          </a:extLst>
        </xdr:cNvPr>
        <xdr:cNvSpPr txBox="1"/>
      </xdr:nvSpPr>
      <xdr:spPr>
        <a:xfrm>
          <a:off x="513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58" name="直線コネクタ 157">
          <a:extLst>
            <a:ext uri="{FF2B5EF4-FFF2-40B4-BE49-F238E27FC236}">
              <a16:creationId xmlns:a16="http://schemas.microsoft.com/office/drawing/2014/main" id="{00000000-0008-0000-0600-00009E000000}"/>
            </a:ext>
          </a:extLst>
        </xdr:cNvPr>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75</xdr:row>
      <xdr:rowOff>54627</xdr:rowOff>
    </xdr:from>
    <xdr:ext cx="595419" cy="259045"/>
    <xdr:sp macro=""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166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72</xdr:row>
      <xdr:rowOff>111777</xdr:rowOff>
    </xdr:from>
    <xdr:ext cx="595419" cy="259045"/>
    <xdr:sp macro=""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166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168927</xdr:rowOff>
    </xdr:from>
    <xdr:ext cx="595419" cy="259045"/>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166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6" name="維持補修費グラフ枠">
          <a:extLst>
            <a:ext uri="{FF2B5EF4-FFF2-40B4-BE49-F238E27FC236}">
              <a16:creationId xmlns:a16="http://schemas.microsoft.com/office/drawing/2014/main" id="{00000000-0008-0000-0600-0000A6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72</xdr:row>
      <xdr:rowOff>91539</xdr:rowOff>
    </xdr:from>
    <xdr:to>
      <xdr:col>24</xdr:col>
      <xdr:colOff>62865</xdr:colOff>
      <xdr:row>78</xdr:row>
      <xdr:rowOff>137272</xdr:rowOff>
    </xdr:to>
    <xdr:cxnSp macro="">
      <xdr:nvCxnSpPr>
        <xdr:cNvPr id="167" name="直線コネクタ 166">
          <a:extLst>
            <a:ext uri="{FF2B5EF4-FFF2-40B4-BE49-F238E27FC236}">
              <a16:creationId xmlns:a16="http://schemas.microsoft.com/office/drawing/2014/main" id="{00000000-0008-0000-0600-0000A7000000}"/>
            </a:ext>
          </a:extLst>
        </xdr:cNvPr>
        <xdr:cNvCxnSpPr/>
      </xdr:nvCxnSpPr>
      <xdr:spPr>
        <a:xfrm flipV="1">
          <a:off x="4633595" y="12435939"/>
          <a:ext cx="1270" cy="107443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141099</xdr:rowOff>
    </xdr:from>
    <xdr:ext cx="378565" cy="259045"/>
    <xdr:sp macro="" textlink="">
      <xdr:nvSpPr>
        <xdr:cNvPr id="168" name="維持補修費最小値テキスト">
          <a:extLst>
            <a:ext uri="{FF2B5EF4-FFF2-40B4-BE49-F238E27FC236}">
              <a16:creationId xmlns:a16="http://schemas.microsoft.com/office/drawing/2014/main" id="{00000000-0008-0000-0600-0000A8000000}"/>
            </a:ext>
          </a:extLst>
        </xdr:cNvPr>
        <xdr:cNvSpPr txBox="1"/>
      </xdr:nvSpPr>
      <xdr:spPr>
        <a:xfrm>
          <a:off x="4686300" y="1351419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137272</xdr:rowOff>
    </xdr:from>
    <xdr:to>
      <xdr:col>24</xdr:col>
      <xdr:colOff>152400</xdr:colOff>
      <xdr:row>78</xdr:row>
      <xdr:rowOff>137272</xdr:rowOff>
    </xdr:to>
    <xdr:cxnSp macro="">
      <xdr:nvCxnSpPr>
        <xdr:cNvPr id="169" name="直線コネクタ 168">
          <a:extLst>
            <a:ext uri="{FF2B5EF4-FFF2-40B4-BE49-F238E27FC236}">
              <a16:creationId xmlns:a16="http://schemas.microsoft.com/office/drawing/2014/main" id="{00000000-0008-0000-0600-0000A9000000}"/>
            </a:ext>
          </a:extLst>
        </xdr:cNvPr>
        <xdr:cNvCxnSpPr/>
      </xdr:nvCxnSpPr>
      <xdr:spPr>
        <a:xfrm>
          <a:off x="4546600" y="135103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38216</xdr:rowOff>
    </xdr:from>
    <xdr:ext cx="599010" cy="259045"/>
    <xdr:sp macro="" textlink="">
      <xdr:nvSpPr>
        <xdr:cNvPr id="170" name="維持補修費最大値テキスト">
          <a:extLst>
            <a:ext uri="{FF2B5EF4-FFF2-40B4-BE49-F238E27FC236}">
              <a16:creationId xmlns:a16="http://schemas.microsoft.com/office/drawing/2014/main" id="{00000000-0008-0000-0600-0000AA000000}"/>
            </a:ext>
          </a:extLst>
        </xdr:cNvPr>
        <xdr:cNvSpPr txBox="1"/>
      </xdr:nvSpPr>
      <xdr:spPr>
        <a:xfrm>
          <a:off x="4686300" y="122111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235,534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72</xdr:row>
      <xdr:rowOff>91539</xdr:rowOff>
    </xdr:from>
    <xdr:to>
      <xdr:col>24</xdr:col>
      <xdr:colOff>152400</xdr:colOff>
      <xdr:row>72</xdr:row>
      <xdr:rowOff>91539</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a:off x="4546600" y="124359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51594</xdr:rowOff>
    </xdr:from>
    <xdr:to>
      <xdr:col>24</xdr:col>
      <xdr:colOff>63500</xdr:colOff>
      <xdr:row>78</xdr:row>
      <xdr:rowOff>64102</xdr:rowOff>
    </xdr:to>
    <xdr:cxnSp macro="">
      <xdr:nvCxnSpPr>
        <xdr:cNvPr id="172" name="直線コネクタ 171">
          <a:extLst>
            <a:ext uri="{FF2B5EF4-FFF2-40B4-BE49-F238E27FC236}">
              <a16:creationId xmlns:a16="http://schemas.microsoft.com/office/drawing/2014/main" id="{00000000-0008-0000-0600-0000AC000000}"/>
            </a:ext>
          </a:extLst>
        </xdr:cNvPr>
        <xdr:cNvCxnSpPr/>
      </xdr:nvCxnSpPr>
      <xdr:spPr>
        <a:xfrm flipV="1">
          <a:off x="3797300" y="13424694"/>
          <a:ext cx="838200" cy="125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99359</xdr:rowOff>
    </xdr:from>
    <xdr:ext cx="534377" cy="259045"/>
    <xdr:sp macro="" textlink="">
      <xdr:nvSpPr>
        <xdr:cNvPr id="173" name="維持補修費平均値テキスト">
          <a:extLst>
            <a:ext uri="{FF2B5EF4-FFF2-40B4-BE49-F238E27FC236}">
              <a16:creationId xmlns:a16="http://schemas.microsoft.com/office/drawing/2014/main" id="{00000000-0008-0000-0600-0000AD000000}"/>
            </a:ext>
          </a:extLst>
        </xdr:cNvPr>
        <xdr:cNvSpPr txBox="1"/>
      </xdr:nvSpPr>
      <xdr:spPr>
        <a:xfrm>
          <a:off x="4686300" y="1312955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40,216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76482</xdr:rowOff>
    </xdr:from>
    <xdr:to>
      <xdr:col>24</xdr:col>
      <xdr:colOff>114300</xdr:colOff>
      <xdr:row>78</xdr:row>
      <xdr:rowOff>6632</xdr:rowOff>
    </xdr:to>
    <xdr:sp macro="" textlink="">
      <xdr:nvSpPr>
        <xdr:cNvPr id="174" name="フローチャート: 判断 173">
          <a:extLst>
            <a:ext uri="{FF2B5EF4-FFF2-40B4-BE49-F238E27FC236}">
              <a16:creationId xmlns:a16="http://schemas.microsoft.com/office/drawing/2014/main" id="{00000000-0008-0000-0600-0000AE000000}"/>
            </a:ext>
          </a:extLst>
        </xdr:cNvPr>
        <xdr:cNvSpPr/>
      </xdr:nvSpPr>
      <xdr:spPr>
        <a:xfrm>
          <a:off x="4584700" y="132781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57303</xdr:rowOff>
    </xdr:from>
    <xdr:to>
      <xdr:col>19</xdr:col>
      <xdr:colOff>177800</xdr:colOff>
      <xdr:row>78</xdr:row>
      <xdr:rowOff>64102</xdr:rowOff>
    </xdr:to>
    <xdr:cxnSp macro="">
      <xdr:nvCxnSpPr>
        <xdr:cNvPr id="175" name="直線コネクタ 174">
          <a:extLst>
            <a:ext uri="{FF2B5EF4-FFF2-40B4-BE49-F238E27FC236}">
              <a16:creationId xmlns:a16="http://schemas.microsoft.com/office/drawing/2014/main" id="{00000000-0008-0000-0600-0000AF000000}"/>
            </a:ext>
          </a:extLst>
        </xdr:cNvPr>
        <xdr:cNvCxnSpPr/>
      </xdr:nvCxnSpPr>
      <xdr:spPr>
        <a:xfrm>
          <a:off x="2908300" y="13430403"/>
          <a:ext cx="889000" cy="67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81663</xdr:rowOff>
    </xdr:from>
    <xdr:to>
      <xdr:col>20</xdr:col>
      <xdr:colOff>38100</xdr:colOff>
      <xdr:row>78</xdr:row>
      <xdr:rowOff>11813</xdr:rowOff>
    </xdr:to>
    <xdr:sp macro="" textlink="">
      <xdr:nvSpPr>
        <xdr:cNvPr id="176" name="フローチャート: 判断 175">
          <a:extLst>
            <a:ext uri="{FF2B5EF4-FFF2-40B4-BE49-F238E27FC236}">
              <a16:creationId xmlns:a16="http://schemas.microsoft.com/office/drawing/2014/main" id="{00000000-0008-0000-0600-0000B0000000}"/>
            </a:ext>
          </a:extLst>
        </xdr:cNvPr>
        <xdr:cNvSpPr/>
      </xdr:nvSpPr>
      <xdr:spPr>
        <a:xfrm>
          <a:off x="3746500" y="132833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76</xdr:row>
      <xdr:rowOff>28340</xdr:rowOff>
    </xdr:from>
    <xdr:ext cx="534377" cy="259045"/>
    <xdr:sp macro="" textlink="">
      <xdr:nvSpPr>
        <xdr:cNvPr id="177" name="テキスト ボックス 176">
          <a:extLst>
            <a:ext uri="{FF2B5EF4-FFF2-40B4-BE49-F238E27FC236}">
              <a16:creationId xmlns:a16="http://schemas.microsoft.com/office/drawing/2014/main" id="{00000000-0008-0000-0600-0000B1000000}"/>
            </a:ext>
          </a:extLst>
        </xdr:cNvPr>
        <xdr:cNvSpPr txBox="1"/>
      </xdr:nvSpPr>
      <xdr:spPr>
        <a:xfrm>
          <a:off x="3530111" y="130585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39,083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57303</xdr:rowOff>
    </xdr:from>
    <xdr:to>
      <xdr:col>15</xdr:col>
      <xdr:colOff>50800</xdr:colOff>
      <xdr:row>78</xdr:row>
      <xdr:rowOff>66708</xdr:rowOff>
    </xdr:to>
    <xdr:cxnSp macro="">
      <xdr:nvCxnSpPr>
        <xdr:cNvPr id="178" name="直線コネクタ 177">
          <a:extLst>
            <a:ext uri="{FF2B5EF4-FFF2-40B4-BE49-F238E27FC236}">
              <a16:creationId xmlns:a16="http://schemas.microsoft.com/office/drawing/2014/main" id="{00000000-0008-0000-0600-0000B2000000}"/>
            </a:ext>
          </a:extLst>
        </xdr:cNvPr>
        <xdr:cNvCxnSpPr/>
      </xdr:nvCxnSpPr>
      <xdr:spPr>
        <a:xfrm flipV="1">
          <a:off x="2019300" y="13430403"/>
          <a:ext cx="889000" cy="94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92749</xdr:rowOff>
    </xdr:from>
    <xdr:to>
      <xdr:col>15</xdr:col>
      <xdr:colOff>101600</xdr:colOff>
      <xdr:row>78</xdr:row>
      <xdr:rowOff>22899</xdr:rowOff>
    </xdr:to>
    <xdr:sp macro="" textlink="">
      <xdr:nvSpPr>
        <xdr:cNvPr id="179" name="フローチャート: 判断 178">
          <a:extLst>
            <a:ext uri="{FF2B5EF4-FFF2-40B4-BE49-F238E27FC236}">
              <a16:creationId xmlns:a16="http://schemas.microsoft.com/office/drawing/2014/main" id="{00000000-0008-0000-0600-0000B3000000}"/>
            </a:ext>
          </a:extLst>
        </xdr:cNvPr>
        <xdr:cNvSpPr/>
      </xdr:nvSpPr>
      <xdr:spPr>
        <a:xfrm>
          <a:off x="2857500" y="132943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76</xdr:row>
      <xdr:rowOff>39426</xdr:rowOff>
    </xdr:from>
    <xdr:ext cx="534377" cy="259045"/>
    <xdr:sp macro="" textlink="">
      <xdr:nvSpPr>
        <xdr:cNvPr id="180" name="テキスト ボックス 179">
          <a:extLst>
            <a:ext uri="{FF2B5EF4-FFF2-40B4-BE49-F238E27FC236}">
              <a16:creationId xmlns:a16="http://schemas.microsoft.com/office/drawing/2014/main" id="{00000000-0008-0000-0600-0000B4000000}"/>
            </a:ext>
          </a:extLst>
        </xdr:cNvPr>
        <xdr:cNvSpPr txBox="1"/>
      </xdr:nvSpPr>
      <xdr:spPr>
        <a:xfrm>
          <a:off x="2641111" y="130696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36,658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57102</xdr:rowOff>
    </xdr:from>
    <xdr:to>
      <xdr:col>10</xdr:col>
      <xdr:colOff>114300</xdr:colOff>
      <xdr:row>78</xdr:row>
      <xdr:rowOff>66708</xdr:rowOff>
    </xdr:to>
    <xdr:cxnSp macro="">
      <xdr:nvCxnSpPr>
        <xdr:cNvPr id="181" name="直線コネクタ 180">
          <a:extLst>
            <a:ext uri="{FF2B5EF4-FFF2-40B4-BE49-F238E27FC236}">
              <a16:creationId xmlns:a16="http://schemas.microsoft.com/office/drawing/2014/main" id="{00000000-0008-0000-0600-0000B5000000}"/>
            </a:ext>
          </a:extLst>
        </xdr:cNvPr>
        <xdr:cNvCxnSpPr/>
      </xdr:nvCxnSpPr>
      <xdr:spPr>
        <a:xfrm>
          <a:off x="1130300" y="13430202"/>
          <a:ext cx="889000" cy="96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110832</xdr:rowOff>
    </xdr:from>
    <xdr:to>
      <xdr:col>10</xdr:col>
      <xdr:colOff>165100</xdr:colOff>
      <xdr:row>78</xdr:row>
      <xdr:rowOff>40982</xdr:rowOff>
    </xdr:to>
    <xdr:sp macro="" textlink="">
      <xdr:nvSpPr>
        <xdr:cNvPr id="182" name="フローチャート: 判断 181">
          <a:extLst>
            <a:ext uri="{FF2B5EF4-FFF2-40B4-BE49-F238E27FC236}">
              <a16:creationId xmlns:a16="http://schemas.microsoft.com/office/drawing/2014/main" id="{00000000-0008-0000-0600-0000B6000000}"/>
            </a:ext>
          </a:extLst>
        </xdr:cNvPr>
        <xdr:cNvSpPr/>
      </xdr:nvSpPr>
      <xdr:spPr>
        <a:xfrm>
          <a:off x="1968500" y="133124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76</xdr:row>
      <xdr:rowOff>57509</xdr:rowOff>
    </xdr:from>
    <xdr:ext cx="534377" cy="259045"/>
    <xdr:sp macro="" textlink="">
      <xdr:nvSpPr>
        <xdr:cNvPr id="183" name="テキスト ボックス 182">
          <a:extLst>
            <a:ext uri="{FF2B5EF4-FFF2-40B4-BE49-F238E27FC236}">
              <a16:creationId xmlns:a16="http://schemas.microsoft.com/office/drawing/2014/main" id="{00000000-0008-0000-0600-0000B7000000}"/>
            </a:ext>
          </a:extLst>
        </xdr:cNvPr>
        <xdr:cNvSpPr txBox="1"/>
      </xdr:nvSpPr>
      <xdr:spPr>
        <a:xfrm>
          <a:off x="1752111" y="130877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32,703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146535</xdr:rowOff>
    </xdr:from>
    <xdr:to>
      <xdr:col>6</xdr:col>
      <xdr:colOff>38100</xdr:colOff>
      <xdr:row>78</xdr:row>
      <xdr:rowOff>76685</xdr:rowOff>
    </xdr:to>
    <xdr:sp macro="" textlink="">
      <xdr:nvSpPr>
        <xdr:cNvPr id="184" name="フローチャート: 判断 183">
          <a:extLst>
            <a:ext uri="{FF2B5EF4-FFF2-40B4-BE49-F238E27FC236}">
              <a16:creationId xmlns:a16="http://schemas.microsoft.com/office/drawing/2014/main" id="{00000000-0008-0000-0600-0000B8000000}"/>
            </a:ext>
          </a:extLst>
        </xdr:cNvPr>
        <xdr:cNvSpPr/>
      </xdr:nvSpPr>
      <xdr:spPr>
        <a:xfrm>
          <a:off x="1079500" y="133481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76</xdr:row>
      <xdr:rowOff>93212</xdr:rowOff>
    </xdr:from>
    <xdr:ext cx="534377" cy="259045"/>
    <xdr:sp macro="" textlink="">
      <xdr:nvSpPr>
        <xdr:cNvPr id="185" name="テキスト ボックス 184">
          <a:extLst>
            <a:ext uri="{FF2B5EF4-FFF2-40B4-BE49-F238E27FC236}">
              <a16:creationId xmlns:a16="http://schemas.microsoft.com/office/drawing/2014/main" id="{00000000-0008-0000-0600-0000B9000000}"/>
            </a:ext>
          </a:extLst>
        </xdr:cNvPr>
        <xdr:cNvSpPr txBox="1"/>
      </xdr:nvSpPr>
      <xdr:spPr>
        <a:xfrm>
          <a:off x="863111" y="131234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6" name="テキスト ボックス 185">
          <a:extLst>
            <a:ext uri="{FF2B5EF4-FFF2-40B4-BE49-F238E27FC236}">
              <a16:creationId xmlns:a16="http://schemas.microsoft.com/office/drawing/2014/main" id="{00000000-0008-0000-0600-0000BA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794</xdr:rowOff>
    </xdr:from>
    <xdr:to>
      <xdr:col>24</xdr:col>
      <xdr:colOff>114300</xdr:colOff>
      <xdr:row>78</xdr:row>
      <xdr:rowOff>102394</xdr:rowOff>
    </xdr:to>
    <xdr:sp macro="" textlink="">
      <xdr:nvSpPr>
        <xdr:cNvPr id="191" name="楕円 190">
          <a:extLst>
            <a:ext uri="{FF2B5EF4-FFF2-40B4-BE49-F238E27FC236}">
              <a16:creationId xmlns:a16="http://schemas.microsoft.com/office/drawing/2014/main" id="{00000000-0008-0000-0600-0000BF000000}"/>
            </a:ext>
          </a:extLst>
        </xdr:cNvPr>
        <xdr:cNvSpPr/>
      </xdr:nvSpPr>
      <xdr:spPr>
        <a:xfrm>
          <a:off x="4584700" y="133738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87171</xdr:rowOff>
    </xdr:from>
    <xdr:ext cx="534377" cy="259045"/>
    <xdr:sp macro="" textlink="">
      <xdr:nvSpPr>
        <xdr:cNvPr id="192" name="維持補修費該当値テキスト">
          <a:extLst>
            <a:ext uri="{FF2B5EF4-FFF2-40B4-BE49-F238E27FC236}">
              <a16:creationId xmlns:a16="http://schemas.microsoft.com/office/drawing/2014/main" id="{00000000-0008-0000-0600-0000C0000000}"/>
            </a:ext>
          </a:extLst>
        </xdr:cNvPr>
        <xdr:cNvSpPr txBox="1"/>
      </xdr:nvSpPr>
      <xdr:spPr>
        <a:xfrm>
          <a:off x="4686300" y="132888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19,271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78</xdr:row>
      <xdr:rowOff>13302</xdr:rowOff>
    </xdr:from>
    <xdr:to>
      <xdr:col>20</xdr:col>
      <xdr:colOff>38100</xdr:colOff>
      <xdr:row>78</xdr:row>
      <xdr:rowOff>114902</xdr:rowOff>
    </xdr:to>
    <xdr:sp macro="" textlink="">
      <xdr:nvSpPr>
        <xdr:cNvPr id="193" name="楕円 192">
          <a:extLst>
            <a:ext uri="{FF2B5EF4-FFF2-40B4-BE49-F238E27FC236}">
              <a16:creationId xmlns:a16="http://schemas.microsoft.com/office/drawing/2014/main" id="{00000000-0008-0000-0600-0000C1000000}"/>
            </a:ext>
          </a:extLst>
        </xdr:cNvPr>
        <xdr:cNvSpPr/>
      </xdr:nvSpPr>
      <xdr:spPr>
        <a:xfrm>
          <a:off x="3746500" y="133864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78</xdr:row>
      <xdr:rowOff>106029</xdr:rowOff>
    </xdr:from>
    <xdr:ext cx="534377" cy="259045"/>
    <xdr:sp macro="" textlink="">
      <xdr:nvSpPr>
        <xdr:cNvPr id="194" name="テキスト ボックス 193">
          <a:extLst>
            <a:ext uri="{FF2B5EF4-FFF2-40B4-BE49-F238E27FC236}">
              <a16:creationId xmlns:a16="http://schemas.microsoft.com/office/drawing/2014/main" id="{00000000-0008-0000-0600-0000C2000000}"/>
            </a:ext>
          </a:extLst>
        </xdr:cNvPr>
        <xdr:cNvSpPr txBox="1"/>
      </xdr:nvSpPr>
      <xdr:spPr>
        <a:xfrm>
          <a:off x="3530111" y="134791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16,535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6503</xdr:rowOff>
    </xdr:from>
    <xdr:to>
      <xdr:col>15</xdr:col>
      <xdr:colOff>101600</xdr:colOff>
      <xdr:row>78</xdr:row>
      <xdr:rowOff>108103</xdr:rowOff>
    </xdr:to>
    <xdr:sp macro="" textlink="">
      <xdr:nvSpPr>
        <xdr:cNvPr id="195" name="楕円 194">
          <a:extLst>
            <a:ext uri="{FF2B5EF4-FFF2-40B4-BE49-F238E27FC236}">
              <a16:creationId xmlns:a16="http://schemas.microsoft.com/office/drawing/2014/main" id="{00000000-0008-0000-0600-0000C3000000}"/>
            </a:ext>
          </a:extLst>
        </xdr:cNvPr>
        <xdr:cNvSpPr/>
      </xdr:nvSpPr>
      <xdr:spPr>
        <a:xfrm>
          <a:off x="2857500" y="133796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78</xdr:row>
      <xdr:rowOff>99230</xdr:rowOff>
    </xdr:from>
    <xdr:ext cx="534377" cy="259045"/>
    <xdr:sp macro="" textlink="">
      <xdr:nvSpPr>
        <xdr:cNvPr id="196" name="テキスト ボックス 195">
          <a:extLst>
            <a:ext uri="{FF2B5EF4-FFF2-40B4-BE49-F238E27FC236}">
              <a16:creationId xmlns:a16="http://schemas.microsoft.com/office/drawing/2014/main" id="{00000000-0008-0000-0600-0000C4000000}"/>
            </a:ext>
          </a:extLst>
        </xdr:cNvPr>
        <xdr:cNvSpPr txBox="1"/>
      </xdr:nvSpPr>
      <xdr:spPr>
        <a:xfrm>
          <a:off x="2641111" y="134723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18,022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15908</xdr:rowOff>
    </xdr:from>
    <xdr:to>
      <xdr:col>10</xdr:col>
      <xdr:colOff>165100</xdr:colOff>
      <xdr:row>78</xdr:row>
      <xdr:rowOff>117508</xdr:rowOff>
    </xdr:to>
    <xdr:sp macro="" textlink="">
      <xdr:nvSpPr>
        <xdr:cNvPr id="197" name="楕円 196">
          <a:extLst>
            <a:ext uri="{FF2B5EF4-FFF2-40B4-BE49-F238E27FC236}">
              <a16:creationId xmlns:a16="http://schemas.microsoft.com/office/drawing/2014/main" id="{00000000-0008-0000-0600-0000C5000000}"/>
            </a:ext>
          </a:extLst>
        </xdr:cNvPr>
        <xdr:cNvSpPr/>
      </xdr:nvSpPr>
      <xdr:spPr>
        <a:xfrm>
          <a:off x="1968500" y="133890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78</xdr:row>
      <xdr:rowOff>108635</xdr:rowOff>
    </xdr:from>
    <xdr:ext cx="534377" cy="259045"/>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1752111" y="134817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15,965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6302</xdr:rowOff>
    </xdr:from>
    <xdr:to>
      <xdr:col>6</xdr:col>
      <xdr:colOff>38100</xdr:colOff>
      <xdr:row>78</xdr:row>
      <xdr:rowOff>107902</xdr:rowOff>
    </xdr:to>
    <xdr:sp macro="" textlink="">
      <xdr:nvSpPr>
        <xdr:cNvPr id="199" name="楕円 198">
          <a:extLst>
            <a:ext uri="{FF2B5EF4-FFF2-40B4-BE49-F238E27FC236}">
              <a16:creationId xmlns:a16="http://schemas.microsoft.com/office/drawing/2014/main" id="{00000000-0008-0000-0600-0000C7000000}"/>
            </a:ext>
          </a:extLst>
        </xdr:cNvPr>
        <xdr:cNvSpPr/>
      </xdr:nvSpPr>
      <xdr:spPr>
        <a:xfrm>
          <a:off x="1079500" y="133794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78</xdr:row>
      <xdr:rowOff>99029</xdr:rowOff>
    </xdr:from>
    <xdr:ext cx="534377" cy="259045"/>
    <xdr:sp macro="" textlink="">
      <xdr:nvSpPr>
        <xdr:cNvPr id="200" name="テキスト ボックス 199">
          <a:extLst>
            <a:ext uri="{FF2B5EF4-FFF2-40B4-BE49-F238E27FC236}">
              <a16:creationId xmlns:a16="http://schemas.microsoft.com/office/drawing/2014/main" id="{00000000-0008-0000-0600-0000C8000000}"/>
            </a:ext>
          </a:extLst>
        </xdr:cNvPr>
        <xdr:cNvSpPr txBox="1"/>
      </xdr:nvSpPr>
      <xdr:spPr>
        <a:xfrm>
          <a:off x="863111" y="134721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18,066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1" name="正方形/長方形 200">
          <a:extLst>
            <a:ext uri="{FF2B5EF4-FFF2-40B4-BE49-F238E27FC236}">
              <a16:creationId xmlns:a16="http://schemas.microsoft.com/office/drawing/2014/main" id="{00000000-0008-0000-0600-0000C9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2" name="正方形/長方形 201">
          <a:extLst>
            <a:ext uri="{FF2B5EF4-FFF2-40B4-BE49-F238E27FC236}">
              <a16:creationId xmlns:a16="http://schemas.microsoft.com/office/drawing/2014/main" id="{00000000-0008-0000-0600-0000CA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3" name="正方形/長方形 202">
          <a:extLst>
            <a:ext uri="{FF2B5EF4-FFF2-40B4-BE49-F238E27FC236}">
              <a16:creationId xmlns:a16="http://schemas.microsoft.com/office/drawing/2014/main" id="{00000000-0008-0000-0600-0000CB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4" name="正方形/長方形 203">
          <a:extLst>
            <a:ext uri="{FF2B5EF4-FFF2-40B4-BE49-F238E27FC236}">
              <a16:creationId xmlns:a16="http://schemas.microsoft.com/office/drawing/2014/main" id="{00000000-0008-0000-0600-0000CC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136,130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147,206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09" name="テキスト ボックス 208">
          <a:extLst>
            <a:ext uri="{FF2B5EF4-FFF2-40B4-BE49-F238E27FC236}">
              <a16:creationId xmlns:a16="http://schemas.microsoft.com/office/drawing/2014/main" id="{00000000-0008-0000-0600-0000D1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0" name="直線コネクタ 209">
          <a:extLst>
            <a:ext uri="{FF2B5EF4-FFF2-40B4-BE49-F238E27FC236}">
              <a16:creationId xmlns:a16="http://schemas.microsoft.com/office/drawing/2014/main" id="{00000000-0008-0000-0600-0000D2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11" name="直線コネクタ 210">
          <a:extLst>
            <a:ext uri="{FF2B5EF4-FFF2-40B4-BE49-F238E27FC236}">
              <a16:creationId xmlns:a16="http://schemas.microsoft.com/office/drawing/2014/main" id="{00000000-0008-0000-0600-0000D3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73677</xdr:rowOff>
    </xdr:from>
    <xdr:ext cx="248786" cy="259045"/>
    <xdr:sp macro="" textlink="">
      <xdr:nvSpPr>
        <xdr:cNvPr id="212" name="テキスト ボックス 211">
          <a:extLst>
            <a:ext uri="{FF2B5EF4-FFF2-40B4-BE49-F238E27FC236}">
              <a16:creationId xmlns:a16="http://schemas.microsoft.com/office/drawing/2014/main" id="{00000000-0008-0000-0600-0000D4000000}"/>
            </a:ext>
          </a:extLst>
        </xdr:cNvPr>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3" name="直線コネクタ 212">
          <a:extLst>
            <a:ext uri="{FF2B5EF4-FFF2-40B4-BE49-F238E27FC236}">
              <a16:creationId xmlns:a16="http://schemas.microsoft.com/office/drawing/2014/main" id="{00000000-0008-0000-0600-0000D5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35577</xdr:rowOff>
    </xdr:from>
    <xdr:ext cx="531299" cy="259045"/>
    <xdr:sp macro="" textlink="">
      <xdr:nvSpPr>
        <xdr:cNvPr id="214" name="テキスト ボックス 213">
          <a:extLst>
            <a:ext uri="{FF2B5EF4-FFF2-40B4-BE49-F238E27FC236}">
              <a16:creationId xmlns:a16="http://schemas.microsoft.com/office/drawing/2014/main" id="{00000000-0008-0000-0600-0000D6000000}"/>
            </a:ext>
          </a:extLst>
        </xdr:cNvPr>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5" name="直線コネクタ 214">
          <a:extLst>
            <a:ext uri="{FF2B5EF4-FFF2-40B4-BE49-F238E27FC236}">
              <a16:creationId xmlns:a16="http://schemas.microsoft.com/office/drawing/2014/main" id="{00000000-0008-0000-0600-0000D7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6" name="テキスト ボックス 215">
          <a:extLst>
            <a:ext uri="{FF2B5EF4-FFF2-40B4-BE49-F238E27FC236}">
              <a16:creationId xmlns:a16="http://schemas.microsoft.com/office/drawing/2014/main" id="{00000000-0008-0000-0600-0000D8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17" name="直線コネクタ 216">
          <a:extLst>
            <a:ext uri="{FF2B5EF4-FFF2-40B4-BE49-F238E27FC236}">
              <a16:creationId xmlns:a16="http://schemas.microsoft.com/office/drawing/2014/main" id="{00000000-0008-0000-0600-0000D9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18" name="テキスト ボックス 217">
          <a:extLst>
            <a:ext uri="{FF2B5EF4-FFF2-40B4-BE49-F238E27FC236}">
              <a16:creationId xmlns:a16="http://schemas.microsoft.com/office/drawing/2014/main" id="{00000000-0008-0000-0600-0000DA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19" name="直線コネクタ 218">
          <a:extLst>
            <a:ext uri="{FF2B5EF4-FFF2-40B4-BE49-F238E27FC236}">
              <a16:creationId xmlns:a16="http://schemas.microsoft.com/office/drawing/2014/main" id="{00000000-0008-0000-0600-0000DB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0" name="テキスト ボックス 219">
          <a:extLst>
            <a:ext uri="{FF2B5EF4-FFF2-40B4-BE49-F238E27FC236}">
              <a16:creationId xmlns:a16="http://schemas.microsoft.com/office/drawing/2014/main" id="{00000000-0008-0000-0600-0000DC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1" name="直線コネクタ 220">
          <a:extLst>
            <a:ext uri="{FF2B5EF4-FFF2-40B4-BE49-F238E27FC236}">
              <a16:creationId xmlns:a16="http://schemas.microsoft.com/office/drawing/2014/main" id="{00000000-0008-0000-0600-0000DD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2" name="テキスト ボックス 221">
          <a:extLst>
            <a:ext uri="{FF2B5EF4-FFF2-40B4-BE49-F238E27FC236}">
              <a16:creationId xmlns:a16="http://schemas.microsoft.com/office/drawing/2014/main" id="{00000000-0008-0000-0600-0000DE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3" name="扶助費グラフ枠">
          <a:extLst>
            <a:ext uri="{FF2B5EF4-FFF2-40B4-BE49-F238E27FC236}">
              <a16:creationId xmlns:a16="http://schemas.microsoft.com/office/drawing/2014/main" id="{00000000-0008-0000-0600-0000DF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18520</xdr:rowOff>
    </xdr:from>
    <xdr:to>
      <xdr:col>24</xdr:col>
      <xdr:colOff>62865</xdr:colOff>
      <xdr:row>97</xdr:row>
      <xdr:rowOff>108755</xdr:rowOff>
    </xdr:to>
    <xdr:cxnSp macro="">
      <xdr:nvCxnSpPr>
        <xdr:cNvPr id="224" name="直線コネクタ 223">
          <a:extLst>
            <a:ext uri="{FF2B5EF4-FFF2-40B4-BE49-F238E27FC236}">
              <a16:creationId xmlns:a16="http://schemas.microsoft.com/office/drawing/2014/main" id="{00000000-0008-0000-0600-0000E0000000}"/>
            </a:ext>
          </a:extLst>
        </xdr:cNvPr>
        <xdr:cNvCxnSpPr/>
      </xdr:nvCxnSpPr>
      <xdr:spPr>
        <a:xfrm flipV="1">
          <a:off x="4633595" y="15449020"/>
          <a:ext cx="1270" cy="12903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97</xdr:row>
      <xdr:rowOff>112582</xdr:rowOff>
    </xdr:from>
    <xdr:ext cx="534377" cy="259045"/>
    <xdr:sp macro="" textlink="">
      <xdr:nvSpPr>
        <xdr:cNvPr id="225" name="扶助費最小値テキスト">
          <a:extLst>
            <a:ext uri="{FF2B5EF4-FFF2-40B4-BE49-F238E27FC236}">
              <a16:creationId xmlns:a16="http://schemas.microsoft.com/office/drawing/2014/main" id="{00000000-0008-0000-0600-0000E1000000}"/>
            </a:ext>
          </a:extLst>
        </xdr:cNvPr>
        <xdr:cNvSpPr txBox="1"/>
      </xdr:nvSpPr>
      <xdr:spPr>
        <a:xfrm>
          <a:off x="4686300" y="167432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36,561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97</xdr:row>
      <xdr:rowOff>108755</xdr:rowOff>
    </xdr:from>
    <xdr:to>
      <xdr:col>24</xdr:col>
      <xdr:colOff>152400</xdr:colOff>
      <xdr:row>97</xdr:row>
      <xdr:rowOff>108755</xdr:rowOff>
    </xdr:to>
    <xdr:cxnSp macro="">
      <xdr:nvCxnSpPr>
        <xdr:cNvPr id="226" name="直線コネクタ 225">
          <a:extLst>
            <a:ext uri="{FF2B5EF4-FFF2-40B4-BE49-F238E27FC236}">
              <a16:creationId xmlns:a16="http://schemas.microsoft.com/office/drawing/2014/main" id="{00000000-0008-0000-0600-0000E2000000}"/>
            </a:ext>
          </a:extLst>
        </xdr:cNvPr>
        <xdr:cNvCxnSpPr/>
      </xdr:nvCxnSpPr>
      <xdr:spPr>
        <a:xfrm>
          <a:off x="4546600" y="167394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136647</xdr:rowOff>
    </xdr:from>
    <xdr:ext cx="599010" cy="259045"/>
    <xdr:sp macro="" textlink="">
      <xdr:nvSpPr>
        <xdr:cNvPr id="227" name="扶助費最大値テキスト">
          <a:extLst>
            <a:ext uri="{FF2B5EF4-FFF2-40B4-BE49-F238E27FC236}">
              <a16:creationId xmlns:a16="http://schemas.microsoft.com/office/drawing/2014/main" id="{00000000-0008-0000-0600-0000E3000000}"/>
            </a:ext>
          </a:extLst>
        </xdr:cNvPr>
        <xdr:cNvSpPr txBox="1"/>
      </xdr:nvSpPr>
      <xdr:spPr>
        <a:xfrm>
          <a:off x="4686300" y="152242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205,903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18520</xdr:rowOff>
    </xdr:from>
    <xdr:to>
      <xdr:col>24</xdr:col>
      <xdr:colOff>152400</xdr:colOff>
      <xdr:row>90</xdr:row>
      <xdr:rowOff>18520</xdr:rowOff>
    </xdr:to>
    <xdr:cxnSp macro="">
      <xdr:nvCxnSpPr>
        <xdr:cNvPr id="228" name="直線コネクタ 227">
          <a:extLst>
            <a:ext uri="{FF2B5EF4-FFF2-40B4-BE49-F238E27FC236}">
              <a16:creationId xmlns:a16="http://schemas.microsoft.com/office/drawing/2014/main" id="{00000000-0008-0000-0600-0000E4000000}"/>
            </a:ext>
          </a:extLst>
        </xdr:cNvPr>
        <xdr:cNvCxnSpPr/>
      </xdr:nvCxnSpPr>
      <xdr:spPr>
        <a:xfrm>
          <a:off x="4546600" y="154490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53298</xdr:rowOff>
    </xdr:from>
    <xdr:to>
      <xdr:col>24</xdr:col>
      <xdr:colOff>63500</xdr:colOff>
      <xdr:row>97</xdr:row>
      <xdr:rowOff>89636</xdr:rowOff>
    </xdr:to>
    <xdr:cxnSp macro="">
      <xdr:nvCxnSpPr>
        <xdr:cNvPr id="229" name="直線コネクタ 228">
          <a:extLst>
            <a:ext uri="{FF2B5EF4-FFF2-40B4-BE49-F238E27FC236}">
              <a16:creationId xmlns:a16="http://schemas.microsoft.com/office/drawing/2014/main" id="{00000000-0008-0000-0600-0000E5000000}"/>
            </a:ext>
          </a:extLst>
        </xdr:cNvPr>
        <xdr:cNvCxnSpPr/>
      </xdr:nvCxnSpPr>
      <xdr:spPr>
        <a:xfrm flipV="1">
          <a:off x="3797300" y="16683948"/>
          <a:ext cx="838200" cy="363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94</xdr:row>
      <xdr:rowOff>1295</xdr:rowOff>
    </xdr:from>
    <xdr:ext cx="534377" cy="259045"/>
    <xdr:sp macro="" textlink="">
      <xdr:nvSpPr>
        <xdr:cNvPr id="230" name="扶助費平均値テキスト">
          <a:extLst>
            <a:ext uri="{FF2B5EF4-FFF2-40B4-BE49-F238E27FC236}">
              <a16:creationId xmlns:a16="http://schemas.microsoft.com/office/drawing/2014/main" id="{00000000-0008-0000-0600-0000E6000000}"/>
            </a:ext>
          </a:extLst>
        </xdr:cNvPr>
        <xdr:cNvSpPr txBox="1"/>
      </xdr:nvSpPr>
      <xdr:spPr>
        <a:xfrm>
          <a:off x="4686300" y="1611759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91,999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94</xdr:row>
      <xdr:rowOff>149868</xdr:rowOff>
    </xdr:from>
    <xdr:to>
      <xdr:col>24</xdr:col>
      <xdr:colOff>114300</xdr:colOff>
      <xdr:row>95</xdr:row>
      <xdr:rowOff>80018</xdr:rowOff>
    </xdr:to>
    <xdr:sp macro="" textlink="">
      <xdr:nvSpPr>
        <xdr:cNvPr id="231" name="フローチャート: 判断 230">
          <a:extLst>
            <a:ext uri="{FF2B5EF4-FFF2-40B4-BE49-F238E27FC236}">
              <a16:creationId xmlns:a16="http://schemas.microsoft.com/office/drawing/2014/main" id="{00000000-0008-0000-0600-0000E7000000}"/>
            </a:ext>
          </a:extLst>
        </xdr:cNvPr>
        <xdr:cNvSpPr/>
      </xdr:nvSpPr>
      <xdr:spPr>
        <a:xfrm>
          <a:off x="4584700" y="162661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40129</xdr:rowOff>
    </xdr:from>
    <xdr:to>
      <xdr:col>19</xdr:col>
      <xdr:colOff>177800</xdr:colOff>
      <xdr:row>97</xdr:row>
      <xdr:rowOff>89636</xdr:rowOff>
    </xdr:to>
    <xdr:cxnSp macro="">
      <xdr:nvCxnSpPr>
        <xdr:cNvPr id="232" name="直線コネクタ 231">
          <a:extLst>
            <a:ext uri="{FF2B5EF4-FFF2-40B4-BE49-F238E27FC236}">
              <a16:creationId xmlns:a16="http://schemas.microsoft.com/office/drawing/2014/main" id="{00000000-0008-0000-0600-0000E8000000}"/>
            </a:ext>
          </a:extLst>
        </xdr:cNvPr>
        <xdr:cNvCxnSpPr/>
      </xdr:nvCxnSpPr>
      <xdr:spPr>
        <a:xfrm>
          <a:off x="2908300" y="16670779"/>
          <a:ext cx="889000" cy="495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95</xdr:row>
      <xdr:rowOff>25433</xdr:rowOff>
    </xdr:from>
    <xdr:to>
      <xdr:col>20</xdr:col>
      <xdr:colOff>38100</xdr:colOff>
      <xdr:row>95</xdr:row>
      <xdr:rowOff>127033</xdr:rowOff>
    </xdr:to>
    <xdr:sp macro="" textlink="">
      <xdr:nvSpPr>
        <xdr:cNvPr id="233" name="フローチャート: 判断 232">
          <a:extLst>
            <a:ext uri="{FF2B5EF4-FFF2-40B4-BE49-F238E27FC236}">
              <a16:creationId xmlns:a16="http://schemas.microsoft.com/office/drawing/2014/main" id="{00000000-0008-0000-0600-0000E9000000}"/>
            </a:ext>
          </a:extLst>
        </xdr:cNvPr>
        <xdr:cNvSpPr/>
      </xdr:nvSpPr>
      <xdr:spPr>
        <a:xfrm>
          <a:off x="3746500" y="163131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93</xdr:row>
      <xdr:rowOff>143560</xdr:rowOff>
    </xdr:from>
    <xdr:ext cx="534377" cy="259045"/>
    <xdr:sp macro="" textlink="">
      <xdr:nvSpPr>
        <xdr:cNvPr id="234" name="テキスト ボックス 233">
          <a:extLst>
            <a:ext uri="{FF2B5EF4-FFF2-40B4-BE49-F238E27FC236}">
              <a16:creationId xmlns:a16="http://schemas.microsoft.com/office/drawing/2014/main" id="{00000000-0008-0000-0600-0000EA000000}"/>
            </a:ext>
          </a:extLst>
        </xdr:cNvPr>
        <xdr:cNvSpPr txBox="1"/>
      </xdr:nvSpPr>
      <xdr:spPr>
        <a:xfrm>
          <a:off x="3530111" y="160884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85,829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40129</xdr:rowOff>
    </xdr:from>
    <xdr:to>
      <xdr:col>15</xdr:col>
      <xdr:colOff>50800</xdr:colOff>
      <xdr:row>98</xdr:row>
      <xdr:rowOff>47978</xdr:rowOff>
    </xdr:to>
    <xdr:cxnSp macro="">
      <xdr:nvCxnSpPr>
        <xdr:cNvPr id="235" name="直線コネクタ 234">
          <a:extLst>
            <a:ext uri="{FF2B5EF4-FFF2-40B4-BE49-F238E27FC236}">
              <a16:creationId xmlns:a16="http://schemas.microsoft.com/office/drawing/2014/main" id="{00000000-0008-0000-0600-0000EB000000}"/>
            </a:ext>
          </a:extLst>
        </xdr:cNvPr>
        <xdr:cNvCxnSpPr/>
      </xdr:nvCxnSpPr>
      <xdr:spPr>
        <a:xfrm flipV="1">
          <a:off x="2019300" y="16670779"/>
          <a:ext cx="889000" cy="1792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94</xdr:row>
      <xdr:rowOff>133783</xdr:rowOff>
    </xdr:from>
    <xdr:to>
      <xdr:col>15</xdr:col>
      <xdr:colOff>101600</xdr:colOff>
      <xdr:row>95</xdr:row>
      <xdr:rowOff>63933</xdr:rowOff>
    </xdr:to>
    <xdr:sp macro="" textlink="">
      <xdr:nvSpPr>
        <xdr:cNvPr id="236" name="フローチャート: 判断 235">
          <a:extLst>
            <a:ext uri="{FF2B5EF4-FFF2-40B4-BE49-F238E27FC236}">
              <a16:creationId xmlns:a16="http://schemas.microsoft.com/office/drawing/2014/main" id="{00000000-0008-0000-0600-0000EC000000}"/>
            </a:ext>
          </a:extLst>
        </xdr:cNvPr>
        <xdr:cNvSpPr/>
      </xdr:nvSpPr>
      <xdr:spPr>
        <a:xfrm>
          <a:off x="2857500" y="162500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93</xdr:row>
      <xdr:rowOff>80460</xdr:rowOff>
    </xdr:from>
    <xdr:ext cx="534377" cy="259045"/>
    <xdr:sp macro="" textlink="">
      <xdr:nvSpPr>
        <xdr:cNvPr id="237" name="テキスト ボックス 236">
          <a:extLst>
            <a:ext uri="{FF2B5EF4-FFF2-40B4-BE49-F238E27FC236}">
              <a16:creationId xmlns:a16="http://schemas.microsoft.com/office/drawing/2014/main" id="{00000000-0008-0000-0600-0000ED000000}"/>
            </a:ext>
          </a:extLst>
        </xdr:cNvPr>
        <xdr:cNvSpPr txBox="1"/>
      </xdr:nvSpPr>
      <xdr:spPr>
        <a:xfrm>
          <a:off x="2641111" y="160253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98</xdr:row>
      <xdr:rowOff>46645</xdr:rowOff>
    </xdr:from>
    <xdr:to>
      <xdr:col>10</xdr:col>
      <xdr:colOff>114300</xdr:colOff>
      <xdr:row>98</xdr:row>
      <xdr:rowOff>47978</xdr:rowOff>
    </xdr:to>
    <xdr:cxnSp macro="">
      <xdr:nvCxnSpPr>
        <xdr:cNvPr id="238" name="直線コネクタ 237">
          <a:extLst>
            <a:ext uri="{FF2B5EF4-FFF2-40B4-BE49-F238E27FC236}">
              <a16:creationId xmlns:a16="http://schemas.microsoft.com/office/drawing/2014/main" id="{00000000-0008-0000-0600-0000EE000000}"/>
            </a:ext>
          </a:extLst>
        </xdr:cNvPr>
        <xdr:cNvCxnSpPr/>
      </xdr:nvCxnSpPr>
      <xdr:spPr>
        <a:xfrm>
          <a:off x="1130300" y="16848745"/>
          <a:ext cx="889000" cy="13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95</xdr:row>
      <xdr:rowOff>133705</xdr:rowOff>
    </xdr:from>
    <xdr:to>
      <xdr:col>10</xdr:col>
      <xdr:colOff>165100</xdr:colOff>
      <xdr:row>96</xdr:row>
      <xdr:rowOff>63855</xdr:rowOff>
    </xdr:to>
    <xdr:sp macro="" textlink="">
      <xdr:nvSpPr>
        <xdr:cNvPr id="239" name="フローチャート: 判断 238">
          <a:extLst>
            <a:ext uri="{FF2B5EF4-FFF2-40B4-BE49-F238E27FC236}">
              <a16:creationId xmlns:a16="http://schemas.microsoft.com/office/drawing/2014/main" id="{00000000-0008-0000-0600-0000EF000000}"/>
            </a:ext>
          </a:extLst>
        </xdr:cNvPr>
        <xdr:cNvSpPr/>
      </xdr:nvSpPr>
      <xdr:spPr>
        <a:xfrm>
          <a:off x="1968500" y="164214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94</xdr:row>
      <xdr:rowOff>80382</xdr:rowOff>
    </xdr:from>
    <xdr:ext cx="534377" cy="259045"/>
    <xdr:sp macro="" textlink="">
      <xdr:nvSpPr>
        <xdr:cNvPr id="240" name="テキスト ボックス 239">
          <a:extLst>
            <a:ext uri="{FF2B5EF4-FFF2-40B4-BE49-F238E27FC236}">
              <a16:creationId xmlns:a16="http://schemas.microsoft.com/office/drawing/2014/main" id="{00000000-0008-0000-0600-0000F0000000}"/>
            </a:ext>
          </a:extLst>
        </xdr:cNvPr>
        <xdr:cNvSpPr txBox="1"/>
      </xdr:nvSpPr>
      <xdr:spPr>
        <a:xfrm>
          <a:off x="1752111" y="161966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95</xdr:row>
      <xdr:rowOff>160643</xdr:rowOff>
    </xdr:from>
    <xdr:to>
      <xdr:col>6</xdr:col>
      <xdr:colOff>38100</xdr:colOff>
      <xdr:row>96</xdr:row>
      <xdr:rowOff>90793</xdr:rowOff>
    </xdr:to>
    <xdr:sp macro="" textlink="">
      <xdr:nvSpPr>
        <xdr:cNvPr id="241" name="フローチャート: 判断 240">
          <a:extLst>
            <a:ext uri="{FF2B5EF4-FFF2-40B4-BE49-F238E27FC236}">
              <a16:creationId xmlns:a16="http://schemas.microsoft.com/office/drawing/2014/main" id="{00000000-0008-0000-0600-0000F1000000}"/>
            </a:ext>
          </a:extLst>
        </xdr:cNvPr>
        <xdr:cNvSpPr/>
      </xdr:nvSpPr>
      <xdr:spPr>
        <a:xfrm>
          <a:off x="1079500" y="164483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94</xdr:row>
      <xdr:rowOff>107320</xdr:rowOff>
    </xdr:from>
    <xdr:ext cx="534377" cy="259045"/>
    <xdr:sp macro="" textlink="">
      <xdr:nvSpPr>
        <xdr:cNvPr id="242" name="テキスト ボックス 241">
          <a:extLst>
            <a:ext uri="{FF2B5EF4-FFF2-40B4-BE49-F238E27FC236}">
              <a16:creationId xmlns:a16="http://schemas.microsoft.com/office/drawing/2014/main" id="{00000000-0008-0000-0600-0000F2000000}"/>
            </a:ext>
          </a:extLst>
        </xdr:cNvPr>
        <xdr:cNvSpPr txBox="1"/>
      </xdr:nvSpPr>
      <xdr:spPr>
        <a:xfrm>
          <a:off x="863111" y="162236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68,085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3" name="テキスト ボックス 242">
          <a:extLst>
            <a:ext uri="{FF2B5EF4-FFF2-40B4-BE49-F238E27FC236}">
              <a16:creationId xmlns:a16="http://schemas.microsoft.com/office/drawing/2014/main" id="{00000000-0008-0000-0600-0000F3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4" name="テキスト ボックス 243">
          <a:extLst>
            <a:ext uri="{FF2B5EF4-FFF2-40B4-BE49-F238E27FC236}">
              <a16:creationId xmlns:a16="http://schemas.microsoft.com/office/drawing/2014/main" id="{00000000-0008-0000-0600-0000F4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00000000-0008-0000-0600-0000F6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2498</xdr:rowOff>
    </xdr:from>
    <xdr:to>
      <xdr:col>24</xdr:col>
      <xdr:colOff>114300</xdr:colOff>
      <xdr:row>97</xdr:row>
      <xdr:rowOff>104098</xdr:rowOff>
    </xdr:to>
    <xdr:sp macro="" textlink="">
      <xdr:nvSpPr>
        <xdr:cNvPr id="248" name="楕円 247">
          <a:extLst>
            <a:ext uri="{FF2B5EF4-FFF2-40B4-BE49-F238E27FC236}">
              <a16:creationId xmlns:a16="http://schemas.microsoft.com/office/drawing/2014/main" id="{00000000-0008-0000-0600-0000F8000000}"/>
            </a:ext>
          </a:extLst>
        </xdr:cNvPr>
        <xdr:cNvSpPr/>
      </xdr:nvSpPr>
      <xdr:spPr>
        <a:xfrm>
          <a:off x="4584700" y="166331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96</xdr:row>
      <xdr:rowOff>88875</xdr:rowOff>
    </xdr:from>
    <xdr:ext cx="534377" cy="259045"/>
    <xdr:sp macro="" textlink="">
      <xdr:nvSpPr>
        <xdr:cNvPr id="249" name="扶助費該当値テキスト">
          <a:extLst>
            <a:ext uri="{FF2B5EF4-FFF2-40B4-BE49-F238E27FC236}">
              <a16:creationId xmlns:a16="http://schemas.microsoft.com/office/drawing/2014/main" id="{00000000-0008-0000-0600-0000F9000000}"/>
            </a:ext>
          </a:extLst>
        </xdr:cNvPr>
        <xdr:cNvSpPr txBox="1"/>
      </xdr:nvSpPr>
      <xdr:spPr>
        <a:xfrm>
          <a:off x="4686300" y="165480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43,839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38836</xdr:rowOff>
    </xdr:from>
    <xdr:to>
      <xdr:col>20</xdr:col>
      <xdr:colOff>38100</xdr:colOff>
      <xdr:row>97</xdr:row>
      <xdr:rowOff>140436</xdr:rowOff>
    </xdr:to>
    <xdr:sp macro="" textlink="">
      <xdr:nvSpPr>
        <xdr:cNvPr id="250" name="楕円 249">
          <a:extLst>
            <a:ext uri="{FF2B5EF4-FFF2-40B4-BE49-F238E27FC236}">
              <a16:creationId xmlns:a16="http://schemas.microsoft.com/office/drawing/2014/main" id="{00000000-0008-0000-0600-0000FA000000}"/>
            </a:ext>
          </a:extLst>
        </xdr:cNvPr>
        <xdr:cNvSpPr/>
      </xdr:nvSpPr>
      <xdr:spPr>
        <a:xfrm>
          <a:off x="3746500" y="166694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97</xdr:row>
      <xdr:rowOff>131563</xdr:rowOff>
    </xdr:from>
    <xdr:ext cx="534377" cy="259045"/>
    <xdr:sp macro="" textlink="">
      <xdr:nvSpPr>
        <xdr:cNvPr id="251" name="テキスト ボックス 250">
          <a:extLst>
            <a:ext uri="{FF2B5EF4-FFF2-40B4-BE49-F238E27FC236}">
              <a16:creationId xmlns:a16="http://schemas.microsoft.com/office/drawing/2014/main" id="{00000000-0008-0000-0600-0000FB000000}"/>
            </a:ext>
          </a:extLst>
        </xdr:cNvPr>
        <xdr:cNvSpPr txBox="1"/>
      </xdr:nvSpPr>
      <xdr:spPr>
        <a:xfrm>
          <a:off x="3530111" y="167622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39,070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96</xdr:row>
      <xdr:rowOff>160779</xdr:rowOff>
    </xdr:from>
    <xdr:to>
      <xdr:col>15</xdr:col>
      <xdr:colOff>101600</xdr:colOff>
      <xdr:row>97</xdr:row>
      <xdr:rowOff>90929</xdr:rowOff>
    </xdr:to>
    <xdr:sp macro="" textlink="">
      <xdr:nvSpPr>
        <xdr:cNvPr id="252" name="楕円 251">
          <a:extLst>
            <a:ext uri="{FF2B5EF4-FFF2-40B4-BE49-F238E27FC236}">
              <a16:creationId xmlns:a16="http://schemas.microsoft.com/office/drawing/2014/main" id="{00000000-0008-0000-0600-0000FC000000}"/>
            </a:ext>
          </a:extLst>
        </xdr:cNvPr>
        <xdr:cNvSpPr/>
      </xdr:nvSpPr>
      <xdr:spPr>
        <a:xfrm>
          <a:off x="2857500" y="166199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97</xdr:row>
      <xdr:rowOff>82056</xdr:rowOff>
    </xdr:from>
    <xdr:ext cx="534377" cy="259045"/>
    <xdr:sp macro="" textlink="">
      <xdr:nvSpPr>
        <xdr:cNvPr id="253" name="テキスト ボックス 252">
          <a:extLst>
            <a:ext uri="{FF2B5EF4-FFF2-40B4-BE49-F238E27FC236}">
              <a16:creationId xmlns:a16="http://schemas.microsoft.com/office/drawing/2014/main" id="{00000000-0008-0000-0600-0000FD000000}"/>
            </a:ext>
          </a:extLst>
        </xdr:cNvPr>
        <xdr:cNvSpPr txBox="1"/>
      </xdr:nvSpPr>
      <xdr:spPr>
        <a:xfrm>
          <a:off x="2641111" y="167127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45,567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168628</xdr:rowOff>
    </xdr:from>
    <xdr:to>
      <xdr:col>10</xdr:col>
      <xdr:colOff>165100</xdr:colOff>
      <xdr:row>98</xdr:row>
      <xdr:rowOff>98778</xdr:rowOff>
    </xdr:to>
    <xdr:sp macro="" textlink="">
      <xdr:nvSpPr>
        <xdr:cNvPr id="254" name="楕円 253">
          <a:extLst>
            <a:ext uri="{FF2B5EF4-FFF2-40B4-BE49-F238E27FC236}">
              <a16:creationId xmlns:a16="http://schemas.microsoft.com/office/drawing/2014/main" id="{00000000-0008-0000-0600-0000FE000000}"/>
            </a:ext>
          </a:extLst>
        </xdr:cNvPr>
        <xdr:cNvSpPr/>
      </xdr:nvSpPr>
      <xdr:spPr>
        <a:xfrm>
          <a:off x="1968500" y="167992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89905</xdr:rowOff>
    </xdr:from>
    <xdr:ext cx="534377" cy="259045"/>
    <xdr:sp macro="" textlink="">
      <xdr:nvSpPr>
        <xdr:cNvPr id="255" name="テキスト ボックス 254">
          <a:extLst>
            <a:ext uri="{FF2B5EF4-FFF2-40B4-BE49-F238E27FC236}">
              <a16:creationId xmlns:a16="http://schemas.microsoft.com/office/drawing/2014/main" id="{00000000-0008-0000-0600-0000FF000000}"/>
            </a:ext>
          </a:extLst>
        </xdr:cNvPr>
        <xdr:cNvSpPr txBox="1"/>
      </xdr:nvSpPr>
      <xdr:spPr>
        <a:xfrm>
          <a:off x="1752111" y="168920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22,037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167295</xdr:rowOff>
    </xdr:from>
    <xdr:to>
      <xdr:col>6</xdr:col>
      <xdr:colOff>38100</xdr:colOff>
      <xdr:row>98</xdr:row>
      <xdr:rowOff>97445</xdr:rowOff>
    </xdr:to>
    <xdr:sp macro="" textlink="">
      <xdr:nvSpPr>
        <xdr:cNvPr id="256" name="楕円 255">
          <a:extLst>
            <a:ext uri="{FF2B5EF4-FFF2-40B4-BE49-F238E27FC236}">
              <a16:creationId xmlns:a16="http://schemas.microsoft.com/office/drawing/2014/main" id="{00000000-0008-0000-0600-000000010000}"/>
            </a:ext>
          </a:extLst>
        </xdr:cNvPr>
        <xdr:cNvSpPr/>
      </xdr:nvSpPr>
      <xdr:spPr>
        <a:xfrm>
          <a:off x="1079500" y="167979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88572</xdr:rowOff>
    </xdr:from>
    <xdr:ext cx="534377" cy="259045"/>
    <xdr:sp macro="" textlink="">
      <xdr:nvSpPr>
        <xdr:cNvPr id="257" name="テキスト ボックス 256">
          <a:extLst>
            <a:ext uri="{FF2B5EF4-FFF2-40B4-BE49-F238E27FC236}">
              <a16:creationId xmlns:a16="http://schemas.microsoft.com/office/drawing/2014/main" id="{00000000-0008-0000-0600-000001010000}"/>
            </a:ext>
          </a:extLst>
        </xdr:cNvPr>
        <xdr:cNvSpPr txBox="1"/>
      </xdr:nvSpPr>
      <xdr:spPr>
        <a:xfrm>
          <a:off x="863111" y="168906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22,212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58" name="正方形/長方形 257">
          <a:extLst>
            <a:ext uri="{FF2B5EF4-FFF2-40B4-BE49-F238E27FC236}">
              <a16:creationId xmlns:a16="http://schemas.microsoft.com/office/drawing/2014/main" id="{00000000-0008-0000-0600-000002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59" name="正方形/長方形 258">
          <a:extLst>
            <a:ext uri="{FF2B5EF4-FFF2-40B4-BE49-F238E27FC236}">
              <a16:creationId xmlns:a16="http://schemas.microsoft.com/office/drawing/2014/main" id="{00000000-0008-0000-0600-000003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0" name="正方形/長方形 259">
          <a:extLst>
            <a:ext uri="{FF2B5EF4-FFF2-40B4-BE49-F238E27FC236}">
              <a16:creationId xmlns:a16="http://schemas.microsoft.com/office/drawing/2014/main" id="{00000000-0008-0000-0600-000004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1" name="正方形/長方形 260">
          <a:extLst>
            <a:ext uri="{FF2B5EF4-FFF2-40B4-BE49-F238E27FC236}">
              <a16:creationId xmlns:a16="http://schemas.microsoft.com/office/drawing/2014/main" id="{00000000-0008-0000-0600-000005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2" name="正方形/長方形 261">
          <a:extLst>
            <a:ext uri="{FF2B5EF4-FFF2-40B4-BE49-F238E27FC236}">
              <a16:creationId xmlns:a16="http://schemas.microsoft.com/office/drawing/2014/main" id="{00000000-0008-0000-0600-000006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6" name="テキスト ボックス 265">
          <a:extLst>
            <a:ext uri="{FF2B5EF4-FFF2-40B4-BE49-F238E27FC236}">
              <a16:creationId xmlns:a16="http://schemas.microsoft.com/office/drawing/2014/main" id="{00000000-0008-0000-0600-00000A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7" name="直線コネクタ 266">
          <a:extLst>
            <a:ext uri="{FF2B5EF4-FFF2-40B4-BE49-F238E27FC236}">
              <a16:creationId xmlns:a16="http://schemas.microsoft.com/office/drawing/2014/main" id="{00000000-0008-0000-0600-00000B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68" name="直線コネクタ 267">
          <a:extLst>
            <a:ext uri="{FF2B5EF4-FFF2-40B4-BE49-F238E27FC236}">
              <a16:creationId xmlns:a16="http://schemas.microsoft.com/office/drawing/2014/main" id="{00000000-0008-0000-0600-00000C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69" name="テキスト ボックス 268">
          <a:extLst>
            <a:ext uri="{FF2B5EF4-FFF2-40B4-BE49-F238E27FC236}">
              <a16:creationId xmlns:a16="http://schemas.microsoft.com/office/drawing/2014/main" id="{00000000-0008-0000-0600-00000D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0" name="直線コネクタ 269">
          <a:extLst>
            <a:ext uri="{FF2B5EF4-FFF2-40B4-BE49-F238E27FC236}">
              <a16:creationId xmlns:a16="http://schemas.microsoft.com/office/drawing/2014/main" id="{00000000-0008-0000-0600-00000E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35577</xdr:rowOff>
    </xdr:from>
    <xdr:ext cx="595419" cy="259045"/>
    <xdr:sp macro="" textlink="">
      <xdr:nvSpPr>
        <xdr:cNvPr id="271" name="テキスト ボックス 270">
          <a:extLst>
            <a:ext uri="{FF2B5EF4-FFF2-40B4-BE49-F238E27FC236}">
              <a16:creationId xmlns:a16="http://schemas.microsoft.com/office/drawing/2014/main" id="{00000000-0008-0000-0600-00000F010000}"/>
            </a:ext>
          </a:extLst>
        </xdr:cNvPr>
        <xdr:cNvSpPr txBox="1"/>
      </xdr:nvSpPr>
      <xdr:spPr>
        <a:xfrm>
          <a:off x="6008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2" name="直線コネクタ 271">
          <a:extLst>
            <a:ext uri="{FF2B5EF4-FFF2-40B4-BE49-F238E27FC236}">
              <a16:creationId xmlns:a16="http://schemas.microsoft.com/office/drawing/2014/main" id="{00000000-0008-0000-0600-000010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168927</xdr:rowOff>
    </xdr:from>
    <xdr:ext cx="595419" cy="259045"/>
    <xdr:sp macro="" textlink="">
      <xdr:nvSpPr>
        <xdr:cNvPr id="273" name="テキスト ボックス 272">
          <a:extLst>
            <a:ext uri="{FF2B5EF4-FFF2-40B4-BE49-F238E27FC236}">
              <a16:creationId xmlns:a16="http://schemas.microsoft.com/office/drawing/2014/main" id="{00000000-0008-0000-0600-000011010000}"/>
            </a:ext>
          </a:extLst>
        </xdr:cNvPr>
        <xdr:cNvSpPr txBox="1"/>
      </xdr:nvSpPr>
      <xdr:spPr>
        <a:xfrm>
          <a:off x="6008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4" name="直線コネクタ 273">
          <a:extLst>
            <a:ext uri="{FF2B5EF4-FFF2-40B4-BE49-F238E27FC236}">
              <a16:creationId xmlns:a16="http://schemas.microsoft.com/office/drawing/2014/main" id="{00000000-0008-0000-0600-000012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130827</xdr:rowOff>
    </xdr:from>
    <xdr:ext cx="595419" cy="259045"/>
    <xdr:sp macro="" textlink="">
      <xdr:nvSpPr>
        <xdr:cNvPr id="275" name="テキスト ボックス 274">
          <a:extLst>
            <a:ext uri="{FF2B5EF4-FFF2-40B4-BE49-F238E27FC236}">
              <a16:creationId xmlns:a16="http://schemas.microsoft.com/office/drawing/2014/main" id="{00000000-0008-0000-0600-000013010000}"/>
            </a:ext>
          </a:extLst>
        </xdr:cNvPr>
        <xdr:cNvSpPr txBox="1"/>
      </xdr:nvSpPr>
      <xdr:spPr>
        <a:xfrm>
          <a:off x="6008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76" name="直線コネクタ 275">
          <a:extLst>
            <a:ext uri="{FF2B5EF4-FFF2-40B4-BE49-F238E27FC236}">
              <a16:creationId xmlns:a16="http://schemas.microsoft.com/office/drawing/2014/main" id="{00000000-0008-0000-0600-000014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92727</xdr:rowOff>
    </xdr:from>
    <xdr:ext cx="595419" cy="259045"/>
    <xdr:sp macro="" textlink="">
      <xdr:nvSpPr>
        <xdr:cNvPr id="277" name="テキスト ボックス 276">
          <a:extLst>
            <a:ext uri="{FF2B5EF4-FFF2-40B4-BE49-F238E27FC236}">
              <a16:creationId xmlns:a16="http://schemas.microsoft.com/office/drawing/2014/main" id="{00000000-0008-0000-0600-000015010000}"/>
            </a:ext>
          </a:extLst>
        </xdr:cNvPr>
        <xdr:cNvSpPr txBox="1"/>
      </xdr:nvSpPr>
      <xdr:spPr>
        <a:xfrm>
          <a:off x="6008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78" name="直線コネクタ 277">
          <a:extLst>
            <a:ext uri="{FF2B5EF4-FFF2-40B4-BE49-F238E27FC236}">
              <a16:creationId xmlns:a16="http://schemas.microsoft.com/office/drawing/2014/main" id="{00000000-0008-0000-0600-000016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27</xdr:row>
      <xdr:rowOff>54627</xdr:rowOff>
    </xdr:from>
    <xdr:ext cx="685572" cy="259045"/>
    <xdr:sp macro="" textlink="">
      <xdr:nvSpPr>
        <xdr:cNvPr id="279" name="テキスト ボックス 278">
          <a:extLst>
            <a:ext uri="{FF2B5EF4-FFF2-40B4-BE49-F238E27FC236}">
              <a16:creationId xmlns:a16="http://schemas.microsoft.com/office/drawing/2014/main" id="{00000000-0008-0000-0600-000017010000}"/>
            </a:ext>
          </a:extLst>
        </xdr:cNvPr>
        <xdr:cNvSpPr txBox="1"/>
      </xdr:nvSpPr>
      <xdr:spPr>
        <a:xfrm>
          <a:off x="5918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0" name="補助費等グラフ枠">
          <a:extLst>
            <a:ext uri="{FF2B5EF4-FFF2-40B4-BE49-F238E27FC236}">
              <a16:creationId xmlns:a16="http://schemas.microsoft.com/office/drawing/2014/main" id="{00000000-0008-0000-0600-000018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147465</xdr:rowOff>
    </xdr:from>
    <xdr:to>
      <xdr:col>54</xdr:col>
      <xdr:colOff>189865</xdr:colOff>
      <xdr:row>38</xdr:row>
      <xdr:rowOff>31353</xdr:rowOff>
    </xdr:to>
    <xdr:cxnSp macro="">
      <xdr:nvCxnSpPr>
        <xdr:cNvPr id="281" name="直線コネクタ 280">
          <a:extLst>
            <a:ext uri="{FF2B5EF4-FFF2-40B4-BE49-F238E27FC236}">
              <a16:creationId xmlns:a16="http://schemas.microsoft.com/office/drawing/2014/main" id="{00000000-0008-0000-0600-000019010000}"/>
            </a:ext>
          </a:extLst>
        </xdr:cNvPr>
        <xdr:cNvCxnSpPr/>
      </xdr:nvCxnSpPr>
      <xdr:spPr>
        <a:xfrm flipV="1">
          <a:off x="10475595" y="5462415"/>
          <a:ext cx="1270" cy="108403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35180</xdr:rowOff>
    </xdr:from>
    <xdr:ext cx="534377" cy="259045"/>
    <xdr:sp macro="" textlink="">
      <xdr:nvSpPr>
        <xdr:cNvPr id="282" name="補助費等最小値テキスト">
          <a:extLst>
            <a:ext uri="{FF2B5EF4-FFF2-40B4-BE49-F238E27FC236}">
              <a16:creationId xmlns:a16="http://schemas.microsoft.com/office/drawing/2014/main" id="{00000000-0008-0000-0600-00001A010000}"/>
            </a:ext>
          </a:extLst>
        </xdr:cNvPr>
        <xdr:cNvSpPr txBox="1"/>
      </xdr:nvSpPr>
      <xdr:spPr>
        <a:xfrm>
          <a:off x="10528300" y="65502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96,875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31353</xdr:rowOff>
    </xdr:from>
    <xdr:to>
      <xdr:col>55</xdr:col>
      <xdr:colOff>88900</xdr:colOff>
      <xdr:row>38</xdr:row>
      <xdr:rowOff>31353</xdr:rowOff>
    </xdr:to>
    <xdr:cxnSp macro="">
      <xdr:nvCxnSpPr>
        <xdr:cNvPr id="283" name="直線コネクタ 282">
          <a:extLst>
            <a:ext uri="{FF2B5EF4-FFF2-40B4-BE49-F238E27FC236}">
              <a16:creationId xmlns:a16="http://schemas.microsoft.com/office/drawing/2014/main" id="{00000000-0008-0000-0600-00001B010000}"/>
            </a:ext>
          </a:extLst>
        </xdr:cNvPr>
        <xdr:cNvCxnSpPr/>
      </xdr:nvCxnSpPr>
      <xdr:spPr>
        <a:xfrm>
          <a:off x="10388600" y="65464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30</xdr:row>
      <xdr:rowOff>94142</xdr:rowOff>
    </xdr:from>
    <xdr:ext cx="599010" cy="259045"/>
    <xdr:sp macro="" textlink="">
      <xdr:nvSpPr>
        <xdr:cNvPr id="284" name="補助費等最大値テキスト">
          <a:extLst>
            <a:ext uri="{FF2B5EF4-FFF2-40B4-BE49-F238E27FC236}">
              <a16:creationId xmlns:a16="http://schemas.microsoft.com/office/drawing/2014/main" id="{00000000-0008-0000-0600-00001C010000}"/>
            </a:ext>
          </a:extLst>
        </xdr:cNvPr>
        <xdr:cNvSpPr txBox="1"/>
      </xdr:nvSpPr>
      <xdr:spPr>
        <a:xfrm>
          <a:off x="10528300" y="52376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665,924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31</xdr:row>
      <xdr:rowOff>147465</xdr:rowOff>
    </xdr:from>
    <xdr:to>
      <xdr:col>55</xdr:col>
      <xdr:colOff>88900</xdr:colOff>
      <xdr:row>31</xdr:row>
      <xdr:rowOff>147465</xdr:rowOff>
    </xdr:to>
    <xdr:cxnSp macro="">
      <xdr:nvCxnSpPr>
        <xdr:cNvPr id="285" name="直線コネクタ 284">
          <a:extLst>
            <a:ext uri="{FF2B5EF4-FFF2-40B4-BE49-F238E27FC236}">
              <a16:creationId xmlns:a16="http://schemas.microsoft.com/office/drawing/2014/main" id="{00000000-0008-0000-0600-00001D010000}"/>
            </a:ext>
          </a:extLst>
        </xdr:cNvPr>
        <xdr:cNvCxnSpPr/>
      </xdr:nvCxnSpPr>
      <xdr:spPr>
        <a:xfrm>
          <a:off x="10388600" y="54624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36</xdr:row>
      <xdr:rowOff>50342</xdr:rowOff>
    </xdr:from>
    <xdr:to>
      <xdr:col>55</xdr:col>
      <xdr:colOff>0</xdr:colOff>
      <xdr:row>36</xdr:row>
      <xdr:rowOff>89966</xdr:rowOff>
    </xdr:to>
    <xdr:cxnSp macro="">
      <xdr:nvCxnSpPr>
        <xdr:cNvPr id="286" name="直線コネクタ 285">
          <a:extLst>
            <a:ext uri="{FF2B5EF4-FFF2-40B4-BE49-F238E27FC236}">
              <a16:creationId xmlns:a16="http://schemas.microsoft.com/office/drawing/2014/main" id="{00000000-0008-0000-0600-00001E010000}"/>
            </a:ext>
          </a:extLst>
        </xdr:cNvPr>
        <xdr:cNvCxnSpPr/>
      </xdr:nvCxnSpPr>
      <xdr:spPr>
        <a:xfrm>
          <a:off x="9639300" y="6222542"/>
          <a:ext cx="838200" cy="396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35</xdr:row>
      <xdr:rowOff>870</xdr:rowOff>
    </xdr:from>
    <xdr:ext cx="599010" cy="259045"/>
    <xdr:sp macro="" textlink="">
      <xdr:nvSpPr>
        <xdr:cNvPr id="287" name="補助費等平均値テキスト">
          <a:extLst>
            <a:ext uri="{FF2B5EF4-FFF2-40B4-BE49-F238E27FC236}">
              <a16:creationId xmlns:a16="http://schemas.microsoft.com/office/drawing/2014/main" id="{00000000-0008-0000-0600-00001F010000}"/>
            </a:ext>
          </a:extLst>
        </xdr:cNvPr>
        <xdr:cNvSpPr txBox="1"/>
      </xdr:nvSpPr>
      <xdr:spPr>
        <a:xfrm>
          <a:off x="10528300" y="600162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278,219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35</xdr:row>
      <xdr:rowOff>149443</xdr:rowOff>
    </xdr:from>
    <xdr:to>
      <xdr:col>55</xdr:col>
      <xdr:colOff>50800</xdr:colOff>
      <xdr:row>36</xdr:row>
      <xdr:rowOff>79593</xdr:rowOff>
    </xdr:to>
    <xdr:sp macro="" textlink="">
      <xdr:nvSpPr>
        <xdr:cNvPr id="288" name="フローチャート: 判断 287">
          <a:extLst>
            <a:ext uri="{FF2B5EF4-FFF2-40B4-BE49-F238E27FC236}">
              <a16:creationId xmlns:a16="http://schemas.microsoft.com/office/drawing/2014/main" id="{00000000-0008-0000-0600-000020010000}"/>
            </a:ext>
          </a:extLst>
        </xdr:cNvPr>
        <xdr:cNvSpPr/>
      </xdr:nvSpPr>
      <xdr:spPr>
        <a:xfrm>
          <a:off x="10426700" y="61501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36</xdr:row>
      <xdr:rowOff>50342</xdr:rowOff>
    </xdr:from>
    <xdr:to>
      <xdr:col>50</xdr:col>
      <xdr:colOff>114300</xdr:colOff>
      <xdr:row>36</xdr:row>
      <xdr:rowOff>171138</xdr:rowOff>
    </xdr:to>
    <xdr:cxnSp macro="">
      <xdr:nvCxnSpPr>
        <xdr:cNvPr id="289" name="直線コネクタ 288">
          <a:extLst>
            <a:ext uri="{FF2B5EF4-FFF2-40B4-BE49-F238E27FC236}">
              <a16:creationId xmlns:a16="http://schemas.microsoft.com/office/drawing/2014/main" id="{00000000-0008-0000-0600-000021010000}"/>
            </a:ext>
          </a:extLst>
        </xdr:cNvPr>
        <xdr:cNvCxnSpPr/>
      </xdr:nvCxnSpPr>
      <xdr:spPr>
        <a:xfrm flipV="1">
          <a:off x="8750300" y="6222542"/>
          <a:ext cx="889000" cy="1207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36</xdr:row>
      <xdr:rowOff>14757</xdr:rowOff>
    </xdr:from>
    <xdr:to>
      <xdr:col>50</xdr:col>
      <xdr:colOff>165100</xdr:colOff>
      <xdr:row>36</xdr:row>
      <xdr:rowOff>116357</xdr:rowOff>
    </xdr:to>
    <xdr:sp macro="" textlink="">
      <xdr:nvSpPr>
        <xdr:cNvPr id="290" name="フローチャート: 判断 289">
          <a:extLst>
            <a:ext uri="{FF2B5EF4-FFF2-40B4-BE49-F238E27FC236}">
              <a16:creationId xmlns:a16="http://schemas.microsoft.com/office/drawing/2014/main" id="{00000000-0008-0000-0600-000022010000}"/>
            </a:ext>
          </a:extLst>
        </xdr:cNvPr>
        <xdr:cNvSpPr/>
      </xdr:nvSpPr>
      <xdr:spPr>
        <a:xfrm>
          <a:off x="9588500" y="61869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36</xdr:row>
      <xdr:rowOff>107484</xdr:rowOff>
    </xdr:from>
    <xdr:ext cx="599010" cy="259045"/>
    <xdr:sp macro="" textlink="">
      <xdr:nvSpPr>
        <xdr:cNvPr id="291" name="テキスト ボックス 290">
          <a:extLst>
            <a:ext uri="{FF2B5EF4-FFF2-40B4-BE49-F238E27FC236}">
              <a16:creationId xmlns:a16="http://schemas.microsoft.com/office/drawing/2014/main" id="{00000000-0008-0000-0600-000023010000}"/>
            </a:ext>
          </a:extLst>
        </xdr:cNvPr>
        <xdr:cNvSpPr txBox="1"/>
      </xdr:nvSpPr>
      <xdr:spPr>
        <a:xfrm>
          <a:off x="9339795" y="62796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258,920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35</xdr:row>
      <xdr:rowOff>141540</xdr:rowOff>
    </xdr:from>
    <xdr:to>
      <xdr:col>45</xdr:col>
      <xdr:colOff>177800</xdr:colOff>
      <xdr:row>36</xdr:row>
      <xdr:rowOff>171138</xdr:rowOff>
    </xdr:to>
    <xdr:cxnSp macro="">
      <xdr:nvCxnSpPr>
        <xdr:cNvPr id="292" name="直線コネクタ 291">
          <a:extLst>
            <a:ext uri="{FF2B5EF4-FFF2-40B4-BE49-F238E27FC236}">
              <a16:creationId xmlns:a16="http://schemas.microsoft.com/office/drawing/2014/main" id="{00000000-0008-0000-0600-000024010000}"/>
            </a:ext>
          </a:extLst>
        </xdr:cNvPr>
        <xdr:cNvCxnSpPr/>
      </xdr:nvCxnSpPr>
      <xdr:spPr>
        <a:xfrm>
          <a:off x="7861300" y="6142290"/>
          <a:ext cx="889000" cy="2010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36</xdr:row>
      <xdr:rowOff>55259</xdr:rowOff>
    </xdr:from>
    <xdr:to>
      <xdr:col>46</xdr:col>
      <xdr:colOff>38100</xdr:colOff>
      <xdr:row>36</xdr:row>
      <xdr:rowOff>156859</xdr:rowOff>
    </xdr:to>
    <xdr:sp macro="" textlink="">
      <xdr:nvSpPr>
        <xdr:cNvPr id="293" name="フローチャート: 判断 292">
          <a:extLst>
            <a:ext uri="{FF2B5EF4-FFF2-40B4-BE49-F238E27FC236}">
              <a16:creationId xmlns:a16="http://schemas.microsoft.com/office/drawing/2014/main" id="{00000000-0008-0000-0600-000025010000}"/>
            </a:ext>
          </a:extLst>
        </xdr:cNvPr>
        <xdr:cNvSpPr/>
      </xdr:nvSpPr>
      <xdr:spPr>
        <a:xfrm>
          <a:off x="8699500" y="62274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35</xdr:row>
      <xdr:rowOff>1936</xdr:rowOff>
    </xdr:from>
    <xdr:ext cx="599010" cy="259045"/>
    <xdr:sp macro="" textlink="">
      <xdr:nvSpPr>
        <xdr:cNvPr id="294" name="テキスト ボックス 293">
          <a:extLst>
            <a:ext uri="{FF2B5EF4-FFF2-40B4-BE49-F238E27FC236}">
              <a16:creationId xmlns:a16="http://schemas.microsoft.com/office/drawing/2014/main" id="{00000000-0008-0000-0600-000026010000}"/>
            </a:ext>
          </a:extLst>
        </xdr:cNvPr>
        <xdr:cNvSpPr txBox="1"/>
      </xdr:nvSpPr>
      <xdr:spPr>
        <a:xfrm>
          <a:off x="8450795" y="60026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237,659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35</xdr:row>
      <xdr:rowOff>141540</xdr:rowOff>
    </xdr:from>
    <xdr:to>
      <xdr:col>41</xdr:col>
      <xdr:colOff>50800</xdr:colOff>
      <xdr:row>37</xdr:row>
      <xdr:rowOff>35106</xdr:rowOff>
    </xdr:to>
    <xdr:cxnSp macro="">
      <xdr:nvCxnSpPr>
        <xdr:cNvPr id="295" name="直線コネクタ 294">
          <a:extLst>
            <a:ext uri="{FF2B5EF4-FFF2-40B4-BE49-F238E27FC236}">
              <a16:creationId xmlns:a16="http://schemas.microsoft.com/office/drawing/2014/main" id="{00000000-0008-0000-0600-000027010000}"/>
            </a:ext>
          </a:extLst>
        </xdr:cNvPr>
        <xdr:cNvCxnSpPr/>
      </xdr:nvCxnSpPr>
      <xdr:spPr>
        <a:xfrm flipV="1">
          <a:off x="6972300" y="6142290"/>
          <a:ext cx="889000" cy="2364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35</xdr:row>
      <xdr:rowOff>37204</xdr:rowOff>
    </xdr:from>
    <xdr:to>
      <xdr:col>41</xdr:col>
      <xdr:colOff>101600</xdr:colOff>
      <xdr:row>35</xdr:row>
      <xdr:rowOff>138804</xdr:rowOff>
    </xdr:to>
    <xdr:sp macro="" textlink="">
      <xdr:nvSpPr>
        <xdr:cNvPr id="296" name="フローチャート: 判断 295">
          <a:extLst>
            <a:ext uri="{FF2B5EF4-FFF2-40B4-BE49-F238E27FC236}">
              <a16:creationId xmlns:a16="http://schemas.microsoft.com/office/drawing/2014/main" id="{00000000-0008-0000-0600-000028010000}"/>
            </a:ext>
          </a:extLst>
        </xdr:cNvPr>
        <xdr:cNvSpPr/>
      </xdr:nvSpPr>
      <xdr:spPr>
        <a:xfrm>
          <a:off x="7810500" y="60379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33</xdr:row>
      <xdr:rowOff>155331</xdr:rowOff>
    </xdr:from>
    <xdr:ext cx="599010" cy="259045"/>
    <xdr:sp macro="" textlink="">
      <xdr:nvSpPr>
        <xdr:cNvPr id="297" name="テキスト ボックス 296">
          <a:extLst>
            <a:ext uri="{FF2B5EF4-FFF2-40B4-BE49-F238E27FC236}">
              <a16:creationId xmlns:a16="http://schemas.microsoft.com/office/drawing/2014/main" id="{00000000-0008-0000-0600-000029010000}"/>
            </a:ext>
          </a:extLst>
        </xdr:cNvPr>
        <xdr:cNvSpPr txBox="1"/>
      </xdr:nvSpPr>
      <xdr:spPr>
        <a:xfrm>
          <a:off x="7561795" y="58131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337,137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129282</xdr:rowOff>
    </xdr:from>
    <xdr:to>
      <xdr:col>36</xdr:col>
      <xdr:colOff>165100</xdr:colOff>
      <xdr:row>37</xdr:row>
      <xdr:rowOff>59432</xdr:rowOff>
    </xdr:to>
    <xdr:sp macro="" textlink="">
      <xdr:nvSpPr>
        <xdr:cNvPr id="298" name="フローチャート: 判断 297">
          <a:extLst>
            <a:ext uri="{FF2B5EF4-FFF2-40B4-BE49-F238E27FC236}">
              <a16:creationId xmlns:a16="http://schemas.microsoft.com/office/drawing/2014/main" id="{00000000-0008-0000-0600-00002A010000}"/>
            </a:ext>
          </a:extLst>
        </xdr:cNvPr>
        <xdr:cNvSpPr/>
      </xdr:nvSpPr>
      <xdr:spPr>
        <a:xfrm>
          <a:off x="6921500" y="63014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35</xdr:row>
      <xdr:rowOff>75959</xdr:rowOff>
    </xdr:from>
    <xdr:ext cx="599010" cy="259045"/>
    <xdr:sp macro="" textlink="">
      <xdr:nvSpPr>
        <xdr:cNvPr id="299" name="テキスト ボックス 298">
          <a:extLst>
            <a:ext uri="{FF2B5EF4-FFF2-40B4-BE49-F238E27FC236}">
              <a16:creationId xmlns:a16="http://schemas.microsoft.com/office/drawing/2014/main" id="{00000000-0008-0000-0600-00002B010000}"/>
            </a:ext>
          </a:extLst>
        </xdr:cNvPr>
        <xdr:cNvSpPr txBox="1"/>
      </xdr:nvSpPr>
      <xdr:spPr>
        <a:xfrm>
          <a:off x="6672795" y="60767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198,802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0" name="テキスト ボックス 299">
          <a:extLst>
            <a:ext uri="{FF2B5EF4-FFF2-40B4-BE49-F238E27FC236}">
              <a16:creationId xmlns:a16="http://schemas.microsoft.com/office/drawing/2014/main" id="{00000000-0008-0000-0600-00002C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1" name="テキスト ボックス 300">
          <a:extLst>
            <a:ext uri="{FF2B5EF4-FFF2-40B4-BE49-F238E27FC236}">
              <a16:creationId xmlns:a16="http://schemas.microsoft.com/office/drawing/2014/main" id="{00000000-0008-0000-0600-00002D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2" name="テキスト ボックス 301">
          <a:extLst>
            <a:ext uri="{FF2B5EF4-FFF2-40B4-BE49-F238E27FC236}">
              <a16:creationId xmlns:a16="http://schemas.microsoft.com/office/drawing/2014/main" id="{00000000-0008-0000-0600-00002E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3" name="テキスト ボックス 302">
          <a:extLst>
            <a:ext uri="{FF2B5EF4-FFF2-40B4-BE49-F238E27FC236}">
              <a16:creationId xmlns:a16="http://schemas.microsoft.com/office/drawing/2014/main" id="{00000000-0008-0000-0600-00002F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600-000030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39166</xdr:rowOff>
    </xdr:from>
    <xdr:to>
      <xdr:col>55</xdr:col>
      <xdr:colOff>50800</xdr:colOff>
      <xdr:row>36</xdr:row>
      <xdr:rowOff>140766</xdr:rowOff>
    </xdr:to>
    <xdr:sp macro="" textlink="">
      <xdr:nvSpPr>
        <xdr:cNvPr id="305" name="楕円 304">
          <a:extLst>
            <a:ext uri="{FF2B5EF4-FFF2-40B4-BE49-F238E27FC236}">
              <a16:creationId xmlns:a16="http://schemas.microsoft.com/office/drawing/2014/main" id="{00000000-0008-0000-0600-000031010000}"/>
            </a:ext>
          </a:extLst>
        </xdr:cNvPr>
        <xdr:cNvSpPr/>
      </xdr:nvSpPr>
      <xdr:spPr>
        <a:xfrm>
          <a:off x="10426700" y="62113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36</xdr:row>
      <xdr:rowOff>17593</xdr:rowOff>
    </xdr:from>
    <xdr:ext cx="599010" cy="259045"/>
    <xdr:sp macro="" textlink="">
      <xdr:nvSpPr>
        <xdr:cNvPr id="306" name="補助費等該当値テキスト">
          <a:extLst>
            <a:ext uri="{FF2B5EF4-FFF2-40B4-BE49-F238E27FC236}">
              <a16:creationId xmlns:a16="http://schemas.microsoft.com/office/drawing/2014/main" id="{00000000-0008-0000-0600-000032010000}"/>
            </a:ext>
          </a:extLst>
        </xdr:cNvPr>
        <xdr:cNvSpPr txBox="1"/>
      </xdr:nvSpPr>
      <xdr:spPr>
        <a:xfrm>
          <a:off x="10528300" y="61897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246,107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35</xdr:row>
      <xdr:rowOff>170992</xdr:rowOff>
    </xdr:from>
    <xdr:to>
      <xdr:col>50</xdr:col>
      <xdr:colOff>165100</xdr:colOff>
      <xdr:row>36</xdr:row>
      <xdr:rowOff>101142</xdr:rowOff>
    </xdr:to>
    <xdr:sp macro="" textlink="">
      <xdr:nvSpPr>
        <xdr:cNvPr id="307" name="楕円 306">
          <a:extLst>
            <a:ext uri="{FF2B5EF4-FFF2-40B4-BE49-F238E27FC236}">
              <a16:creationId xmlns:a16="http://schemas.microsoft.com/office/drawing/2014/main" id="{00000000-0008-0000-0600-000033010000}"/>
            </a:ext>
          </a:extLst>
        </xdr:cNvPr>
        <xdr:cNvSpPr/>
      </xdr:nvSpPr>
      <xdr:spPr>
        <a:xfrm>
          <a:off x="9588500" y="61717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34</xdr:row>
      <xdr:rowOff>117669</xdr:rowOff>
    </xdr:from>
    <xdr:ext cx="599010" cy="259045"/>
    <xdr:sp macro="" textlink="">
      <xdr:nvSpPr>
        <xdr:cNvPr id="308" name="テキスト ボックス 307">
          <a:extLst>
            <a:ext uri="{FF2B5EF4-FFF2-40B4-BE49-F238E27FC236}">
              <a16:creationId xmlns:a16="http://schemas.microsoft.com/office/drawing/2014/main" id="{00000000-0008-0000-0600-000034010000}"/>
            </a:ext>
          </a:extLst>
        </xdr:cNvPr>
        <xdr:cNvSpPr txBox="1"/>
      </xdr:nvSpPr>
      <xdr:spPr>
        <a:xfrm>
          <a:off x="9339795" y="59469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266,907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36</xdr:row>
      <xdr:rowOff>120338</xdr:rowOff>
    </xdr:from>
    <xdr:to>
      <xdr:col>46</xdr:col>
      <xdr:colOff>38100</xdr:colOff>
      <xdr:row>37</xdr:row>
      <xdr:rowOff>50488</xdr:rowOff>
    </xdr:to>
    <xdr:sp macro="" textlink="">
      <xdr:nvSpPr>
        <xdr:cNvPr id="309" name="楕円 308">
          <a:extLst>
            <a:ext uri="{FF2B5EF4-FFF2-40B4-BE49-F238E27FC236}">
              <a16:creationId xmlns:a16="http://schemas.microsoft.com/office/drawing/2014/main" id="{00000000-0008-0000-0600-000035010000}"/>
            </a:ext>
          </a:extLst>
        </xdr:cNvPr>
        <xdr:cNvSpPr/>
      </xdr:nvSpPr>
      <xdr:spPr>
        <a:xfrm>
          <a:off x="8699500" y="62925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37</xdr:row>
      <xdr:rowOff>41615</xdr:rowOff>
    </xdr:from>
    <xdr:ext cx="599010" cy="259045"/>
    <xdr:sp macro="" textlink="">
      <xdr:nvSpPr>
        <xdr:cNvPr id="310" name="テキスト ボックス 309">
          <a:extLst>
            <a:ext uri="{FF2B5EF4-FFF2-40B4-BE49-F238E27FC236}">
              <a16:creationId xmlns:a16="http://schemas.microsoft.com/office/drawing/2014/main" id="{00000000-0008-0000-0600-000036010000}"/>
            </a:ext>
          </a:extLst>
        </xdr:cNvPr>
        <xdr:cNvSpPr txBox="1"/>
      </xdr:nvSpPr>
      <xdr:spPr>
        <a:xfrm>
          <a:off x="8450795" y="63852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203,497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35</xdr:row>
      <xdr:rowOff>90740</xdr:rowOff>
    </xdr:from>
    <xdr:to>
      <xdr:col>41</xdr:col>
      <xdr:colOff>101600</xdr:colOff>
      <xdr:row>36</xdr:row>
      <xdr:rowOff>20890</xdr:rowOff>
    </xdr:to>
    <xdr:sp macro="" textlink="">
      <xdr:nvSpPr>
        <xdr:cNvPr id="311" name="楕円 310">
          <a:extLst>
            <a:ext uri="{FF2B5EF4-FFF2-40B4-BE49-F238E27FC236}">
              <a16:creationId xmlns:a16="http://schemas.microsoft.com/office/drawing/2014/main" id="{00000000-0008-0000-0600-000037010000}"/>
            </a:ext>
          </a:extLst>
        </xdr:cNvPr>
        <xdr:cNvSpPr/>
      </xdr:nvSpPr>
      <xdr:spPr>
        <a:xfrm>
          <a:off x="7810500" y="60914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36</xdr:row>
      <xdr:rowOff>12017</xdr:rowOff>
    </xdr:from>
    <xdr:ext cx="599010" cy="259045"/>
    <xdr:sp macro="" textlink="">
      <xdr:nvSpPr>
        <xdr:cNvPr id="312" name="テキスト ボックス 311">
          <a:extLst>
            <a:ext uri="{FF2B5EF4-FFF2-40B4-BE49-F238E27FC236}">
              <a16:creationId xmlns:a16="http://schemas.microsoft.com/office/drawing/2014/main" id="{00000000-0008-0000-0600-000038010000}"/>
            </a:ext>
          </a:extLst>
        </xdr:cNvPr>
        <xdr:cNvSpPr txBox="1"/>
      </xdr:nvSpPr>
      <xdr:spPr>
        <a:xfrm>
          <a:off x="7561795" y="61842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309,034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155756</xdr:rowOff>
    </xdr:from>
    <xdr:to>
      <xdr:col>36</xdr:col>
      <xdr:colOff>165100</xdr:colOff>
      <xdr:row>37</xdr:row>
      <xdr:rowOff>85906</xdr:rowOff>
    </xdr:to>
    <xdr:sp macro="" textlink="">
      <xdr:nvSpPr>
        <xdr:cNvPr id="313" name="楕円 312">
          <a:extLst>
            <a:ext uri="{FF2B5EF4-FFF2-40B4-BE49-F238E27FC236}">
              <a16:creationId xmlns:a16="http://schemas.microsoft.com/office/drawing/2014/main" id="{00000000-0008-0000-0600-000039010000}"/>
            </a:ext>
          </a:extLst>
        </xdr:cNvPr>
        <xdr:cNvSpPr/>
      </xdr:nvSpPr>
      <xdr:spPr>
        <a:xfrm>
          <a:off x="6921500" y="63279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37</xdr:row>
      <xdr:rowOff>77033</xdr:rowOff>
    </xdr:from>
    <xdr:ext cx="599010" cy="259045"/>
    <xdr:sp macro="" textlink="">
      <xdr:nvSpPr>
        <xdr:cNvPr id="314" name="テキスト ボックス 313">
          <a:extLst>
            <a:ext uri="{FF2B5EF4-FFF2-40B4-BE49-F238E27FC236}">
              <a16:creationId xmlns:a16="http://schemas.microsoft.com/office/drawing/2014/main" id="{00000000-0008-0000-0600-00003A010000}"/>
            </a:ext>
          </a:extLst>
        </xdr:cNvPr>
        <xdr:cNvSpPr txBox="1"/>
      </xdr:nvSpPr>
      <xdr:spPr>
        <a:xfrm>
          <a:off x="6672795" y="64206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184,905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5" name="正方形/長方形 314">
          <a:extLst>
            <a:ext uri="{FF2B5EF4-FFF2-40B4-BE49-F238E27FC236}">
              <a16:creationId xmlns:a16="http://schemas.microsoft.com/office/drawing/2014/main" id="{00000000-0008-0000-0600-00003B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6" name="正方形/長方形 315">
          <a:extLst>
            <a:ext uri="{FF2B5EF4-FFF2-40B4-BE49-F238E27FC236}">
              <a16:creationId xmlns:a16="http://schemas.microsoft.com/office/drawing/2014/main" id="{00000000-0008-0000-0600-00003C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7" name="正方形/長方形 316">
          <a:extLst>
            <a:ext uri="{FF2B5EF4-FFF2-40B4-BE49-F238E27FC236}">
              <a16:creationId xmlns:a16="http://schemas.microsoft.com/office/drawing/2014/main" id="{00000000-0008-0000-0600-00003D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18" name="正方形/長方形 317">
          <a:extLst>
            <a:ext uri="{FF2B5EF4-FFF2-40B4-BE49-F238E27FC236}">
              <a16:creationId xmlns:a16="http://schemas.microsoft.com/office/drawing/2014/main" id="{00000000-0008-0000-0600-00003E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19" name="正方形/長方形 318">
          <a:extLst>
            <a:ext uri="{FF2B5EF4-FFF2-40B4-BE49-F238E27FC236}">
              <a16:creationId xmlns:a16="http://schemas.microsoft.com/office/drawing/2014/main" id="{00000000-0008-0000-0600-00003F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60,753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0" name="正方形/長方形 319">
          <a:extLst>
            <a:ext uri="{FF2B5EF4-FFF2-40B4-BE49-F238E27FC236}">
              <a16:creationId xmlns:a16="http://schemas.microsoft.com/office/drawing/2014/main" id="{00000000-0008-0000-0600-000040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1" name="正方形/長方形 320">
          <a:extLst>
            <a:ext uri="{FF2B5EF4-FFF2-40B4-BE49-F238E27FC236}">
              <a16:creationId xmlns:a16="http://schemas.microsoft.com/office/drawing/2014/main" id="{00000000-0008-0000-0600-000041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106,959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2" name="正方形/長方形 321">
          <a:extLst>
            <a:ext uri="{FF2B5EF4-FFF2-40B4-BE49-F238E27FC236}">
              <a16:creationId xmlns:a16="http://schemas.microsoft.com/office/drawing/2014/main" id="{00000000-0008-0000-0600-000042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3" name="テキスト ボックス 322">
          <a:extLst>
            <a:ext uri="{FF2B5EF4-FFF2-40B4-BE49-F238E27FC236}">
              <a16:creationId xmlns:a16="http://schemas.microsoft.com/office/drawing/2014/main" id="{00000000-0008-0000-0600-000043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4" name="直線コネクタ 323">
          <a:extLst>
            <a:ext uri="{FF2B5EF4-FFF2-40B4-BE49-F238E27FC236}">
              <a16:creationId xmlns:a16="http://schemas.microsoft.com/office/drawing/2014/main" id="{00000000-0008-0000-0600-000044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5" name="直線コネクタ 324">
          <a:extLst>
            <a:ext uri="{FF2B5EF4-FFF2-40B4-BE49-F238E27FC236}">
              <a16:creationId xmlns:a16="http://schemas.microsoft.com/office/drawing/2014/main" id="{00000000-0008-0000-0600-000045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26" name="テキスト ボックス 325">
          <a:extLst>
            <a:ext uri="{FF2B5EF4-FFF2-40B4-BE49-F238E27FC236}">
              <a16:creationId xmlns:a16="http://schemas.microsoft.com/office/drawing/2014/main" id="{00000000-0008-0000-0600-000046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27" name="直線コネクタ 326">
          <a:extLst>
            <a:ext uri="{FF2B5EF4-FFF2-40B4-BE49-F238E27FC236}">
              <a16:creationId xmlns:a16="http://schemas.microsoft.com/office/drawing/2014/main" id="{00000000-0008-0000-0600-000047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35577</xdr:rowOff>
    </xdr:from>
    <xdr:ext cx="595419" cy="259045"/>
    <xdr:sp macro="" textlink="">
      <xdr:nvSpPr>
        <xdr:cNvPr id="328" name="テキスト ボックス 327">
          <a:extLst>
            <a:ext uri="{FF2B5EF4-FFF2-40B4-BE49-F238E27FC236}">
              <a16:creationId xmlns:a16="http://schemas.microsoft.com/office/drawing/2014/main" id="{00000000-0008-0000-0600-000048010000}"/>
            </a:ext>
          </a:extLst>
        </xdr:cNvPr>
        <xdr:cNvSpPr txBox="1"/>
      </xdr:nvSpPr>
      <xdr:spPr>
        <a:xfrm>
          <a:off x="6008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29" name="直線コネクタ 328">
          <a:extLst>
            <a:ext uri="{FF2B5EF4-FFF2-40B4-BE49-F238E27FC236}">
              <a16:creationId xmlns:a16="http://schemas.microsoft.com/office/drawing/2014/main" id="{00000000-0008-0000-0600-000049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53</xdr:row>
      <xdr:rowOff>168927</xdr:rowOff>
    </xdr:from>
    <xdr:ext cx="685572" cy="259045"/>
    <xdr:sp macro="" textlink="">
      <xdr:nvSpPr>
        <xdr:cNvPr id="330" name="テキスト ボックス 329">
          <a:extLst>
            <a:ext uri="{FF2B5EF4-FFF2-40B4-BE49-F238E27FC236}">
              <a16:creationId xmlns:a16="http://schemas.microsoft.com/office/drawing/2014/main" id="{00000000-0008-0000-0600-00004A010000}"/>
            </a:ext>
          </a:extLst>
        </xdr:cNvPr>
        <xdr:cNvSpPr txBox="1"/>
      </xdr:nvSpPr>
      <xdr:spPr>
        <a:xfrm>
          <a:off x="5918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1" name="直線コネクタ 330">
          <a:extLst>
            <a:ext uri="{FF2B5EF4-FFF2-40B4-BE49-F238E27FC236}">
              <a16:creationId xmlns:a16="http://schemas.microsoft.com/office/drawing/2014/main" id="{00000000-0008-0000-0600-00004B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51</xdr:row>
      <xdr:rowOff>130827</xdr:rowOff>
    </xdr:from>
    <xdr:ext cx="685572" cy="259045"/>
    <xdr:sp macro="" textlink="">
      <xdr:nvSpPr>
        <xdr:cNvPr id="332" name="テキスト ボックス 331">
          <a:extLst>
            <a:ext uri="{FF2B5EF4-FFF2-40B4-BE49-F238E27FC236}">
              <a16:creationId xmlns:a16="http://schemas.microsoft.com/office/drawing/2014/main" id="{00000000-0008-0000-0600-00004C010000}"/>
            </a:ext>
          </a:extLst>
        </xdr:cNvPr>
        <xdr:cNvSpPr txBox="1"/>
      </xdr:nvSpPr>
      <xdr:spPr>
        <a:xfrm>
          <a:off x="5918428" y="887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3" name="直線コネクタ 332">
          <a:extLst>
            <a:ext uri="{FF2B5EF4-FFF2-40B4-BE49-F238E27FC236}">
              <a16:creationId xmlns:a16="http://schemas.microsoft.com/office/drawing/2014/main" id="{00000000-0008-0000-0600-00004D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92727</xdr:rowOff>
    </xdr:from>
    <xdr:ext cx="685572" cy="259045"/>
    <xdr:sp macro="" textlink="">
      <xdr:nvSpPr>
        <xdr:cNvPr id="334" name="テキスト ボックス 333">
          <a:extLst>
            <a:ext uri="{FF2B5EF4-FFF2-40B4-BE49-F238E27FC236}">
              <a16:creationId xmlns:a16="http://schemas.microsoft.com/office/drawing/2014/main" id="{00000000-0008-0000-0600-00004E010000}"/>
            </a:ext>
          </a:extLst>
        </xdr:cNvPr>
        <xdr:cNvSpPr txBox="1"/>
      </xdr:nvSpPr>
      <xdr:spPr>
        <a:xfrm>
          <a:off x="5918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5" name="直線コネクタ 334">
          <a:extLst>
            <a:ext uri="{FF2B5EF4-FFF2-40B4-BE49-F238E27FC236}">
              <a16:creationId xmlns:a16="http://schemas.microsoft.com/office/drawing/2014/main" id="{00000000-0008-0000-0600-00004F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36" name="テキスト ボックス 335">
          <a:extLst>
            <a:ext uri="{FF2B5EF4-FFF2-40B4-BE49-F238E27FC236}">
              <a16:creationId xmlns:a16="http://schemas.microsoft.com/office/drawing/2014/main" id="{00000000-0008-0000-0600-000050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37" name="普通建設事業費グラフ枠">
          <a:extLst>
            <a:ext uri="{FF2B5EF4-FFF2-40B4-BE49-F238E27FC236}">
              <a16:creationId xmlns:a16="http://schemas.microsoft.com/office/drawing/2014/main" id="{00000000-0008-0000-0600-000051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75465</xdr:rowOff>
    </xdr:from>
    <xdr:to>
      <xdr:col>54</xdr:col>
      <xdr:colOff>189865</xdr:colOff>
      <xdr:row>59</xdr:row>
      <xdr:rowOff>39693</xdr:rowOff>
    </xdr:to>
    <xdr:cxnSp macro="">
      <xdr:nvCxnSpPr>
        <xdr:cNvPr id="338" name="直線コネクタ 337">
          <a:extLst>
            <a:ext uri="{FF2B5EF4-FFF2-40B4-BE49-F238E27FC236}">
              <a16:creationId xmlns:a16="http://schemas.microsoft.com/office/drawing/2014/main" id="{00000000-0008-0000-0600-000052010000}"/>
            </a:ext>
          </a:extLst>
        </xdr:cNvPr>
        <xdr:cNvCxnSpPr/>
      </xdr:nvCxnSpPr>
      <xdr:spPr>
        <a:xfrm flipV="1">
          <a:off x="10475595" y="8647965"/>
          <a:ext cx="1270" cy="150727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43520</xdr:rowOff>
    </xdr:from>
    <xdr:ext cx="469744" cy="259045"/>
    <xdr:sp macro="" textlink="">
      <xdr:nvSpPr>
        <xdr:cNvPr id="339" name="普通建設事業費最小値テキスト">
          <a:extLst>
            <a:ext uri="{FF2B5EF4-FFF2-40B4-BE49-F238E27FC236}">
              <a16:creationId xmlns:a16="http://schemas.microsoft.com/office/drawing/2014/main" id="{00000000-0008-0000-0600-000053010000}"/>
            </a:ext>
          </a:extLst>
        </xdr:cNvPr>
        <xdr:cNvSpPr txBox="1"/>
      </xdr:nvSpPr>
      <xdr:spPr>
        <a:xfrm>
          <a:off x="10528300" y="101590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6,243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39693</xdr:rowOff>
    </xdr:from>
    <xdr:to>
      <xdr:col>55</xdr:col>
      <xdr:colOff>88900</xdr:colOff>
      <xdr:row>59</xdr:row>
      <xdr:rowOff>39693</xdr:rowOff>
    </xdr:to>
    <xdr:cxnSp macro="">
      <xdr:nvCxnSpPr>
        <xdr:cNvPr id="340" name="直線コネクタ 339">
          <a:extLst>
            <a:ext uri="{FF2B5EF4-FFF2-40B4-BE49-F238E27FC236}">
              <a16:creationId xmlns:a16="http://schemas.microsoft.com/office/drawing/2014/main" id="{00000000-0008-0000-0600-000054010000}"/>
            </a:ext>
          </a:extLst>
        </xdr:cNvPr>
        <xdr:cNvCxnSpPr/>
      </xdr:nvCxnSpPr>
      <xdr:spPr>
        <a:xfrm>
          <a:off x="10388600" y="101552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22142</xdr:rowOff>
    </xdr:from>
    <xdr:ext cx="690189" cy="259045"/>
    <xdr:sp macro="" textlink="">
      <xdr:nvSpPr>
        <xdr:cNvPr id="341" name="普通建設事業費最大値テキスト">
          <a:extLst>
            <a:ext uri="{FF2B5EF4-FFF2-40B4-BE49-F238E27FC236}">
              <a16:creationId xmlns:a16="http://schemas.microsoft.com/office/drawing/2014/main" id="{00000000-0008-0000-0600-000055010000}"/>
            </a:ext>
          </a:extLst>
        </xdr:cNvPr>
        <xdr:cNvSpPr txBox="1"/>
      </xdr:nvSpPr>
      <xdr:spPr>
        <a:xfrm>
          <a:off x="10528300" y="842319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1,984,298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50</xdr:row>
      <xdr:rowOff>75465</xdr:rowOff>
    </xdr:from>
    <xdr:to>
      <xdr:col>55</xdr:col>
      <xdr:colOff>88900</xdr:colOff>
      <xdr:row>50</xdr:row>
      <xdr:rowOff>75465</xdr:rowOff>
    </xdr:to>
    <xdr:cxnSp macro="">
      <xdr:nvCxnSpPr>
        <xdr:cNvPr id="342" name="直線コネクタ 341">
          <a:extLst>
            <a:ext uri="{FF2B5EF4-FFF2-40B4-BE49-F238E27FC236}">
              <a16:creationId xmlns:a16="http://schemas.microsoft.com/office/drawing/2014/main" id="{00000000-0008-0000-0600-000056010000}"/>
            </a:ext>
          </a:extLst>
        </xdr:cNvPr>
        <xdr:cNvCxnSpPr/>
      </xdr:nvCxnSpPr>
      <xdr:spPr>
        <a:xfrm>
          <a:off x="10388600" y="86479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83965</xdr:rowOff>
    </xdr:from>
    <xdr:to>
      <xdr:col>55</xdr:col>
      <xdr:colOff>0</xdr:colOff>
      <xdr:row>58</xdr:row>
      <xdr:rowOff>101869</xdr:rowOff>
    </xdr:to>
    <xdr:cxnSp macro="">
      <xdr:nvCxnSpPr>
        <xdr:cNvPr id="343" name="直線コネクタ 342">
          <a:extLst>
            <a:ext uri="{FF2B5EF4-FFF2-40B4-BE49-F238E27FC236}">
              <a16:creationId xmlns:a16="http://schemas.microsoft.com/office/drawing/2014/main" id="{00000000-0008-0000-0600-000057010000}"/>
            </a:ext>
          </a:extLst>
        </xdr:cNvPr>
        <xdr:cNvCxnSpPr/>
      </xdr:nvCxnSpPr>
      <xdr:spPr>
        <a:xfrm flipV="1">
          <a:off x="9639300" y="10028065"/>
          <a:ext cx="838200" cy="179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134377</xdr:rowOff>
    </xdr:from>
    <xdr:ext cx="599010" cy="259045"/>
    <xdr:sp macro="" textlink="">
      <xdr:nvSpPr>
        <xdr:cNvPr id="344" name="普通建設事業費平均値テキスト">
          <a:extLst>
            <a:ext uri="{FF2B5EF4-FFF2-40B4-BE49-F238E27FC236}">
              <a16:creationId xmlns:a16="http://schemas.microsoft.com/office/drawing/2014/main" id="{00000000-0008-0000-0600-000058010000}"/>
            </a:ext>
          </a:extLst>
        </xdr:cNvPr>
        <xdr:cNvSpPr txBox="1"/>
      </xdr:nvSpPr>
      <xdr:spPr>
        <a:xfrm>
          <a:off x="10528300" y="973557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295,341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111500</xdr:rowOff>
    </xdr:from>
    <xdr:to>
      <xdr:col>55</xdr:col>
      <xdr:colOff>50800</xdr:colOff>
      <xdr:row>58</xdr:row>
      <xdr:rowOff>41650</xdr:rowOff>
    </xdr:to>
    <xdr:sp macro="" textlink="">
      <xdr:nvSpPr>
        <xdr:cNvPr id="345" name="フローチャート: 判断 344">
          <a:extLst>
            <a:ext uri="{FF2B5EF4-FFF2-40B4-BE49-F238E27FC236}">
              <a16:creationId xmlns:a16="http://schemas.microsoft.com/office/drawing/2014/main" id="{00000000-0008-0000-0600-000059010000}"/>
            </a:ext>
          </a:extLst>
        </xdr:cNvPr>
        <xdr:cNvSpPr/>
      </xdr:nvSpPr>
      <xdr:spPr>
        <a:xfrm>
          <a:off x="10426700" y="9884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73897</xdr:rowOff>
    </xdr:from>
    <xdr:to>
      <xdr:col>50</xdr:col>
      <xdr:colOff>114300</xdr:colOff>
      <xdr:row>58</xdr:row>
      <xdr:rowOff>101869</xdr:rowOff>
    </xdr:to>
    <xdr:cxnSp macro="">
      <xdr:nvCxnSpPr>
        <xdr:cNvPr id="346" name="直線コネクタ 345">
          <a:extLst>
            <a:ext uri="{FF2B5EF4-FFF2-40B4-BE49-F238E27FC236}">
              <a16:creationId xmlns:a16="http://schemas.microsoft.com/office/drawing/2014/main" id="{00000000-0008-0000-0600-00005A010000}"/>
            </a:ext>
          </a:extLst>
        </xdr:cNvPr>
        <xdr:cNvCxnSpPr/>
      </xdr:nvCxnSpPr>
      <xdr:spPr>
        <a:xfrm>
          <a:off x="8750300" y="9846547"/>
          <a:ext cx="889000" cy="1994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121471</xdr:rowOff>
    </xdr:from>
    <xdr:to>
      <xdr:col>50</xdr:col>
      <xdr:colOff>165100</xdr:colOff>
      <xdr:row>58</xdr:row>
      <xdr:rowOff>51621</xdr:rowOff>
    </xdr:to>
    <xdr:sp macro="" textlink="">
      <xdr:nvSpPr>
        <xdr:cNvPr id="347" name="フローチャート: 判断 346">
          <a:extLst>
            <a:ext uri="{FF2B5EF4-FFF2-40B4-BE49-F238E27FC236}">
              <a16:creationId xmlns:a16="http://schemas.microsoft.com/office/drawing/2014/main" id="{00000000-0008-0000-0600-00005B010000}"/>
            </a:ext>
          </a:extLst>
        </xdr:cNvPr>
        <xdr:cNvSpPr/>
      </xdr:nvSpPr>
      <xdr:spPr>
        <a:xfrm>
          <a:off x="9588500" y="98941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68148</xdr:rowOff>
    </xdr:from>
    <xdr:ext cx="599010" cy="259045"/>
    <xdr:sp macro="" textlink="">
      <xdr:nvSpPr>
        <xdr:cNvPr id="348" name="テキスト ボックス 347">
          <a:extLst>
            <a:ext uri="{FF2B5EF4-FFF2-40B4-BE49-F238E27FC236}">
              <a16:creationId xmlns:a16="http://schemas.microsoft.com/office/drawing/2014/main" id="{00000000-0008-0000-0600-00005C010000}"/>
            </a:ext>
          </a:extLst>
        </xdr:cNvPr>
        <xdr:cNvSpPr txBox="1"/>
      </xdr:nvSpPr>
      <xdr:spPr>
        <a:xfrm>
          <a:off x="9339795" y="96693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282,256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56</xdr:row>
      <xdr:rowOff>77688</xdr:rowOff>
    </xdr:from>
    <xdr:to>
      <xdr:col>45</xdr:col>
      <xdr:colOff>177800</xdr:colOff>
      <xdr:row>57</xdr:row>
      <xdr:rowOff>73897</xdr:rowOff>
    </xdr:to>
    <xdr:cxnSp macro="">
      <xdr:nvCxnSpPr>
        <xdr:cNvPr id="349" name="直線コネクタ 348">
          <a:extLst>
            <a:ext uri="{FF2B5EF4-FFF2-40B4-BE49-F238E27FC236}">
              <a16:creationId xmlns:a16="http://schemas.microsoft.com/office/drawing/2014/main" id="{00000000-0008-0000-0600-00005D010000}"/>
            </a:ext>
          </a:extLst>
        </xdr:cNvPr>
        <xdr:cNvCxnSpPr/>
      </xdr:nvCxnSpPr>
      <xdr:spPr>
        <a:xfrm>
          <a:off x="7861300" y="9678888"/>
          <a:ext cx="889000" cy="1676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125120</xdr:rowOff>
    </xdr:from>
    <xdr:to>
      <xdr:col>46</xdr:col>
      <xdr:colOff>38100</xdr:colOff>
      <xdr:row>58</xdr:row>
      <xdr:rowOff>55270</xdr:rowOff>
    </xdr:to>
    <xdr:sp macro="" textlink="">
      <xdr:nvSpPr>
        <xdr:cNvPr id="350" name="フローチャート: 判断 349">
          <a:extLst>
            <a:ext uri="{FF2B5EF4-FFF2-40B4-BE49-F238E27FC236}">
              <a16:creationId xmlns:a16="http://schemas.microsoft.com/office/drawing/2014/main" id="{00000000-0008-0000-0600-00005E010000}"/>
            </a:ext>
          </a:extLst>
        </xdr:cNvPr>
        <xdr:cNvSpPr/>
      </xdr:nvSpPr>
      <xdr:spPr>
        <a:xfrm>
          <a:off x="8699500" y="9897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58</xdr:row>
      <xdr:rowOff>46397</xdr:rowOff>
    </xdr:from>
    <xdr:ext cx="599010" cy="259045"/>
    <xdr:sp macro="" textlink="">
      <xdr:nvSpPr>
        <xdr:cNvPr id="351" name="テキスト ボックス 350">
          <a:extLst>
            <a:ext uri="{FF2B5EF4-FFF2-40B4-BE49-F238E27FC236}">
              <a16:creationId xmlns:a16="http://schemas.microsoft.com/office/drawing/2014/main" id="{00000000-0008-0000-0600-00005F010000}"/>
            </a:ext>
          </a:extLst>
        </xdr:cNvPr>
        <xdr:cNvSpPr txBox="1"/>
      </xdr:nvSpPr>
      <xdr:spPr>
        <a:xfrm>
          <a:off x="8450795" y="99904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277,467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56</xdr:row>
      <xdr:rowOff>62482</xdr:rowOff>
    </xdr:from>
    <xdr:to>
      <xdr:col>41</xdr:col>
      <xdr:colOff>50800</xdr:colOff>
      <xdr:row>56</xdr:row>
      <xdr:rowOff>77688</xdr:rowOff>
    </xdr:to>
    <xdr:cxnSp macro="">
      <xdr:nvCxnSpPr>
        <xdr:cNvPr id="352" name="直線コネクタ 351">
          <a:extLst>
            <a:ext uri="{FF2B5EF4-FFF2-40B4-BE49-F238E27FC236}">
              <a16:creationId xmlns:a16="http://schemas.microsoft.com/office/drawing/2014/main" id="{00000000-0008-0000-0600-000060010000}"/>
            </a:ext>
          </a:extLst>
        </xdr:cNvPr>
        <xdr:cNvCxnSpPr/>
      </xdr:nvCxnSpPr>
      <xdr:spPr>
        <a:xfrm>
          <a:off x="6972300" y="9663682"/>
          <a:ext cx="889000" cy="152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107162</xdr:rowOff>
    </xdr:from>
    <xdr:to>
      <xdr:col>41</xdr:col>
      <xdr:colOff>101600</xdr:colOff>
      <xdr:row>58</xdr:row>
      <xdr:rowOff>37312</xdr:rowOff>
    </xdr:to>
    <xdr:sp macro="" textlink="">
      <xdr:nvSpPr>
        <xdr:cNvPr id="353" name="フローチャート: 判断 352">
          <a:extLst>
            <a:ext uri="{FF2B5EF4-FFF2-40B4-BE49-F238E27FC236}">
              <a16:creationId xmlns:a16="http://schemas.microsoft.com/office/drawing/2014/main" id="{00000000-0008-0000-0600-000061010000}"/>
            </a:ext>
          </a:extLst>
        </xdr:cNvPr>
        <xdr:cNvSpPr/>
      </xdr:nvSpPr>
      <xdr:spPr>
        <a:xfrm>
          <a:off x="7810500" y="98798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58</xdr:row>
      <xdr:rowOff>28439</xdr:rowOff>
    </xdr:from>
    <xdr:ext cx="599010" cy="259045"/>
    <xdr:sp macro="" textlink="">
      <xdr:nvSpPr>
        <xdr:cNvPr id="354" name="テキスト ボックス 353">
          <a:extLst>
            <a:ext uri="{FF2B5EF4-FFF2-40B4-BE49-F238E27FC236}">
              <a16:creationId xmlns:a16="http://schemas.microsoft.com/office/drawing/2014/main" id="{00000000-0008-0000-0600-000062010000}"/>
            </a:ext>
          </a:extLst>
        </xdr:cNvPr>
        <xdr:cNvSpPr txBox="1"/>
      </xdr:nvSpPr>
      <xdr:spPr>
        <a:xfrm>
          <a:off x="7561795" y="99725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301,035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132049</xdr:rowOff>
    </xdr:from>
    <xdr:to>
      <xdr:col>36</xdr:col>
      <xdr:colOff>165100</xdr:colOff>
      <xdr:row>58</xdr:row>
      <xdr:rowOff>62199</xdr:rowOff>
    </xdr:to>
    <xdr:sp macro="" textlink="">
      <xdr:nvSpPr>
        <xdr:cNvPr id="355" name="フローチャート: 判断 354">
          <a:extLst>
            <a:ext uri="{FF2B5EF4-FFF2-40B4-BE49-F238E27FC236}">
              <a16:creationId xmlns:a16="http://schemas.microsoft.com/office/drawing/2014/main" id="{00000000-0008-0000-0600-000063010000}"/>
            </a:ext>
          </a:extLst>
        </xdr:cNvPr>
        <xdr:cNvSpPr/>
      </xdr:nvSpPr>
      <xdr:spPr>
        <a:xfrm>
          <a:off x="6921500" y="99046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58</xdr:row>
      <xdr:rowOff>53326</xdr:rowOff>
    </xdr:from>
    <xdr:ext cx="599010" cy="259045"/>
    <xdr:sp macro="" textlink="">
      <xdr:nvSpPr>
        <xdr:cNvPr id="356" name="テキスト ボックス 355">
          <a:extLst>
            <a:ext uri="{FF2B5EF4-FFF2-40B4-BE49-F238E27FC236}">
              <a16:creationId xmlns:a16="http://schemas.microsoft.com/office/drawing/2014/main" id="{00000000-0008-0000-0600-000064010000}"/>
            </a:ext>
          </a:extLst>
        </xdr:cNvPr>
        <xdr:cNvSpPr txBox="1"/>
      </xdr:nvSpPr>
      <xdr:spPr>
        <a:xfrm>
          <a:off x="6672795" y="99974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268,375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57" name="テキスト ボックス 356">
          <a:extLst>
            <a:ext uri="{FF2B5EF4-FFF2-40B4-BE49-F238E27FC236}">
              <a16:creationId xmlns:a16="http://schemas.microsoft.com/office/drawing/2014/main" id="{00000000-0008-0000-0600-000065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58" name="テキスト ボックス 357">
          <a:extLst>
            <a:ext uri="{FF2B5EF4-FFF2-40B4-BE49-F238E27FC236}">
              <a16:creationId xmlns:a16="http://schemas.microsoft.com/office/drawing/2014/main" id="{00000000-0008-0000-0600-000066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59" name="テキスト ボックス 358">
          <a:extLst>
            <a:ext uri="{FF2B5EF4-FFF2-40B4-BE49-F238E27FC236}">
              <a16:creationId xmlns:a16="http://schemas.microsoft.com/office/drawing/2014/main" id="{00000000-0008-0000-0600-000067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0" name="テキスト ボックス 359">
          <a:extLst>
            <a:ext uri="{FF2B5EF4-FFF2-40B4-BE49-F238E27FC236}">
              <a16:creationId xmlns:a16="http://schemas.microsoft.com/office/drawing/2014/main" id="{00000000-0008-0000-0600-000068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33165</xdr:rowOff>
    </xdr:from>
    <xdr:to>
      <xdr:col>55</xdr:col>
      <xdr:colOff>50800</xdr:colOff>
      <xdr:row>58</xdr:row>
      <xdr:rowOff>134765</xdr:rowOff>
    </xdr:to>
    <xdr:sp macro="" textlink="">
      <xdr:nvSpPr>
        <xdr:cNvPr id="362" name="楕円 361">
          <a:extLst>
            <a:ext uri="{FF2B5EF4-FFF2-40B4-BE49-F238E27FC236}">
              <a16:creationId xmlns:a16="http://schemas.microsoft.com/office/drawing/2014/main" id="{00000000-0008-0000-0600-00006A010000}"/>
            </a:ext>
          </a:extLst>
        </xdr:cNvPr>
        <xdr:cNvSpPr/>
      </xdr:nvSpPr>
      <xdr:spPr>
        <a:xfrm>
          <a:off x="10426700" y="9977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58</xdr:row>
      <xdr:rowOff>11592</xdr:rowOff>
    </xdr:from>
    <xdr:ext cx="599010" cy="259045"/>
    <xdr:sp macro="" textlink="">
      <xdr:nvSpPr>
        <xdr:cNvPr id="363" name="普通建設事業費該当値テキスト">
          <a:extLst>
            <a:ext uri="{FF2B5EF4-FFF2-40B4-BE49-F238E27FC236}">
              <a16:creationId xmlns:a16="http://schemas.microsoft.com/office/drawing/2014/main" id="{00000000-0008-0000-0600-00006B010000}"/>
            </a:ext>
          </a:extLst>
        </xdr:cNvPr>
        <xdr:cNvSpPr txBox="1"/>
      </xdr:nvSpPr>
      <xdr:spPr>
        <a:xfrm>
          <a:off x="10528300" y="99556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173,144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51069</xdr:rowOff>
    </xdr:from>
    <xdr:to>
      <xdr:col>50</xdr:col>
      <xdr:colOff>165100</xdr:colOff>
      <xdr:row>58</xdr:row>
      <xdr:rowOff>152669</xdr:rowOff>
    </xdr:to>
    <xdr:sp macro="" textlink="">
      <xdr:nvSpPr>
        <xdr:cNvPr id="364" name="楕円 363">
          <a:extLst>
            <a:ext uri="{FF2B5EF4-FFF2-40B4-BE49-F238E27FC236}">
              <a16:creationId xmlns:a16="http://schemas.microsoft.com/office/drawing/2014/main" id="{00000000-0008-0000-0600-00006C010000}"/>
            </a:ext>
          </a:extLst>
        </xdr:cNvPr>
        <xdr:cNvSpPr/>
      </xdr:nvSpPr>
      <xdr:spPr>
        <a:xfrm>
          <a:off x="9588500" y="99951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143796</xdr:rowOff>
    </xdr:from>
    <xdr:ext cx="599010" cy="259045"/>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9339795" y="100878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149,647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23097</xdr:rowOff>
    </xdr:from>
    <xdr:to>
      <xdr:col>46</xdr:col>
      <xdr:colOff>38100</xdr:colOff>
      <xdr:row>57</xdr:row>
      <xdr:rowOff>124697</xdr:rowOff>
    </xdr:to>
    <xdr:sp macro="" textlink="">
      <xdr:nvSpPr>
        <xdr:cNvPr id="366" name="楕円 365">
          <a:extLst>
            <a:ext uri="{FF2B5EF4-FFF2-40B4-BE49-F238E27FC236}">
              <a16:creationId xmlns:a16="http://schemas.microsoft.com/office/drawing/2014/main" id="{00000000-0008-0000-0600-00006E010000}"/>
            </a:ext>
          </a:extLst>
        </xdr:cNvPr>
        <xdr:cNvSpPr/>
      </xdr:nvSpPr>
      <xdr:spPr>
        <a:xfrm>
          <a:off x="8699500" y="97957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55</xdr:row>
      <xdr:rowOff>141224</xdr:rowOff>
    </xdr:from>
    <xdr:ext cx="599010" cy="259045"/>
    <xdr:sp macro="" textlink="">
      <xdr:nvSpPr>
        <xdr:cNvPr id="367" name="テキスト ボックス 366">
          <a:extLst>
            <a:ext uri="{FF2B5EF4-FFF2-40B4-BE49-F238E27FC236}">
              <a16:creationId xmlns:a16="http://schemas.microsoft.com/office/drawing/2014/main" id="{00000000-0008-0000-0600-00006F010000}"/>
            </a:ext>
          </a:extLst>
        </xdr:cNvPr>
        <xdr:cNvSpPr txBox="1"/>
      </xdr:nvSpPr>
      <xdr:spPr>
        <a:xfrm>
          <a:off x="8450795" y="95709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411,356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56</xdr:row>
      <xdr:rowOff>26888</xdr:rowOff>
    </xdr:from>
    <xdr:to>
      <xdr:col>41</xdr:col>
      <xdr:colOff>101600</xdr:colOff>
      <xdr:row>56</xdr:row>
      <xdr:rowOff>128488</xdr:rowOff>
    </xdr:to>
    <xdr:sp macro="" textlink="">
      <xdr:nvSpPr>
        <xdr:cNvPr id="368" name="楕円 367">
          <a:extLst>
            <a:ext uri="{FF2B5EF4-FFF2-40B4-BE49-F238E27FC236}">
              <a16:creationId xmlns:a16="http://schemas.microsoft.com/office/drawing/2014/main" id="{00000000-0008-0000-0600-000070010000}"/>
            </a:ext>
          </a:extLst>
        </xdr:cNvPr>
        <xdr:cNvSpPr/>
      </xdr:nvSpPr>
      <xdr:spPr>
        <a:xfrm>
          <a:off x="7810500" y="96280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54</xdr:row>
      <xdr:rowOff>145015</xdr:rowOff>
    </xdr:from>
    <xdr:ext cx="599010" cy="259045"/>
    <xdr:sp macro="" textlink="">
      <xdr:nvSpPr>
        <xdr:cNvPr id="369" name="テキスト ボックス 368">
          <a:extLst>
            <a:ext uri="{FF2B5EF4-FFF2-40B4-BE49-F238E27FC236}">
              <a16:creationId xmlns:a16="http://schemas.microsoft.com/office/drawing/2014/main" id="{00000000-0008-0000-0600-000071010000}"/>
            </a:ext>
          </a:extLst>
        </xdr:cNvPr>
        <xdr:cNvSpPr txBox="1"/>
      </xdr:nvSpPr>
      <xdr:spPr>
        <a:xfrm>
          <a:off x="7561795" y="94033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631,381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11682</xdr:rowOff>
    </xdr:from>
    <xdr:to>
      <xdr:col>36</xdr:col>
      <xdr:colOff>165100</xdr:colOff>
      <xdr:row>56</xdr:row>
      <xdr:rowOff>113282</xdr:rowOff>
    </xdr:to>
    <xdr:sp macro="" textlink="">
      <xdr:nvSpPr>
        <xdr:cNvPr id="370" name="楕円 369">
          <a:extLst>
            <a:ext uri="{FF2B5EF4-FFF2-40B4-BE49-F238E27FC236}">
              <a16:creationId xmlns:a16="http://schemas.microsoft.com/office/drawing/2014/main" id="{00000000-0008-0000-0600-000072010000}"/>
            </a:ext>
          </a:extLst>
        </xdr:cNvPr>
        <xdr:cNvSpPr/>
      </xdr:nvSpPr>
      <xdr:spPr>
        <a:xfrm>
          <a:off x="6921500" y="96128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54</xdr:row>
      <xdr:rowOff>129809</xdr:rowOff>
    </xdr:from>
    <xdr:ext cx="599010" cy="259045"/>
    <xdr:sp macro="" textlink="">
      <xdr:nvSpPr>
        <xdr:cNvPr id="371" name="テキスト ボックス 370">
          <a:extLst>
            <a:ext uri="{FF2B5EF4-FFF2-40B4-BE49-F238E27FC236}">
              <a16:creationId xmlns:a16="http://schemas.microsoft.com/office/drawing/2014/main" id="{00000000-0008-0000-0600-000073010000}"/>
            </a:ext>
          </a:extLst>
        </xdr:cNvPr>
        <xdr:cNvSpPr txBox="1"/>
      </xdr:nvSpPr>
      <xdr:spPr>
        <a:xfrm>
          <a:off x="6672795" y="93881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651,336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2" name="正方形/長方形 371">
          <a:extLst>
            <a:ext uri="{FF2B5EF4-FFF2-40B4-BE49-F238E27FC236}">
              <a16:creationId xmlns:a16="http://schemas.microsoft.com/office/drawing/2014/main" id="{00000000-0008-0000-0600-000074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3" name="正方形/長方形 372">
          <a:extLst>
            <a:ext uri="{FF2B5EF4-FFF2-40B4-BE49-F238E27FC236}">
              <a16:creationId xmlns:a16="http://schemas.microsoft.com/office/drawing/2014/main" id="{00000000-0008-0000-0600-000075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4" name="正方形/長方形 373">
          <a:extLst>
            <a:ext uri="{FF2B5EF4-FFF2-40B4-BE49-F238E27FC236}">
              <a16:creationId xmlns:a16="http://schemas.microsoft.com/office/drawing/2014/main" id="{00000000-0008-0000-0600-000076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5" name="正方形/長方形 374">
          <a:extLst>
            <a:ext uri="{FF2B5EF4-FFF2-40B4-BE49-F238E27FC236}">
              <a16:creationId xmlns:a16="http://schemas.microsoft.com/office/drawing/2014/main" id="{00000000-0008-0000-0600-000077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6" name="正方形/長方形 375">
          <a:extLst>
            <a:ext uri="{FF2B5EF4-FFF2-40B4-BE49-F238E27FC236}">
              <a16:creationId xmlns:a16="http://schemas.microsoft.com/office/drawing/2014/main" id="{00000000-0008-0000-0600-000078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14,217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77" name="正方形/長方形 376">
          <a:extLst>
            <a:ext uri="{FF2B5EF4-FFF2-40B4-BE49-F238E27FC236}">
              <a16:creationId xmlns:a16="http://schemas.microsoft.com/office/drawing/2014/main" id="{00000000-0008-0000-0600-000079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78" name="正方形/長方形 377">
          <a:extLst>
            <a:ext uri="{FF2B5EF4-FFF2-40B4-BE49-F238E27FC236}">
              <a16:creationId xmlns:a16="http://schemas.microsoft.com/office/drawing/2014/main" id="{00000000-0008-0000-0600-00007A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16,474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79" name="正方形/長方形 378">
          <a:extLst>
            <a:ext uri="{FF2B5EF4-FFF2-40B4-BE49-F238E27FC236}">
              <a16:creationId xmlns:a16="http://schemas.microsoft.com/office/drawing/2014/main" id="{00000000-0008-0000-0600-00007B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0" name="テキスト ボックス 379">
          <a:extLst>
            <a:ext uri="{FF2B5EF4-FFF2-40B4-BE49-F238E27FC236}">
              <a16:creationId xmlns:a16="http://schemas.microsoft.com/office/drawing/2014/main" id="{00000000-0008-0000-0600-00007C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1" name="直線コネクタ 380">
          <a:extLst>
            <a:ext uri="{FF2B5EF4-FFF2-40B4-BE49-F238E27FC236}">
              <a16:creationId xmlns:a16="http://schemas.microsoft.com/office/drawing/2014/main" id="{00000000-0008-0000-0600-00007D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98879</xdr:rowOff>
    </xdr:from>
    <xdr:to>
      <xdr:col>59</xdr:col>
      <xdr:colOff>50800</xdr:colOff>
      <xdr:row>79</xdr:row>
      <xdr:rowOff>98879</xdr:rowOff>
    </xdr:to>
    <xdr:cxnSp macro="">
      <xdr:nvCxnSpPr>
        <xdr:cNvPr id="382" name="直線コネクタ 381">
          <a:extLst>
            <a:ext uri="{FF2B5EF4-FFF2-40B4-BE49-F238E27FC236}">
              <a16:creationId xmlns:a16="http://schemas.microsoft.com/office/drawing/2014/main" id="{00000000-0008-0000-0600-00007E010000}"/>
            </a:ext>
          </a:extLst>
        </xdr:cNvPr>
        <xdr:cNvCxnSpPr/>
      </xdr:nvCxnSpPr>
      <xdr:spPr>
        <a:xfrm>
          <a:off x="6604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128106</xdr:rowOff>
    </xdr:from>
    <xdr:ext cx="248786" cy="259045"/>
    <xdr:sp macro="" textlink="">
      <xdr:nvSpPr>
        <xdr:cNvPr id="383" name="テキスト ボックス 382">
          <a:extLst>
            <a:ext uri="{FF2B5EF4-FFF2-40B4-BE49-F238E27FC236}">
              <a16:creationId xmlns:a16="http://schemas.microsoft.com/office/drawing/2014/main" id="{00000000-0008-0000-0600-00007F010000}"/>
            </a:ext>
          </a:extLst>
        </xdr:cNvPr>
        <xdr:cNvSpPr txBox="1"/>
      </xdr:nvSpPr>
      <xdr:spPr>
        <a:xfrm>
          <a:off x="6355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115207</xdr:rowOff>
    </xdr:from>
    <xdr:to>
      <xdr:col>59</xdr:col>
      <xdr:colOff>50800</xdr:colOff>
      <xdr:row>77</xdr:row>
      <xdr:rowOff>115207</xdr:rowOff>
    </xdr:to>
    <xdr:cxnSp macro="">
      <xdr:nvCxnSpPr>
        <xdr:cNvPr id="384" name="直線コネクタ 383">
          <a:extLst>
            <a:ext uri="{FF2B5EF4-FFF2-40B4-BE49-F238E27FC236}">
              <a16:creationId xmlns:a16="http://schemas.microsoft.com/office/drawing/2014/main" id="{00000000-0008-0000-0600-000080010000}"/>
            </a:ext>
          </a:extLst>
        </xdr:cNvPr>
        <xdr:cNvCxnSpPr/>
      </xdr:nvCxnSpPr>
      <xdr:spPr>
        <a:xfrm>
          <a:off x="6604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144434</xdr:rowOff>
    </xdr:from>
    <xdr:ext cx="595419" cy="259045"/>
    <xdr:sp macro="" textlink="">
      <xdr:nvSpPr>
        <xdr:cNvPr id="385" name="テキスト ボックス 384">
          <a:extLst>
            <a:ext uri="{FF2B5EF4-FFF2-40B4-BE49-F238E27FC236}">
              <a16:creationId xmlns:a16="http://schemas.microsoft.com/office/drawing/2014/main" id="{00000000-0008-0000-0600-000081010000}"/>
            </a:ext>
          </a:extLst>
        </xdr:cNvPr>
        <xdr:cNvSpPr txBox="1"/>
      </xdr:nvSpPr>
      <xdr:spPr>
        <a:xfrm>
          <a:off x="6008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131535</xdr:rowOff>
    </xdr:from>
    <xdr:to>
      <xdr:col>59</xdr:col>
      <xdr:colOff>50800</xdr:colOff>
      <xdr:row>75</xdr:row>
      <xdr:rowOff>131535</xdr:rowOff>
    </xdr:to>
    <xdr:cxnSp macro="">
      <xdr:nvCxnSpPr>
        <xdr:cNvPr id="386" name="直線コネクタ 385">
          <a:extLst>
            <a:ext uri="{FF2B5EF4-FFF2-40B4-BE49-F238E27FC236}">
              <a16:creationId xmlns:a16="http://schemas.microsoft.com/office/drawing/2014/main" id="{00000000-0008-0000-0600-000082010000}"/>
            </a:ext>
          </a:extLst>
        </xdr:cNvPr>
        <xdr:cNvCxnSpPr/>
      </xdr:nvCxnSpPr>
      <xdr:spPr>
        <a:xfrm>
          <a:off x="6604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74</xdr:row>
      <xdr:rowOff>160762</xdr:rowOff>
    </xdr:from>
    <xdr:ext cx="595419" cy="259045"/>
    <xdr:sp macro="" textlink="">
      <xdr:nvSpPr>
        <xdr:cNvPr id="387" name="テキスト ボックス 386">
          <a:extLst>
            <a:ext uri="{FF2B5EF4-FFF2-40B4-BE49-F238E27FC236}">
              <a16:creationId xmlns:a16="http://schemas.microsoft.com/office/drawing/2014/main" id="{00000000-0008-0000-0600-000083010000}"/>
            </a:ext>
          </a:extLst>
        </xdr:cNvPr>
        <xdr:cNvSpPr txBox="1"/>
      </xdr:nvSpPr>
      <xdr:spPr>
        <a:xfrm>
          <a:off x="6008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147865</xdr:rowOff>
    </xdr:from>
    <xdr:to>
      <xdr:col>59</xdr:col>
      <xdr:colOff>50800</xdr:colOff>
      <xdr:row>73</xdr:row>
      <xdr:rowOff>147865</xdr:rowOff>
    </xdr:to>
    <xdr:cxnSp macro="">
      <xdr:nvCxnSpPr>
        <xdr:cNvPr id="388" name="直線コネクタ 387">
          <a:extLst>
            <a:ext uri="{FF2B5EF4-FFF2-40B4-BE49-F238E27FC236}">
              <a16:creationId xmlns:a16="http://schemas.microsoft.com/office/drawing/2014/main" id="{00000000-0008-0000-0600-000084010000}"/>
            </a:ext>
          </a:extLst>
        </xdr:cNvPr>
        <xdr:cNvCxnSpPr/>
      </xdr:nvCxnSpPr>
      <xdr:spPr>
        <a:xfrm>
          <a:off x="6604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5642</xdr:rowOff>
    </xdr:from>
    <xdr:ext cx="595419" cy="259045"/>
    <xdr:sp macro="" textlink="">
      <xdr:nvSpPr>
        <xdr:cNvPr id="389" name="テキスト ボックス 388">
          <a:extLst>
            <a:ext uri="{FF2B5EF4-FFF2-40B4-BE49-F238E27FC236}">
              <a16:creationId xmlns:a16="http://schemas.microsoft.com/office/drawing/2014/main" id="{00000000-0008-0000-0600-000085010000}"/>
            </a:ext>
          </a:extLst>
        </xdr:cNvPr>
        <xdr:cNvSpPr txBox="1"/>
      </xdr:nvSpPr>
      <xdr:spPr>
        <a:xfrm>
          <a:off x="6008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71</xdr:row>
      <xdr:rowOff>164193</xdr:rowOff>
    </xdr:from>
    <xdr:to>
      <xdr:col>59</xdr:col>
      <xdr:colOff>50800</xdr:colOff>
      <xdr:row>71</xdr:row>
      <xdr:rowOff>164193</xdr:rowOff>
    </xdr:to>
    <xdr:cxnSp macro="">
      <xdr:nvCxnSpPr>
        <xdr:cNvPr id="390" name="直線コネクタ 389">
          <a:extLst>
            <a:ext uri="{FF2B5EF4-FFF2-40B4-BE49-F238E27FC236}">
              <a16:creationId xmlns:a16="http://schemas.microsoft.com/office/drawing/2014/main" id="{00000000-0008-0000-0600-000086010000}"/>
            </a:ext>
          </a:extLst>
        </xdr:cNvPr>
        <xdr:cNvCxnSpPr/>
      </xdr:nvCxnSpPr>
      <xdr:spPr>
        <a:xfrm>
          <a:off x="6604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71</xdr:row>
      <xdr:rowOff>21970</xdr:rowOff>
    </xdr:from>
    <xdr:ext cx="685572" cy="259045"/>
    <xdr:sp macro="" textlink="">
      <xdr:nvSpPr>
        <xdr:cNvPr id="391" name="テキスト ボックス 390">
          <a:extLst>
            <a:ext uri="{FF2B5EF4-FFF2-40B4-BE49-F238E27FC236}">
              <a16:creationId xmlns:a16="http://schemas.microsoft.com/office/drawing/2014/main" id="{00000000-0008-0000-0600-000087010000}"/>
            </a:ext>
          </a:extLst>
        </xdr:cNvPr>
        <xdr:cNvSpPr txBox="1"/>
      </xdr:nvSpPr>
      <xdr:spPr>
        <a:xfrm>
          <a:off x="5918428" y="12194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9072</xdr:rowOff>
    </xdr:from>
    <xdr:to>
      <xdr:col>59</xdr:col>
      <xdr:colOff>50800</xdr:colOff>
      <xdr:row>70</xdr:row>
      <xdr:rowOff>9072</xdr:rowOff>
    </xdr:to>
    <xdr:cxnSp macro="">
      <xdr:nvCxnSpPr>
        <xdr:cNvPr id="392" name="直線コネクタ 391">
          <a:extLst>
            <a:ext uri="{FF2B5EF4-FFF2-40B4-BE49-F238E27FC236}">
              <a16:creationId xmlns:a16="http://schemas.microsoft.com/office/drawing/2014/main" id="{00000000-0008-0000-0600-000088010000}"/>
            </a:ext>
          </a:extLst>
        </xdr:cNvPr>
        <xdr:cNvCxnSpPr/>
      </xdr:nvCxnSpPr>
      <xdr:spPr>
        <a:xfrm>
          <a:off x="6604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69</xdr:row>
      <xdr:rowOff>38299</xdr:rowOff>
    </xdr:from>
    <xdr:ext cx="685572" cy="259045"/>
    <xdr:sp macro="" textlink="">
      <xdr:nvSpPr>
        <xdr:cNvPr id="393" name="テキスト ボックス 392">
          <a:extLst>
            <a:ext uri="{FF2B5EF4-FFF2-40B4-BE49-F238E27FC236}">
              <a16:creationId xmlns:a16="http://schemas.microsoft.com/office/drawing/2014/main" id="{00000000-0008-0000-0600-000089010000}"/>
            </a:ext>
          </a:extLst>
        </xdr:cNvPr>
        <xdr:cNvSpPr txBox="1"/>
      </xdr:nvSpPr>
      <xdr:spPr>
        <a:xfrm>
          <a:off x="5918428" y="11868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4" name="直線コネクタ 393">
          <a:extLst>
            <a:ext uri="{FF2B5EF4-FFF2-40B4-BE49-F238E27FC236}">
              <a16:creationId xmlns:a16="http://schemas.microsoft.com/office/drawing/2014/main" id="{00000000-0008-0000-0600-00008A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67</xdr:row>
      <xdr:rowOff>54627</xdr:rowOff>
    </xdr:from>
    <xdr:ext cx="685572" cy="259045"/>
    <xdr:sp macro="" textlink="">
      <xdr:nvSpPr>
        <xdr:cNvPr id="395" name="テキスト ボックス 394">
          <a:extLst>
            <a:ext uri="{FF2B5EF4-FFF2-40B4-BE49-F238E27FC236}">
              <a16:creationId xmlns:a16="http://schemas.microsoft.com/office/drawing/2014/main" id="{00000000-0008-0000-0600-00008B010000}"/>
            </a:ext>
          </a:extLst>
        </xdr:cNvPr>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6" name="普通建設事業費 （ うち新規整備　）グラフ枠">
          <a:extLst>
            <a:ext uri="{FF2B5EF4-FFF2-40B4-BE49-F238E27FC236}">
              <a16:creationId xmlns:a16="http://schemas.microsoft.com/office/drawing/2014/main" id="{00000000-0008-0000-0600-00008C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57513</xdr:rowOff>
    </xdr:from>
    <xdr:to>
      <xdr:col>54</xdr:col>
      <xdr:colOff>189865</xdr:colOff>
      <xdr:row>79</xdr:row>
      <xdr:rowOff>98879</xdr:rowOff>
    </xdr:to>
    <xdr:cxnSp macro="">
      <xdr:nvCxnSpPr>
        <xdr:cNvPr id="397" name="直線コネクタ 396">
          <a:extLst>
            <a:ext uri="{FF2B5EF4-FFF2-40B4-BE49-F238E27FC236}">
              <a16:creationId xmlns:a16="http://schemas.microsoft.com/office/drawing/2014/main" id="{00000000-0008-0000-0600-00008D010000}"/>
            </a:ext>
          </a:extLst>
        </xdr:cNvPr>
        <xdr:cNvCxnSpPr/>
      </xdr:nvCxnSpPr>
      <xdr:spPr>
        <a:xfrm flipV="1">
          <a:off x="10475595" y="12230463"/>
          <a:ext cx="1270" cy="141296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102706</xdr:rowOff>
    </xdr:from>
    <xdr:ext cx="249299" cy="259045"/>
    <xdr:sp macro="" textlink="">
      <xdr:nvSpPr>
        <xdr:cNvPr id="398" name="普通建設事業費 （ うち新規整備　）最小値テキスト">
          <a:extLst>
            <a:ext uri="{FF2B5EF4-FFF2-40B4-BE49-F238E27FC236}">
              <a16:creationId xmlns:a16="http://schemas.microsoft.com/office/drawing/2014/main" id="{00000000-0008-0000-0600-00008E010000}"/>
            </a:ext>
          </a:extLst>
        </xdr:cNvPr>
        <xdr:cNvSpPr txBox="1"/>
      </xdr:nvSpPr>
      <xdr:spPr>
        <a:xfrm>
          <a:off x="10528300" y="136472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98879</xdr:rowOff>
    </xdr:from>
    <xdr:to>
      <xdr:col>55</xdr:col>
      <xdr:colOff>88900</xdr:colOff>
      <xdr:row>79</xdr:row>
      <xdr:rowOff>98879</xdr:rowOff>
    </xdr:to>
    <xdr:cxnSp macro="">
      <xdr:nvCxnSpPr>
        <xdr:cNvPr id="399" name="直線コネクタ 398">
          <a:extLst>
            <a:ext uri="{FF2B5EF4-FFF2-40B4-BE49-F238E27FC236}">
              <a16:creationId xmlns:a16="http://schemas.microsoft.com/office/drawing/2014/main" id="{00000000-0008-0000-0600-00008F010000}"/>
            </a:ext>
          </a:extLst>
        </xdr:cNvPr>
        <xdr:cNvCxnSpPr/>
      </xdr:nvCxnSpPr>
      <xdr:spPr>
        <a:xfrm>
          <a:off x="10388600" y="1364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70</xdr:row>
      <xdr:rowOff>4190</xdr:rowOff>
    </xdr:from>
    <xdr:ext cx="690189" cy="259045"/>
    <xdr:sp macro="" textlink="">
      <xdr:nvSpPr>
        <xdr:cNvPr id="400" name="普通建設事業費 （ うち新規整備　）最大値テキスト">
          <a:extLst>
            <a:ext uri="{FF2B5EF4-FFF2-40B4-BE49-F238E27FC236}">
              <a16:creationId xmlns:a16="http://schemas.microsoft.com/office/drawing/2014/main" id="{00000000-0008-0000-0600-000090010000}"/>
            </a:ext>
          </a:extLst>
        </xdr:cNvPr>
        <xdr:cNvSpPr txBox="1"/>
      </xdr:nvSpPr>
      <xdr:spPr>
        <a:xfrm>
          <a:off x="10528300" y="1200569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1,298,000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71</xdr:row>
      <xdr:rowOff>57513</xdr:rowOff>
    </xdr:from>
    <xdr:to>
      <xdr:col>55</xdr:col>
      <xdr:colOff>88900</xdr:colOff>
      <xdr:row>71</xdr:row>
      <xdr:rowOff>57513</xdr:rowOff>
    </xdr:to>
    <xdr:cxnSp macro="">
      <xdr:nvCxnSpPr>
        <xdr:cNvPr id="401" name="直線コネクタ 400">
          <a:extLst>
            <a:ext uri="{FF2B5EF4-FFF2-40B4-BE49-F238E27FC236}">
              <a16:creationId xmlns:a16="http://schemas.microsoft.com/office/drawing/2014/main" id="{00000000-0008-0000-0600-000091010000}"/>
            </a:ext>
          </a:extLst>
        </xdr:cNvPr>
        <xdr:cNvCxnSpPr/>
      </xdr:nvCxnSpPr>
      <xdr:spPr>
        <a:xfrm>
          <a:off x="10388600" y="122304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79</xdr:row>
      <xdr:rowOff>81781</xdr:rowOff>
    </xdr:from>
    <xdr:to>
      <xdr:col>55</xdr:col>
      <xdr:colOff>0</xdr:colOff>
      <xdr:row>79</xdr:row>
      <xdr:rowOff>92726</xdr:rowOff>
    </xdr:to>
    <xdr:cxnSp macro="">
      <xdr:nvCxnSpPr>
        <xdr:cNvPr id="402" name="直線コネクタ 401">
          <a:extLst>
            <a:ext uri="{FF2B5EF4-FFF2-40B4-BE49-F238E27FC236}">
              <a16:creationId xmlns:a16="http://schemas.microsoft.com/office/drawing/2014/main" id="{00000000-0008-0000-0600-000092010000}"/>
            </a:ext>
          </a:extLst>
        </xdr:cNvPr>
        <xdr:cNvCxnSpPr/>
      </xdr:nvCxnSpPr>
      <xdr:spPr>
        <a:xfrm>
          <a:off x="9639300" y="13626331"/>
          <a:ext cx="838200" cy="109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166082</xdr:rowOff>
    </xdr:from>
    <xdr:ext cx="534377" cy="259045"/>
    <xdr:sp macro="" textlink="">
      <xdr:nvSpPr>
        <xdr:cNvPr id="403" name="普通建設事業費 （ うち新規整備　）平均値テキスト">
          <a:extLst>
            <a:ext uri="{FF2B5EF4-FFF2-40B4-BE49-F238E27FC236}">
              <a16:creationId xmlns:a16="http://schemas.microsoft.com/office/drawing/2014/main" id="{00000000-0008-0000-0600-000093010000}"/>
            </a:ext>
          </a:extLst>
        </xdr:cNvPr>
        <xdr:cNvSpPr txBox="1"/>
      </xdr:nvSpPr>
      <xdr:spPr>
        <a:xfrm>
          <a:off x="10528300" y="1336773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143205</xdr:rowOff>
    </xdr:from>
    <xdr:to>
      <xdr:col>55</xdr:col>
      <xdr:colOff>50800</xdr:colOff>
      <xdr:row>79</xdr:row>
      <xdr:rowOff>73355</xdr:rowOff>
    </xdr:to>
    <xdr:sp macro="" textlink="">
      <xdr:nvSpPr>
        <xdr:cNvPr id="404" name="フローチャート: 判断 403">
          <a:extLst>
            <a:ext uri="{FF2B5EF4-FFF2-40B4-BE49-F238E27FC236}">
              <a16:creationId xmlns:a16="http://schemas.microsoft.com/office/drawing/2014/main" id="{00000000-0008-0000-0600-000094010000}"/>
            </a:ext>
          </a:extLst>
        </xdr:cNvPr>
        <xdr:cNvSpPr/>
      </xdr:nvSpPr>
      <xdr:spPr>
        <a:xfrm>
          <a:off x="10426700" y="135163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159288</xdr:rowOff>
    </xdr:from>
    <xdr:to>
      <xdr:col>50</xdr:col>
      <xdr:colOff>114300</xdr:colOff>
      <xdr:row>79</xdr:row>
      <xdr:rowOff>81781</xdr:rowOff>
    </xdr:to>
    <xdr:cxnSp macro="">
      <xdr:nvCxnSpPr>
        <xdr:cNvPr id="405" name="直線コネクタ 404">
          <a:extLst>
            <a:ext uri="{FF2B5EF4-FFF2-40B4-BE49-F238E27FC236}">
              <a16:creationId xmlns:a16="http://schemas.microsoft.com/office/drawing/2014/main" id="{00000000-0008-0000-0600-000095010000}"/>
            </a:ext>
          </a:extLst>
        </xdr:cNvPr>
        <xdr:cNvCxnSpPr/>
      </xdr:nvCxnSpPr>
      <xdr:spPr>
        <a:xfrm>
          <a:off x="8750300" y="13532388"/>
          <a:ext cx="889000" cy="939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134472</xdr:rowOff>
    </xdr:from>
    <xdr:to>
      <xdr:col>50</xdr:col>
      <xdr:colOff>165100</xdr:colOff>
      <xdr:row>79</xdr:row>
      <xdr:rowOff>64622</xdr:rowOff>
    </xdr:to>
    <xdr:sp macro="" textlink="">
      <xdr:nvSpPr>
        <xdr:cNvPr id="406" name="フローチャート: 判断 405">
          <a:extLst>
            <a:ext uri="{FF2B5EF4-FFF2-40B4-BE49-F238E27FC236}">
              <a16:creationId xmlns:a16="http://schemas.microsoft.com/office/drawing/2014/main" id="{00000000-0008-0000-0600-000096010000}"/>
            </a:ext>
          </a:extLst>
        </xdr:cNvPr>
        <xdr:cNvSpPr/>
      </xdr:nvSpPr>
      <xdr:spPr>
        <a:xfrm>
          <a:off x="9588500" y="135075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77</xdr:row>
      <xdr:rowOff>81149</xdr:rowOff>
    </xdr:from>
    <xdr:ext cx="534377" cy="259045"/>
    <xdr:sp macro="" textlink="">
      <xdr:nvSpPr>
        <xdr:cNvPr id="407" name="テキスト ボックス 406">
          <a:extLst>
            <a:ext uri="{FF2B5EF4-FFF2-40B4-BE49-F238E27FC236}">
              <a16:creationId xmlns:a16="http://schemas.microsoft.com/office/drawing/2014/main" id="{00000000-0008-0000-0600-000097010000}"/>
            </a:ext>
          </a:extLst>
        </xdr:cNvPr>
        <xdr:cNvSpPr txBox="1"/>
      </xdr:nvSpPr>
      <xdr:spPr>
        <a:xfrm>
          <a:off x="9372111" y="132827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78,136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76</xdr:row>
      <xdr:rowOff>80739</xdr:rowOff>
    </xdr:from>
    <xdr:to>
      <xdr:col>45</xdr:col>
      <xdr:colOff>177800</xdr:colOff>
      <xdr:row>78</xdr:row>
      <xdr:rowOff>159288</xdr:rowOff>
    </xdr:to>
    <xdr:cxnSp macro="">
      <xdr:nvCxnSpPr>
        <xdr:cNvPr id="408" name="直線コネクタ 407">
          <a:extLst>
            <a:ext uri="{FF2B5EF4-FFF2-40B4-BE49-F238E27FC236}">
              <a16:creationId xmlns:a16="http://schemas.microsoft.com/office/drawing/2014/main" id="{00000000-0008-0000-0600-000098010000}"/>
            </a:ext>
          </a:extLst>
        </xdr:cNvPr>
        <xdr:cNvCxnSpPr/>
      </xdr:nvCxnSpPr>
      <xdr:spPr>
        <a:xfrm>
          <a:off x="7861300" y="13110939"/>
          <a:ext cx="889000" cy="4214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146106</xdr:rowOff>
    </xdr:from>
    <xdr:to>
      <xdr:col>46</xdr:col>
      <xdr:colOff>38100</xdr:colOff>
      <xdr:row>79</xdr:row>
      <xdr:rowOff>76256</xdr:rowOff>
    </xdr:to>
    <xdr:sp macro="" textlink="">
      <xdr:nvSpPr>
        <xdr:cNvPr id="409" name="フローチャート: 判断 408">
          <a:extLst>
            <a:ext uri="{FF2B5EF4-FFF2-40B4-BE49-F238E27FC236}">
              <a16:creationId xmlns:a16="http://schemas.microsoft.com/office/drawing/2014/main" id="{00000000-0008-0000-0600-000099010000}"/>
            </a:ext>
          </a:extLst>
        </xdr:cNvPr>
        <xdr:cNvSpPr/>
      </xdr:nvSpPr>
      <xdr:spPr>
        <a:xfrm>
          <a:off x="8699500" y="135192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79</xdr:row>
      <xdr:rowOff>67383</xdr:rowOff>
    </xdr:from>
    <xdr:ext cx="534377" cy="259045"/>
    <xdr:sp macro="" textlink="">
      <xdr:nvSpPr>
        <xdr:cNvPr id="410" name="テキスト ボックス 409">
          <a:extLst>
            <a:ext uri="{FF2B5EF4-FFF2-40B4-BE49-F238E27FC236}">
              <a16:creationId xmlns:a16="http://schemas.microsoft.com/office/drawing/2014/main" id="{00000000-0008-0000-0600-00009A010000}"/>
            </a:ext>
          </a:extLst>
        </xdr:cNvPr>
        <xdr:cNvSpPr txBox="1"/>
      </xdr:nvSpPr>
      <xdr:spPr>
        <a:xfrm>
          <a:off x="8483111" y="136119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67,449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76</xdr:row>
      <xdr:rowOff>56632</xdr:rowOff>
    </xdr:from>
    <xdr:to>
      <xdr:col>41</xdr:col>
      <xdr:colOff>50800</xdr:colOff>
      <xdr:row>76</xdr:row>
      <xdr:rowOff>80739</xdr:rowOff>
    </xdr:to>
    <xdr:cxnSp macro="">
      <xdr:nvCxnSpPr>
        <xdr:cNvPr id="411" name="直線コネクタ 410">
          <a:extLst>
            <a:ext uri="{FF2B5EF4-FFF2-40B4-BE49-F238E27FC236}">
              <a16:creationId xmlns:a16="http://schemas.microsoft.com/office/drawing/2014/main" id="{00000000-0008-0000-0600-00009B010000}"/>
            </a:ext>
          </a:extLst>
        </xdr:cNvPr>
        <xdr:cNvCxnSpPr/>
      </xdr:nvCxnSpPr>
      <xdr:spPr>
        <a:xfrm>
          <a:off x="6972300" y="13086832"/>
          <a:ext cx="889000" cy="241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132890</xdr:rowOff>
    </xdr:from>
    <xdr:to>
      <xdr:col>41</xdr:col>
      <xdr:colOff>101600</xdr:colOff>
      <xdr:row>79</xdr:row>
      <xdr:rowOff>63040</xdr:rowOff>
    </xdr:to>
    <xdr:sp macro="" textlink="">
      <xdr:nvSpPr>
        <xdr:cNvPr id="412" name="フローチャート: 判断 411">
          <a:extLst>
            <a:ext uri="{FF2B5EF4-FFF2-40B4-BE49-F238E27FC236}">
              <a16:creationId xmlns:a16="http://schemas.microsoft.com/office/drawing/2014/main" id="{00000000-0008-0000-0600-00009C010000}"/>
            </a:ext>
          </a:extLst>
        </xdr:cNvPr>
        <xdr:cNvSpPr/>
      </xdr:nvSpPr>
      <xdr:spPr>
        <a:xfrm>
          <a:off x="7810500" y="13505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79</xdr:row>
      <xdr:rowOff>54167</xdr:rowOff>
    </xdr:from>
    <xdr:ext cx="534377" cy="259045"/>
    <xdr:sp macro="" textlink="">
      <xdr:nvSpPr>
        <xdr:cNvPr id="413" name="テキスト ボックス 412">
          <a:extLst>
            <a:ext uri="{FF2B5EF4-FFF2-40B4-BE49-F238E27FC236}">
              <a16:creationId xmlns:a16="http://schemas.microsoft.com/office/drawing/2014/main" id="{00000000-0008-0000-0600-00009D010000}"/>
            </a:ext>
          </a:extLst>
        </xdr:cNvPr>
        <xdr:cNvSpPr txBox="1"/>
      </xdr:nvSpPr>
      <xdr:spPr>
        <a:xfrm>
          <a:off x="7594111" y="135987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135306</xdr:rowOff>
    </xdr:from>
    <xdr:to>
      <xdr:col>36</xdr:col>
      <xdr:colOff>165100</xdr:colOff>
      <xdr:row>79</xdr:row>
      <xdr:rowOff>65456</xdr:rowOff>
    </xdr:to>
    <xdr:sp macro="" textlink="">
      <xdr:nvSpPr>
        <xdr:cNvPr id="414" name="フローチャート: 判断 413">
          <a:extLst>
            <a:ext uri="{FF2B5EF4-FFF2-40B4-BE49-F238E27FC236}">
              <a16:creationId xmlns:a16="http://schemas.microsoft.com/office/drawing/2014/main" id="{00000000-0008-0000-0600-00009E010000}"/>
            </a:ext>
          </a:extLst>
        </xdr:cNvPr>
        <xdr:cNvSpPr/>
      </xdr:nvSpPr>
      <xdr:spPr>
        <a:xfrm>
          <a:off x="6921500" y="135084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79</xdr:row>
      <xdr:rowOff>56583</xdr:rowOff>
    </xdr:from>
    <xdr:ext cx="534377" cy="259045"/>
    <xdr:sp macro="" textlink="">
      <xdr:nvSpPr>
        <xdr:cNvPr id="415" name="テキスト ボックス 414">
          <a:extLst>
            <a:ext uri="{FF2B5EF4-FFF2-40B4-BE49-F238E27FC236}">
              <a16:creationId xmlns:a16="http://schemas.microsoft.com/office/drawing/2014/main" id="{00000000-0008-0000-0600-00009F010000}"/>
            </a:ext>
          </a:extLst>
        </xdr:cNvPr>
        <xdr:cNvSpPr txBox="1"/>
      </xdr:nvSpPr>
      <xdr:spPr>
        <a:xfrm>
          <a:off x="6705111" y="136011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77,370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6" name="テキスト ボックス 415">
          <a:extLst>
            <a:ext uri="{FF2B5EF4-FFF2-40B4-BE49-F238E27FC236}">
              <a16:creationId xmlns:a16="http://schemas.microsoft.com/office/drawing/2014/main" id="{00000000-0008-0000-0600-0000A0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7" name="テキスト ボックス 416">
          <a:extLst>
            <a:ext uri="{FF2B5EF4-FFF2-40B4-BE49-F238E27FC236}">
              <a16:creationId xmlns:a16="http://schemas.microsoft.com/office/drawing/2014/main" id="{00000000-0008-0000-0600-0000A1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600-0000A2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79</xdr:row>
      <xdr:rowOff>41926</xdr:rowOff>
    </xdr:from>
    <xdr:to>
      <xdr:col>55</xdr:col>
      <xdr:colOff>50800</xdr:colOff>
      <xdr:row>79</xdr:row>
      <xdr:rowOff>143526</xdr:rowOff>
    </xdr:to>
    <xdr:sp macro="" textlink="">
      <xdr:nvSpPr>
        <xdr:cNvPr id="421" name="楕円 420">
          <a:extLst>
            <a:ext uri="{FF2B5EF4-FFF2-40B4-BE49-F238E27FC236}">
              <a16:creationId xmlns:a16="http://schemas.microsoft.com/office/drawing/2014/main" id="{00000000-0008-0000-0600-0000A5010000}"/>
            </a:ext>
          </a:extLst>
        </xdr:cNvPr>
        <xdr:cNvSpPr/>
      </xdr:nvSpPr>
      <xdr:spPr>
        <a:xfrm>
          <a:off x="10426700" y="135864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128303</xdr:rowOff>
    </xdr:from>
    <xdr:ext cx="469744" cy="259045"/>
    <xdr:sp macro="" textlink="">
      <xdr:nvSpPr>
        <xdr:cNvPr id="422" name="普通建設事業費 （ うち新規整備　）該当値テキスト">
          <a:extLst>
            <a:ext uri="{FF2B5EF4-FFF2-40B4-BE49-F238E27FC236}">
              <a16:creationId xmlns:a16="http://schemas.microsoft.com/office/drawing/2014/main" id="{00000000-0008-0000-0600-0000A6010000}"/>
            </a:ext>
          </a:extLst>
        </xdr:cNvPr>
        <xdr:cNvSpPr txBox="1"/>
      </xdr:nvSpPr>
      <xdr:spPr>
        <a:xfrm>
          <a:off x="10528300" y="135014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5,652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79</xdr:row>
      <xdr:rowOff>30981</xdr:rowOff>
    </xdr:from>
    <xdr:to>
      <xdr:col>50</xdr:col>
      <xdr:colOff>165100</xdr:colOff>
      <xdr:row>79</xdr:row>
      <xdr:rowOff>132581</xdr:rowOff>
    </xdr:to>
    <xdr:sp macro="" textlink="">
      <xdr:nvSpPr>
        <xdr:cNvPr id="423" name="楕円 422">
          <a:extLst>
            <a:ext uri="{FF2B5EF4-FFF2-40B4-BE49-F238E27FC236}">
              <a16:creationId xmlns:a16="http://schemas.microsoft.com/office/drawing/2014/main" id="{00000000-0008-0000-0600-0000A7010000}"/>
            </a:ext>
          </a:extLst>
        </xdr:cNvPr>
        <xdr:cNvSpPr/>
      </xdr:nvSpPr>
      <xdr:spPr>
        <a:xfrm>
          <a:off x="9588500" y="135755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79</xdr:row>
      <xdr:rowOff>123708</xdr:rowOff>
    </xdr:from>
    <xdr:ext cx="534377" cy="259045"/>
    <xdr:sp macro="" textlink="">
      <xdr:nvSpPr>
        <xdr:cNvPr id="424" name="テキスト ボックス 423">
          <a:extLst>
            <a:ext uri="{FF2B5EF4-FFF2-40B4-BE49-F238E27FC236}">
              <a16:creationId xmlns:a16="http://schemas.microsoft.com/office/drawing/2014/main" id="{00000000-0008-0000-0600-0000A8010000}"/>
            </a:ext>
          </a:extLst>
        </xdr:cNvPr>
        <xdr:cNvSpPr txBox="1"/>
      </xdr:nvSpPr>
      <xdr:spPr>
        <a:xfrm>
          <a:off x="9372111" y="136682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15,707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108488</xdr:rowOff>
    </xdr:from>
    <xdr:to>
      <xdr:col>46</xdr:col>
      <xdr:colOff>38100</xdr:colOff>
      <xdr:row>79</xdr:row>
      <xdr:rowOff>38638</xdr:rowOff>
    </xdr:to>
    <xdr:sp macro="" textlink="">
      <xdr:nvSpPr>
        <xdr:cNvPr id="425" name="楕円 424">
          <a:extLst>
            <a:ext uri="{FF2B5EF4-FFF2-40B4-BE49-F238E27FC236}">
              <a16:creationId xmlns:a16="http://schemas.microsoft.com/office/drawing/2014/main" id="{00000000-0008-0000-0600-0000A9010000}"/>
            </a:ext>
          </a:extLst>
        </xdr:cNvPr>
        <xdr:cNvSpPr/>
      </xdr:nvSpPr>
      <xdr:spPr>
        <a:xfrm>
          <a:off x="8699500" y="134815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77</xdr:row>
      <xdr:rowOff>55165</xdr:rowOff>
    </xdr:from>
    <xdr:ext cx="599010" cy="259045"/>
    <xdr:sp macro="" textlink="">
      <xdr:nvSpPr>
        <xdr:cNvPr id="426" name="テキスト ボックス 425">
          <a:extLst>
            <a:ext uri="{FF2B5EF4-FFF2-40B4-BE49-F238E27FC236}">
              <a16:creationId xmlns:a16="http://schemas.microsoft.com/office/drawing/2014/main" id="{00000000-0008-0000-0600-0000AA010000}"/>
            </a:ext>
          </a:extLst>
        </xdr:cNvPr>
        <xdr:cNvSpPr txBox="1"/>
      </xdr:nvSpPr>
      <xdr:spPr>
        <a:xfrm>
          <a:off x="8450795" y="132568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102,006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76</xdr:row>
      <xdr:rowOff>29939</xdr:rowOff>
    </xdr:from>
    <xdr:to>
      <xdr:col>41</xdr:col>
      <xdr:colOff>101600</xdr:colOff>
      <xdr:row>76</xdr:row>
      <xdr:rowOff>131539</xdr:rowOff>
    </xdr:to>
    <xdr:sp macro="" textlink="">
      <xdr:nvSpPr>
        <xdr:cNvPr id="427" name="楕円 426">
          <a:extLst>
            <a:ext uri="{FF2B5EF4-FFF2-40B4-BE49-F238E27FC236}">
              <a16:creationId xmlns:a16="http://schemas.microsoft.com/office/drawing/2014/main" id="{00000000-0008-0000-0600-0000AB010000}"/>
            </a:ext>
          </a:extLst>
        </xdr:cNvPr>
        <xdr:cNvSpPr/>
      </xdr:nvSpPr>
      <xdr:spPr>
        <a:xfrm>
          <a:off x="7810500" y="130601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74</xdr:row>
      <xdr:rowOff>148067</xdr:rowOff>
    </xdr:from>
    <xdr:ext cx="599010" cy="259045"/>
    <xdr:sp macro="" textlink="">
      <xdr:nvSpPr>
        <xdr:cNvPr id="428" name="テキスト ボックス 427">
          <a:extLst>
            <a:ext uri="{FF2B5EF4-FFF2-40B4-BE49-F238E27FC236}">
              <a16:creationId xmlns:a16="http://schemas.microsoft.com/office/drawing/2014/main" id="{00000000-0008-0000-0600-0000AC010000}"/>
            </a:ext>
          </a:extLst>
        </xdr:cNvPr>
        <xdr:cNvSpPr txBox="1"/>
      </xdr:nvSpPr>
      <xdr:spPr>
        <a:xfrm>
          <a:off x="7561795" y="128353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489,163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76</xdr:row>
      <xdr:rowOff>5832</xdr:rowOff>
    </xdr:from>
    <xdr:to>
      <xdr:col>36</xdr:col>
      <xdr:colOff>165100</xdr:colOff>
      <xdr:row>76</xdr:row>
      <xdr:rowOff>107432</xdr:rowOff>
    </xdr:to>
    <xdr:sp macro="" textlink="">
      <xdr:nvSpPr>
        <xdr:cNvPr id="429" name="楕円 428">
          <a:extLst>
            <a:ext uri="{FF2B5EF4-FFF2-40B4-BE49-F238E27FC236}">
              <a16:creationId xmlns:a16="http://schemas.microsoft.com/office/drawing/2014/main" id="{00000000-0008-0000-0600-0000AD010000}"/>
            </a:ext>
          </a:extLst>
        </xdr:cNvPr>
        <xdr:cNvSpPr/>
      </xdr:nvSpPr>
      <xdr:spPr>
        <a:xfrm>
          <a:off x="6921500" y="130360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74</xdr:row>
      <xdr:rowOff>123959</xdr:rowOff>
    </xdr:from>
    <xdr:ext cx="599010" cy="259045"/>
    <xdr:sp macro="" textlink="">
      <xdr:nvSpPr>
        <xdr:cNvPr id="430" name="テキスト ボックス 429">
          <a:extLst>
            <a:ext uri="{FF2B5EF4-FFF2-40B4-BE49-F238E27FC236}">
              <a16:creationId xmlns:a16="http://schemas.microsoft.com/office/drawing/2014/main" id="{00000000-0008-0000-0600-0000AE010000}"/>
            </a:ext>
          </a:extLst>
        </xdr:cNvPr>
        <xdr:cNvSpPr txBox="1"/>
      </xdr:nvSpPr>
      <xdr:spPr>
        <a:xfrm>
          <a:off x="6672795" y="128112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511,309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1" name="正方形/長方形 430">
          <a:extLst>
            <a:ext uri="{FF2B5EF4-FFF2-40B4-BE49-F238E27FC236}">
              <a16:creationId xmlns:a16="http://schemas.microsoft.com/office/drawing/2014/main" id="{00000000-0008-0000-0600-0000AF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2" name="正方形/長方形 431">
          <a:extLst>
            <a:ext uri="{FF2B5EF4-FFF2-40B4-BE49-F238E27FC236}">
              <a16:creationId xmlns:a16="http://schemas.microsoft.com/office/drawing/2014/main" id="{00000000-0008-0000-0600-0000B0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3" name="正方形/長方形 432">
          <a:extLst>
            <a:ext uri="{FF2B5EF4-FFF2-40B4-BE49-F238E27FC236}">
              <a16:creationId xmlns:a16="http://schemas.microsoft.com/office/drawing/2014/main" id="{00000000-0008-0000-0600-0000B1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4" name="正方形/長方形 433">
          <a:extLst>
            <a:ext uri="{FF2B5EF4-FFF2-40B4-BE49-F238E27FC236}">
              <a16:creationId xmlns:a16="http://schemas.microsoft.com/office/drawing/2014/main" id="{00000000-0008-0000-0600-0000B2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5" name="正方形/長方形 434">
          <a:extLst>
            <a:ext uri="{FF2B5EF4-FFF2-40B4-BE49-F238E27FC236}">
              <a16:creationId xmlns:a16="http://schemas.microsoft.com/office/drawing/2014/main" id="{00000000-0008-0000-0600-0000B3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6" name="正方形/長方形 435">
          <a:extLst>
            <a:ext uri="{FF2B5EF4-FFF2-40B4-BE49-F238E27FC236}">
              <a16:creationId xmlns:a16="http://schemas.microsoft.com/office/drawing/2014/main" id="{00000000-0008-0000-0600-0000B4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7" name="正方形/長方形 436">
          <a:extLst>
            <a:ext uri="{FF2B5EF4-FFF2-40B4-BE49-F238E27FC236}">
              <a16:creationId xmlns:a16="http://schemas.microsoft.com/office/drawing/2014/main" id="{00000000-0008-0000-0600-0000B5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73,850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8" name="正方形/長方形 437">
          <a:extLst>
            <a:ext uri="{FF2B5EF4-FFF2-40B4-BE49-F238E27FC236}">
              <a16:creationId xmlns:a16="http://schemas.microsoft.com/office/drawing/2014/main" id="{00000000-0008-0000-0600-0000B6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9" name="テキスト ボックス 438">
          <a:extLst>
            <a:ext uri="{FF2B5EF4-FFF2-40B4-BE49-F238E27FC236}">
              <a16:creationId xmlns:a16="http://schemas.microsoft.com/office/drawing/2014/main" id="{00000000-0008-0000-0600-0000B7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0" name="直線コネクタ 439">
          <a:extLst>
            <a:ext uri="{FF2B5EF4-FFF2-40B4-BE49-F238E27FC236}">
              <a16:creationId xmlns:a16="http://schemas.microsoft.com/office/drawing/2014/main" id="{00000000-0008-0000-0600-0000B8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98879</xdr:rowOff>
    </xdr:from>
    <xdr:to>
      <xdr:col>59</xdr:col>
      <xdr:colOff>50800</xdr:colOff>
      <xdr:row>99</xdr:row>
      <xdr:rowOff>98879</xdr:rowOff>
    </xdr:to>
    <xdr:cxnSp macro="">
      <xdr:nvCxnSpPr>
        <xdr:cNvPr id="441" name="直線コネクタ 440">
          <a:extLst>
            <a:ext uri="{FF2B5EF4-FFF2-40B4-BE49-F238E27FC236}">
              <a16:creationId xmlns:a16="http://schemas.microsoft.com/office/drawing/2014/main" id="{00000000-0008-0000-0600-0000B9010000}"/>
            </a:ext>
          </a:extLst>
        </xdr:cNvPr>
        <xdr:cNvCxnSpPr/>
      </xdr:nvCxnSpPr>
      <xdr:spPr>
        <a:xfrm>
          <a:off x="6604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128106</xdr:rowOff>
    </xdr:from>
    <xdr:ext cx="248786" cy="259045"/>
    <xdr:sp macro="" textlink="">
      <xdr:nvSpPr>
        <xdr:cNvPr id="442" name="テキスト ボックス 441">
          <a:extLst>
            <a:ext uri="{FF2B5EF4-FFF2-40B4-BE49-F238E27FC236}">
              <a16:creationId xmlns:a16="http://schemas.microsoft.com/office/drawing/2014/main" id="{00000000-0008-0000-0600-0000BA010000}"/>
            </a:ext>
          </a:extLst>
        </xdr:cNvPr>
        <xdr:cNvSpPr txBox="1"/>
      </xdr:nvSpPr>
      <xdr:spPr>
        <a:xfrm>
          <a:off x="6355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115207</xdr:rowOff>
    </xdr:from>
    <xdr:to>
      <xdr:col>59</xdr:col>
      <xdr:colOff>50800</xdr:colOff>
      <xdr:row>97</xdr:row>
      <xdr:rowOff>115207</xdr:rowOff>
    </xdr:to>
    <xdr:cxnSp macro="">
      <xdr:nvCxnSpPr>
        <xdr:cNvPr id="443" name="直線コネクタ 442">
          <a:extLst>
            <a:ext uri="{FF2B5EF4-FFF2-40B4-BE49-F238E27FC236}">
              <a16:creationId xmlns:a16="http://schemas.microsoft.com/office/drawing/2014/main" id="{00000000-0008-0000-0600-0000BB010000}"/>
            </a:ext>
          </a:extLst>
        </xdr:cNvPr>
        <xdr:cNvCxnSpPr/>
      </xdr:nvCxnSpPr>
      <xdr:spPr>
        <a:xfrm>
          <a:off x="6604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144434</xdr:rowOff>
    </xdr:from>
    <xdr:ext cx="595419" cy="259045"/>
    <xdr:sp macro="" textlink="">
      <xdr:nvSpPr>
        <xdr:cNvPr id="444" name="テキスト ボックス 443">
          <a:extLst>
            <a:ext uri="{FF2B5EF4-FFF2-40B4-BE49-F238E27FC236}">
              <a16:creationId xmlns:a16="http://schemas.microsoft.com/office/drawing/2014/main" id="{00000000-0008-0000-0600-0000BC010000}"/>
            </a:ext>
          </a:extLst>
        </xdr:cNvPr>
        <xdr:cNvSpPr txBox="1"/>
      </xdr:nvSpPr>
      <xdr:spPr>
        <a:xfrm>
          <a:off x="6008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95</xdr:row>
      <xdr:rowOff>131536</xdr:rowOff>
    </xdr:from>
    <xdr:to>
      <xdr:col>59</xdr:col>
      <xdr:colOff>50800</xdr:colOff>
      <xdr:row>95</xdr:row>
      <xdr:rowOff>131536</xdr:rowOff>
    </xdr:to>
    <xdr:cxnSp macro="">
      <xdr:nvCxnSpPr>
        <xdr:cNvPr id="445" name="直線コネクタ 444">
          <a:extLst>
            <a:ext uri="{FF2B5EF4-FFF2-40B4-BE49-F238E27FC236}">
              <a16:creationId xmlns:a16="http://schemas.microsoft.com/office/drawing/2014/main" id="{00000000-0008-0000-0600-0000BD010000}"/>
            </a:ext>
          </a:extLst>
        </xdr:cNvPr>
        <xdr:cNvCxnSpPr/>
      </xdr:nvCxnSpPr>
      <xdr:spPr>
        <a:xfrm>
          <a:off x="6604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94</xdr:row>
      <xdr:rowOff>160763</xdr:rowOff>
    </xdr:from>
    <xdr:ext cx="595419" cy="259045"/>
    <xdr:sp macro="" textlink="">
      <xdr:nvSpPr>
        <xdr:cNvPr id="446" name="テキスト ボックス 445">
          <a:extLst>
            <a:ext uri="{FF2B5EF4-FFF2-40B4-BE49-F238E27FC236}">
              <a16:creationId xmlns:a16="http://schemas.microsoft.com/office/drawing/2014/main" id="{00000000-0008-0000-0600-0000BE010000}"/>
            </a:ext>
          </a:extLst>
        </xdr:cNvPr>
        <xdr:cNvSpPr txBox="1"/>
      </xdr:nvSpPr>
      <xdr:spPr>
        <a:xfrm>
          <a:off x="6008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147864</xdr:rowOff>
    </xdr:from>
    <xdr:to>
      <xdr:col>59</xdr:col>
      <xdr:colOff>50800</xdr:colOff>
      <xdr:row>93</xdr:row>
      <xdr:rowOff>147864</xdr:rowOff>
    </xdr:to>
    <xdr:cxnSp macro="">
      <xdr:nvCxnSpPr>
        <xdr:cNvPr id="447" name="直線コネクタ 446">
          <a:extLst>
            <a:ext uri="{FF2B5EF4-FFF2-40B4-BE49-F238E27FC236}">
              <a16:creationId xmlns:a16="http://schemas.microsoft.com/office/drawing/2014/main" id="{00000000-0008-0000-0600-0000BF010000}"/>
            </a:ext>
          </a:extLst>
        </xdr:cNvPr>
        <xdr:cNvCxnSpPr/>
      </xdr:nvCxnSpPr>
      <xdr:spPr>
        <a:xfrm>
          <a:off x="6604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5641</xdr:rowOff>
    </xdr:from>
    <xdr:ext cx="595419" cy="259045"/>
    <xdr:sp macro="" textlink="">
      <xdr:nvSpPr>
        <xdr:cNvPr id="448" name="テキスト ボックス 447">
          <a:extLst>
            <a:ext uri="{FF2B5EF4-FFF2-40B4-BE49-F238E27FC236}">
              <a16:creationId xmlns:a16="http://schemas.microsoft.com/office/drawing/2014/main" id="{00000000-0008-0000-0600-0000C0010000}"/>
            </a:ext>
          </a:extLst>
        </xdr:cNvPr>
        <xdr:cNvSpPr txBox="1"/>
      </xdr:nvSpPr>
      <xdr:spPr>
        <a:xfrm>
          <a:off x="6008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164193</xdr:rowOff>
    </xdr:from>
    <xdr:to>
      <xdr:col>59</xdr:col>
      <xdr:colOff>50800</xdr:colOff>
      <xdr:row>91</xdr:row>
      <xdr:rowOff>164193</xdr:rowOff>
    </xdr:to>
    <xdr:cxnSp macro="">
      <xdr:nvCxnSpPr>
        <xdr:cNvPr id="449" name="直線コネクタ 448">
          <a:extLst>
            <a:ext uri="{FF2B5EF4-FFF2-40B4-BE49-F238E27FC236}">
              <a16:creationId xmlns:a16="http://schemas.microsoft.com/office/drawing/2014/main" id="{00000000-0008-0000-0600-0000C1010000}"/>
            </a:ext>
          </a:extLst>
        </xdr:cNvPr>
        <xdr:cNvCxnSpPr/>
      </xdr:nvCxnSpPr>
      <xdr:spPr>
        <a:xfrm>
          <a:off x="6604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91</xdr:row>
      <xdr:rowOff>21970</xdr:rowOff>
    </xdr:from>
    <xdr:ext cx="685572" cy="259045"/>
    <xdr:sp macro="" textlink="">
      <xdr:nvSpPr>
        <xdr:cNvPr id="450" name="テキスト ボックス 449">
          <a:extLst>
            <a:ext uri="{FF2B5EF4-FFF2-40B4-BE49-F238E27FC236}">
              <a16:creationId xmlns:a16="http://schemas.microsoft.com/office/drawing/2014/main" id="{00000000-0008-0000-0600-0000C2010000}"/>
            </a:ext>
          </a:extLst>
        </xdr:cNvPr>
        <xdr:cNvSpPr txBox="1"/>
      </xdr:nvSpPr>
      <xdr:spPr>
        <a:xfrm>
          <a:off x="5918428" y="15623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9071</xdr:rowOff>
    </xdr:from>
    <xdr:to>
      <xdr:col>59</xdr:col>
      <xdr:colOff>50800</xdr:colOff>
      <xdr:row>90</xdr:row>
      <xdr:rowOff>9071</xdr:rowOff>
    </xdr:to>
    <xdr:cxnSp macro="">
      <xdr:nvCxnSpPr>
        <xdr:cNvPr id="451" name="直線コネクタ 450">
          <a:extLst>
            <a:ext uri="{FF2B5EF4-FFF2-40B4-BE49-F238E27FC236}">
              <a16:creationId xmlns:a16="http://schemas.microsoft.com/office/drawing/2014/main" id="{00000000-0008-0000-0600-0000C3010000}"/>
            </a:ext>
          </a:extLst>
        </xdr:cNvPr>
        <xdr:cNvCxnSpPr/>
      </xdr:nvCxnSpPr>
      <xdr:spPr>
        <a:xfrm>
          <a:off x="6604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38298</xdr:rowOff>
    </xdr:from>
    <xdr:ext cx="685572" cy="259045"/>
    <xdr:sp macro="" textlink="">
      <xdr:nvSpPr>
        <xdr:cNvPr id="452" name="テキスト ボックス 451">
          <a:extLst>
            <a:ext uri="{FF2B5EF4-FFF2-40B4-BE49-F238E27FC236}">
              <a16:creationId xmlns:a16="http://schemas.microsoft.com/office/drawing/2014/main" id="{00000000-0008-0000-0600-0000C4010000}"/>
            </a:ext>
          </a:extLst>
        </xdr:cNvPr>
        <xdr:cNvSpPr txBox="1"/>
      </xdr:nvSpPr>
      <xdr:spPr>
        <a:xfrm>
          <a:off x="5918428" y="15297348"/>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3" name="直線コネクタ 452">
          <a:extLst>
            <a:ext uri="{FF2B5EF4-FFF2-40B4-BE49-F238E27FC236}">
              <a16:creationId xmlns:a16="http://schemas.microsoft.com/office/drawing/2014/main" id="{00000000-0008-0000-0600-0000C5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4" name="テキスト ボックス 453">
          <a:extLst>
            <a:ext uri="{FF2B5EF4-FFF2-40B4-BE49-F238E27FC236}">
              <a16:creationId xmlns:a16="http://schemas.microsoft.com/office/drawing/2014/main" id="{00000000-0008-0000-0600-0000C6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5" name="普通建設事業費 （ うち更新整備　）グラフ枠">
          <a:extLst>
            <a:ext uri="{FF2B5EF4-FFF2-40B4-BE49-F238E27FC236}">
              <a16:creationId xmlns:a16="http://schemas.microsoft.com/office/drawing/2014/main" id="{00000000-0008-0000-0600-0000C7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143419</xdr:rowOff>
    </xdr:from>
    <xdr:to>
      <xdr:col>54</xdr:col>
      <xdr:colOff>189865</xdr:colOff>
      <xdr:row>99</xdr:row>
      <xdr:rowOff>98879</xdr:rowOff>
    </xdr:to>
    <xdr:cxnSp macro="">
      <xdr:nvCxnSpPr>
        <xdr:cNvPr id="456" name="直線コネクタ 455">
          <a:extLst>
            <a:ext uri="{FF2B5EF4-FFF2-40B4-BE49-F238E27FC236}">
              <a16:creationId xmlns:a16="http://schemas.microsoft.com/office/drawing/2014/main" id="{00000000-0008-0000-0600-0000C8010000}"/>
            </a:ext>
          </a:extLst>
        </xdr:cNvPr>
        <xdr:cNvCxnSpPr/>
      </xdr:nvCxnSpPr>
      <xdr:spPr>
        <a:xfrm flipV="1">
          <a:off x="10475595" y="15573919"/>
          <a:ext cx="1270" cy="14985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102706</xdr:rowOff>
    </xdr:from>
    <xdr:ext cx="249299" cy="259045"/>
    <xdr:sp macro="" textlink="">
      <xdr:nvSpPr>
        <xdr:cNvPr id="457" name="普通建設事業費 （ うち更新整備　）最小値テキスト">
          <a:extLst>
            <a:ext uri="{FF2B5EF4-FFF2-40B4-BE49-F238E27FC236}">
              <a16:creationId xmlns:a16="http://schemas.microsoft.com/office/drawing/2014/main" id="{00000000-0008-0000-0600-0000C9010000}"/>
            </a:ext>
          </a:extLst>
        </xdr:cNvPr>
        <xdr:cNvSpPr txBox="1"/>
      </xdr:nvSpPr>
      <xdr:spPr>
        <a:xfrm>
          <a:off x="10528300" y="170762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98879</xdr:rowOff>
    </xdr:from>
    <xdr:to>
      <xdr:col>55</xdr:col>
      <xdr:colOff>88900</xdr:colOff>
      <xdr:row>99</xdr:row>
      <xdr:rowOff>98879</xdr:rowOff>
    </xdr:to>
    <xdr:cxnSp macro="">
      <xdr:nvCxnSpPr>
        <xdr:cNvPr id="458" name="直線コネクタ 457">
          <a:extLst>
            <a:ext uri="{FF2B5EF4-FFF2-40B4-BE49-F238E27FC236}">
              <a16:creationId xmlns:a16="http://schemas.microsoft.com/office/drawing/2014/main" id="{00000000-0008-0000-0600-0000CA010000}"/>
            </a:ext>
          </a:extLst>
        </xdr:cNvPr>
        <xdr:cNvCxnSpPr/>
      </xdr:nvCxnSpPr>
      <xdr:spPr>
        <a:xfrm>
          <a:off x="10388600" y="17072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90096</xdr:rowOff>
    </xdr:from>
    <xdr:ext cx="690189" cy="259045"/>
    <xdr:sp macro="" textlink="">
      <xdr:nvSpPr>
        <xdr:cNvPr id="459" name="普通建設事業費 （ うち更新整備　）最大値テキスト">
          <a:extLst>
            <a:ext uri="{FF2B5EF4-FFF2-40B4-BE49-F238E27FC236}">
              <a16:creationId xmlns:a16="http://schemas.microsoft.com/office/drawing/2014/main" id="{00000000-0008-0000-0600-0000CB010000}"/>
            </a:ext>
          </a:extLst>
        </xdr:cNvPr>
        <xdr:cNvSpPr txBox="1"/>
      </xdr:nvSpPr>
      <xdr:spPr>
        <a:xfrm>
          <a:off x="10528300" y="1534914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1,376,584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90</xdr:row>
      <xdr:rowOff>143419</xdr:rowOff>
    </xdr:from>
    <xdr:to>
      <xdr:col>55</xdr:col>
      <xdr:colOff>88900</xdr:colOff>
      <xdr:row>90</xdr:row>
      <xdr:rowOff>143419</xdr:rowOff>
    </xdr:to>
    <xdr:cxnSp macro="">
      <xdr:nvCxnSpPr>
        <xdr:cNvPr id="460" name="直線コネクタ 459">
          <a:extLst>
            <a:ext uri="{FF2B5EF4-FFF2-40B4-BE49-F238E27FC236}">
              <a16:creationId xmlns:a16="http://schemas.microsoft.com/office/drawing/2014/main" id="{00000000-0008-0000-0600-0000CC010000}"/>
            </a:ext>
          </a:extLst>
        </xdr:cNvPr>
        <xdr:cNvCxnSpPr/>
      </xdr:nvCxnSpPr>
      <xdr:spPr>
        <a:xfrm>
          <a:off x="10388600" y="155739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129921</xdr:rowOff>
    </xdr:from>
    <xdr:to>
      <xdr:col>55</xdr:col>
      <xdr:colOff>0</xdr:colOff>
      <xdr:row>98</xdr:row>
      <xdr:rowOff>158369</xdr:rowOff>
    </xdr:to>
    <xdr:cxnSp macro="">
      <xdr:nvCxnSpPr>
        <xdr:cNvPr id="461" name="直線コネクタ 460">
          <a:extLst>
            <a:ext uri="{FF2B5EF4-FFF2-40B4-BE49-F238E27FC236}">
              <a16:creationId xmlns:a16="http://schemas.microsoft.com/office/drawing/2014/main" id="{00000000-0008-0000-0600-0000CD010000}"/>
            </a:ext>
          </a:extLst>
        </xdr:cNvPr>
        <xdr:cNvCxnSpPr/>
      </xdr:nvCxnSpPr>
      <xdr:spPr>
        <a:xfrm flipV="1">
          <a:off x="9639300" y="16932021"/>
          <a:ext cx="838200" cy="284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44132</xdr:rowOff>
    </xdr:from>
    <xdr:ext cx="599010" cy="259045"/>
    <xdr:sp macro="" textlink="">
      <xdr:nvSpPr>
        <xdr:cNvPr id="462" name="普通建設事業費 （ うち更新整備　）平均値テキスト">
          <a:extLst>
            <a:ext uri="{FF2B5EF4-FFF2-40B4-BE49-F238E27FC236}">
              <a16:creationId xmlns:a16="http://schemas.microsoft.com/office/drawing/2014/main" id="{00000000-0008-0000-0600-0000CE010000}"/>
            </a:ext>
          </a:extLst>
        </xdr:cNvPr>
        <xdr:cNvSpPr txBox="1"/>
      </xdr:nvSpPr>
      <xdr:spPr>
        <a:xfrm>
          <a:off x="10528300" y="1667478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182,141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21255</xdr:rowOff>
    </xdr:from>
    <xdr:to>
      <xdr:col>55</xdr:col>
      <xdr:colOff>50800</xdr:colOff>
      <xdr:row>98</xdr:row>
      <xdr:rowOff>122855</xdr:rowOff>
    </xdr:to>
    <xdr:sp macro="" textlink="">
      <xdr:nvSpPr>
        <xdr:cNvPr id="463" name="フローチャート: 判断 462">
          <a:extLst>
            <a:ext uri="{FF2B5EF4-FFF2-40B4-BE49-F238E27FC236}">
              <a16:creationId xmlns:a16="http://schemas.microsoft.com/office/drawing/2014/main" id="{00000000-0008-0000-0600-0000CF010000}"/>
            </a:ext>
          </a:extLst>
        </xdr:cNvPr>
        <xdr:cNvSpPr/>
      </xdr:nvSpPr>
      <xdr:spPr>
        <a:xfrm>
          <a:off x="10426700" y="16823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97</xdr:row>
      <xdr:rowOff>170173</xdr:rowOff>
    </xdr:from>
    <xdr:to>
      <xdr:col>50</xdr:col>
      <xdr:colOff>114300</xdr:colOff>
      <xdr:row>98</xdr:row>
      <xdr:rowOff>158369</xdr:rowOff>
    </xdr:to>
    <xdr:cxnSp macro="">
      <xdr:nvCxnSpPr>
        <xdr:cNvPr id="464" name="直線コネクタ 463">
          <a:extLst>
            <a:ext uri="{FF2B5EF4-FFF2-40B4-BE49-F238E27FC236}">
              <a16:creationId xmlns:a16="http://schemas.microsoft.com/office/drawing/2014/main" id="{00000000-0008-0000-0600-0000D0010000}"/>
            </a:ext>
          </a:extLst>
        </xdr:cNvPr>
        <xdr:cNvCxnSpPr/>
      </xdr:nvCxnSpPr>
      <xdr:spPr>
        <a:xfrm>
          <a:off x="8750300" y="16800823"/>
          <a:ext cx="889000" cy="1596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98</xdr:row>
      <xdr:rowOff>44664</xdr:rowOff>
    </xdr:from>
    <xdr:to>
      <xdr:col>50</xdr:col>
      <xdr:colOff>165100</xdr:colOff>
      <xdr:row>98</xdr:row>
      <xdr:rowOff>146264</xdr:rowOff>
    </xdr:to>
    <xdr:sp macro="" textlink="">
      <xdr:nvSpPr>
        <xdr:cNvPr id="465" name="フローチャート: 判断 464">
          <a:extLst>
            <a:ext uri="{FF2B5EF4-FFF2-40B4-BE49-F238E27FC236}">
              <a16:creationId xmlns:a16="http://schemas.microsoft.com/office/drawing/2014/main" id="{00000000-0008-0000-0600-0000D1010000}"/>
            </a:ext>
          </a:extLst>
        </xdr:cNvPr>
        <xdr:cNvSpPr/>
      </xdr:nvSpPr>
      <xdr:spPr>
        <a:xfrm>
          <a:off x="9588500" y="168467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96</xdr:row>
      <xdr:rowOff>162791</xdr:rowOff>
    </xdr:from>
    <xdr:ext cx="599010" cy="259045"/>
    <xdr:sp macro="" textlink="">
      <xdr:nvSpPr>
        <xdr:cNvPr id="466" name="テキスト ボックス 465">
          <a:extLst>
            <a:ext uri="{FF2B5EF4-FFF2-40B4-BE49-F238E27FC236}">
              <a16:creationId xmlns:a16="http://schemas.microsoft.com/office/drawing/2014/main" id="{00000000-0008-0000-0600-0000D2010000}"/>
            </a:ext>
          </a:extLst>
        </xdr:cNvPr>
        <xdr:cNvSpPr txBox="1"/>
      </xdr:nvSpPr>
      <xdr:spPr>
        <a:xfrm>
          <a:off x="9339795" y="166219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160,637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97</xdr:row>
      <xdr:rowOff>170173</xdr:rowOff>
    </xdr:from>
    <xdr:to>
      <xdr:col>45</xdr:col>
      <xdr:colOff>177800</xdr:colOff>
      <xdr:row>98</xdr:row>
      <xdr:rowOff>148730</xdr:rowOff>
    </xdr:to>
    <xdr:cxnSp macro="">
      <xdr:nvCxnSpPr>
        <xdr:cNvPr id="467" name="直線コネクタ 466">
          <a:extLst>
            <a:ext uri="{FF2B5EF4-FFF2-40B4-BE49-F238E27FC236}">
              <a16:creationId xmlns:a16="http://schemas.microsoft.com/office/drawing/2014/main" id="{00000000-0008-0000-0600-0000D3010000}"/>
            </a:ext>
          </a:extLst>
        </xdr:cNvPr>
        <xdr:cNvCxnSpPr/>
      </xdr:nvCxnSpPr>
      <xdr:spPr>
        <a:xfrm flipV="1">
          <a:off x="7861300" y="16800823"/>
          <a:ext cx="889000" cy="1500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98</xdr:row>
      <xdr:rowOff>57206</xdr:rowOff>
    </xdr:from>
    <xdr:to>
      <xdr:col>46</xdr:col>
      <xdr:colOff>38100</xdr:colOff>
      <xdr:row>98</xdr:row>
      <xdr:rowOff>158806</xdr:rowOff>
    </xdr:to>
    <xdr:sp macro="" textlink="">
      <xdr:nvSpPr>
        <xdr:cNvPr id="468" name="フローチャート: 判断 467">
          <a:extLst>
            <a:ext uri="{FF2B5EF4-FFF2-40B4-BE49-F238E27FC236}">
              <a16:creationId xmlns:a16="http://schemas.microsoft.com/office/drawing/2014/main" id="{00000000-0008-0000-0600-0000D4010000}"/>
            </a:ext>
          </a:extLst>
        </xdr:cNvPr>
        <xdr:cNvSpPr/>
      </xdr:nvSpPr>
      <xdr:spPr>
        <a:xfrm>
          <a:off x="8699500" y="168593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98</xdr:row>
      <xdr:rowOff>149933</xdr:rowOff>
    </xdr:from>
    <xdr:ext cx="599010" cy="259045"/>
    <xdr:sp macro="" textlink="">
      <xdr:nvSpPr>
        <xdr:cNvPr id="469" name="テキスト ボックス 468">
          <a:extLst>
            <a:ext uri="{FF2B5EF4-FFF2-40B4-BE49-F238E27FC236}">
              <a16:creationId xmlns:a16="http://schemas.microsoft.com/office/drawing/2014/main" id="{00000000-0008-0000-0600-0000D5010000}"/>
            </a:ext>
          </a:extLst>
        </xdr:cNvPr>
        <xdr:cNvSpPr txBox="1"/>
      </xdr:nvSpPr>
      <xdr:spPr>
        <a:xfrm>
          <a:off x="8450795" y="169520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149,115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148730</xdr:rowOff>
    </xdr:from>
    <xdr:to>
      <xdr:col>41</xdr:col>
      <xdr:colOff>50800</xdr:colOff>
      <xdr:row>98</xdr:row>
      <xdr:rowOff>163837</xdr:rowOff>
    </xdr:to>
    <xdr:cxnSp macro="">
      <xdr:nvCxnSpPr>
        <xdr:cNvPr id="470" name="直線コネクタ 469">
          <a:extLst>
            <a:ext uri="{FF2B5EF4-FFF2-40B4-BE49-F238E27FC236}">
              <a16:creationId xmlns:a16="http://schemas.microsoft.com/office/drawing/2014/main" id="{00000000-0008-0000-0600-0000D6010000}"/>
            </a:ext>
          </a:extLst>
        </xdr:cNvPr>
        <xdr:cNvCxnSpPr/>
      </xdr:nvCxnSpPr>
      <xdr:spPr>
        <a:xfrm flipV="1">
          <a:off x="6972300" y="16950830"/>
          <a:ext cx="889000" cy="151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98</xdr:row>
      <xdr:rowOff>23687</xdr:rowOff>
    </xdr:from>
    <xdr:to>
      <xdr:col>41</xdr:col>
      <xdr:colOff>101600</xdr:colOff>
      <xdr:row>98</xdr:row>
      <xdr:rowOff>125287</xdr:rowOff>
    </xdr:to>
    <xdr:sp macro="" textlink="">
      <xdr:nvSpPr>
        <xdr:cNvPr id="471" name="フローチャート: 判断 470">
          <a:extLst>
            <a:ext uri="{FF2B5EF4-FFF2-40B4-BE49-F238E27FC236}">
              <a16:creationId xmlns:a16="http://schemas.microsoft.com/office/drawing/2014/main" id="{00000000-0008-0000-0600-0000D7010000}"/>
            </a:ext>
          </a:extLst>
        </xdr:cNvPr>
        <xdr:cNvSpPr/>
      </xdr:nvSpPr>
      <xdr:spPr>
        <a:xfrm>
          <a:off x="7810500" y="168257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96</xdr:row>
      <xdr:rowOff>141814</xdr:rowOff>
    </xdr:from>
    <xdr:ext cx="599010" cy="259045"/>
    <xdr:sp macro="" textlink="">
      <xdr:nvSpPr>
        <xdr:cNvPr id="472" name="テキスト ボックス 471">
          <a:extLst>
            <a:ext uri="{FF2B5EF4-FFF2-40B4-BE49-F238E27FC236}">
              <a16:creationId xmlns:a16="http://schemas.microsoft.com/office/drawing/2014/main" id="{00000000-0008-0000-0600-0000D8010000}"/>
            </a:ext>
          </a:extLst>
        </xdr:cNvPr>
        <xdr:cNvSpPr txBox="1"/>
      </xdr:nvSpPr>
      <xdr:spPr>
        <a:xfrm>
          <a:off x="7561795" y="166010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179,907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64539</xdr:rowOff>
    </xdr:from>
    <xdr:to>
      <xdr:col>36</xdr:col>
      <xdr:colOff>165100</xdr:colOff>
      <xdr:row>98</xdr:row>
      <xdr:rowOff>166139</xdr:rowOff>
    </xdr:to>
    <xdr:sp macro="" textlink="">
      <xdr:nvSpPr>
        <xdr:cNvPr id="473" name="フローチャート: 判断 472">
          <a:extLst>
            <a:ext uri="{FF2B5EF4-FFF2-40B4-BE49-F238E27FC236}">
              <a16:creationId xmlns:a16="http://schemas.microsoft.com/office/drawing/2014/main" id="{00000000-0008-0000-0600-0000D9010000}"/>
            </a:ext>
          </a:extLst>
        </xdr:cNvPr>
        <xdr:cNvSpPr/>
      </xdr:nvSpPr>
      <xdr:spPr>
        <a:xfrm>
          <a:off x="6921500" y="16866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97</xdr:row>
      <xdr:rowOff>11216</xdr:rowOff>
    </xdr:from>
    <xdr:ext cx="599010" cy="259045"/>
    <xdr:sp macro="" textlink="">
      <xdr:nvSpPr>
        <xdr:cNvPr id="474" name="テキスト ボックス 473">
          <a:extLst>
            <a:ext uri="{FF2B5EF4-FFF2-40B4-BE49-F238E27FC236}">
              <a16:creationId xmlns:a16="http://schemas.microsoft.com/office/drawing/2014/main" id="{00000000-0008-0000-0600-0000DA010000}"/>
            </a:ext>
          </a:extLst>
        </xdr:cNvPr>
        <xdr:cNvSpPr txBox="1"/>
      </xdr:nvSpPr>
      <xdr:spPr>
        <a:xfrm>
          <a:off x="6672795" y="166418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142,379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5" name="テキスト ボックス 474">
          <a:extLst>
            <a:ext uri="{FF2B5EF4-FFF2-40B4-BE49-F238E27FC236}">
              <a16:creationId xmlns:a16="http://schemas.microsoft.com/office/drawing/2014/main" id="{00000000-0008-0000-0600-0000DB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6" name="テキスト ボックス 475">
          <a:extLst>
            <a:ext uri="{FF2B5EF4-FFF2-40B4-BE49-F238E27FC236}">
              <a16:creationId xmlns:a16="http://schemas.microsoft.com/office/drawing/2014/main" id="{00000000-0008-0000-0600-0000DC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7" name="テキスト ボックス 476">
          <a:extLst>
            <a:ext uri="{FF2B5EF4-FFF2-40B4-BE49-F238E27FC236}">
              <a16:creationId xmlns:a16="http://schemas.microsoft.com/office/drawing/2014/main" id="{00000000-0008-0000-0600-0000DD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8" name="テキスト ボックス 477">
          <a:extLst>
            <a:ext uri="{FF2B5EF4-FFF2-40B4-BE49-F238E27FC236}">
              <a16:creationId xmlns:a16="http://schemas.microsoft.com/office/drawing/2014/main" id="{00000000-0008-0000-0600-0000DE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9" name="テキスト ボックス 478">
          <a:extLst>
            <a:ext uri="{FF2B5EF4-FFF2-40B4-BE49-F238E27FC236}">
              <a16:creationId xmlns:a16="http://schemas.microsoft.com/office/drawing/2014/main" id="{00000000-0008-0000-0600-0000DF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79121</xdr:rowOff>
    </xdr:from>
    <xdr:to>
      <xdr:col>55</xdr:col>
      <xdr:colOff>50800</xdr:colOff>
      <xdr:row>99</xdr:row>
      <xdr:rowOff>9271</xdr:rowOff>
    </xdr:to>
    <xdr:sp macro="" textlink="">
      <xdr:nvSpPr>
        <xdr:cNvPr id="480" name="楕円 479">
          <a:extLst>
            <a:ext uri="{FF2B5EF4-FFF2-40B4-BE49-F238E27FC236}">
              <a16:creationId xmlns:a16="http://schemas.microsoft.com/office/drawing/2014/main" id="{00000000-0008-0000-0600-0000E0010000}"/>
            </a:ext>
          </a:extLst>
        </xdr:cNvPr>
        <xdr:cNvSpPr/>
      </xdr:nvSpPr>
      <xdr:spPr>
        <a:xfrm>
          <a:off x="10426700" y="168812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98</xdr:row>
      <xdr:rowOff>57548</xdr:rowOff>
    </xdr:from>
    <xdr:ext cx="599010" cy="259045"/>
    <xdr:sp macro="" textlink="">
      <xdr:nvSpPr>
        <xdr:cNvPr id="481" name="普通建設事業費 （ うち更新整備　）該当値テキスト">
          <a:extLst>
            <a:ext uri="{FF2B5EF4-FFF2-40B4-BE49-F238E27FC236}">
              <a16:creationId xmlns:a16="http://schemas.microsoft.com/office/drawing/2014/main" id="{00000000-0008-0000-0600-0000E1010000}"/>
            </a:ext>
          </a:extLst>
        </xdr:cNvPr>
        <xdr:cNvSpPr txBox="1"/>
      </xdr:nvSpPr>
      <xdr:spPr>
        <a:xfrm>
          <a:off x="10528300" y="168596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128,983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98</xdr:row>
      <xdr:rowOff>107569</xdr:rowOff>
    </xdr:from>
    <xdr:to>
      <xdr:col>50</xdr:col>
      <xdr:colOff>165100</xdr:colOff>
      <xdr:row>99</xdr:row>
      <xdr:rowOff>37719</xdr:rowOff>
    </xdr:to>
    <xdr:sp macro="" textlink="">
      <xdr:nvSpPr>
        <xdr:cNvPr id="482" name="楕円 481">
          <a:extLst>
            <a:ext uri="{FF2B5EF4-FFF2-40B4-BE49-F238E27FC236}">
              <a16:creationId xmlns:a16="http://schemas.microsoft.com/office/drawing/2014/main" id="{00000000-0008-0000-0600-0000E2010000}"/>
            </a:ext>
          </a:extLst>
        </xdr:cNvPr>
        <xdr:cNvSpPr/>
      </xdr:nvSpPr>
      <xdr:spPr>
        <a:xfrm>
          <a:off x="9588500" y="169096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99</xdr:row>
      <xdr:rowOff>28846</xdr:rowOff>
    </xdr:from>
    <xdr:ext cx="599010" cy="259045"/>
    <xdr:sp macro="" textlink="">
      <xdr:nvSpPr>
        <xdr:cNvPr id="483" name="テキスト ボックス 482">
          <a:extLst>
            <a:ext uri="{FF2B5EF4-FFF2-40B4-BE49-F238E27FC236}">
              <a16:creationId xmlns:a16="http://schemas.microsoft.com/office/drawing/2014/main" id="{00000000-0008-0000-0600-0000E3010000}"/>
            </a:ext>
          </a:extLst>
        </xdr:cNvPr>
        <xdr:cNvSpPr txBox="1"/>
      </xdr:nvSpPr>
      <xdr:spPr>
        <a:xfrm>
          <a:off x="9339795" y="170023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102,850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119373</xdr:rowOff>
    </xdr:from>
    <xdr:to>
      <xdr:col>46</xdr:col>
      <xdr:colOff>38100</xdr:colOff>
      <xdr:row>98</xdr:row>
      <xdr:rowOff>49523</xdr:rowOff>
    </xdr:to>
    <xdr:sp macro="" textlink="">
      <xdr:nvSpPr>
        <xdr:cNvPr id="484" name="楕円 483">
          <a:extLst>
            <a:ext uri="{FF2B5EF4-FFF2-40B4-BE49-F238E27FC236}">
              <a16:creationId xmlns:a16="http://schemas.microsoft.com/office/drawing/2014/main" id="{00000000-0008-0000-0600-0000E4010000}"/>
            </a:ext>
          </a:extLst>
        </xdr:cNvPr>
        <xdr:cNvSpPr/>
      </xdr:nvSpPr>
      <xdr:spPr>
        <a:xfrm>
          <a:off x="8699500" y="167500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96</xdr:row>
      <xdr:rowOff>66050</xdr:rowOff>
    </xdr:from>
    <xdr:ext cx="599010" cy="259045"/>
    <xdr:sp macro="" textlink="">
      <xdr:nvSpPr>
        <xdr:cNvPr id="485" name="テキスト ボックス 484">
          <a:extLst>
            <a:ext uri="{FF2B5EF4-FFF2-40B4-BE49-F238E27FC236}">
              <a16:creationId xmlns:a16="http://schemas.microsoft.com/office/drawing/2014/main" id="{00000000-0008-0000-0600-0000E5010000}"/>
            </a:ext>
          </a:extLst>
        </xdr:cNvPr>
        <xdr:cNvSpPr txBox="1"/>
      </xdr:nvSpPr>
      <xdr:spPr>
        <a:xfrm>
          <a:off x="8450795" y="165252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249,507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97930</xdr:rowOff>
    </xdr:from>
    <xdr:to>
      <xdr:col>41</xdr:col>
      <xdr:colOff>101600</xdr:colOff>
      <xdr:row>99</xdr:row>
      <xdr:rowOff>28080</xdr:rowOff>
    </xdr:to>
    <xdr:sp macro="" textlink="">
      <xdr:nvSpPr>
        <xdr:cNvPr id="486" name="楕円 485">
          <a:extLst>
            <a:ext uri="{FF2B5EF4-FFF2-40B4-BE49-F238E27FC236}">
              <a16:creationId xmlns:a16="http://schemas.microsoft.com/office/drawing/2014/main" id="{00000000-0008-0000-0600-0000E6010000}"/>
            </a:ext>
          </a:extLst>
        </xdr:cNvPr>
        <xdr:cNvSpPr/>
      </xdr:nvSpPr>
      <xdr:spPr>
        <a:xfrm>
          <a:off x="7810500" y="16900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99</xdr:row>
      <xdr:rowOff>19207</xdr:rowOff>
    </xdr:from>
    <xdr:ext cx="599010" cy="259045"/>
    <xdr:sp macro="" textlink="">
      <xdr:nvSpPr>
        <xdr:cNvPr id="487" name="テキスト ボックス 486">
          <a:extLst>
            <a:ext uri="{FF2B5EF4-FFF2-40B4-BE49-F238E27FC236}">
              <a16:creationId xmlns:a16="http://schemas.microsoft.com/office/drawing/2014/main" id="{00000000-0008-0000-0600-0000E7010000}"/>
            </a:ext>
          </a:extLst>
        </xdr:cNvPr>
        <xdr:cNvSpPr txBox="1"/>
      </xdr:nvSpPr>
      <xdr:spPr>
        <a:xfrm>
          <a:off x="7561795" y="169927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111,704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113037</xdr:rowOff>
    </xdr:from>
    <xdr:to>
      <xdr:col>36</xdr:col>
      <xdr:colOff>165100</xdr:colOff>
      <xdr:row>99</xdr:row>
      <xdr:rowOff>43187</xdr:rowOff>
    </xdr:to>
    <xdr:sp macro="" textlink="">
      <xdr:nvSpPr>
        <xdr:cNvPr id="488" name="楕円 487">
          <a:extLst>
            <a:ext uri="{FF2B5EF4-FFF2-40B4-BE49-F238E27FC236}">
              <a16:creationId xmlns:a16="http://schemas.microsoft.com/office/drawing/2014/main" id="{00000000-0008-0000-0600-0000E8010000}"/>
            </a:ext>
          </a:extLst>
        </xdr:cNvPr>
        <xdr:cNvSpPr/>
      </xdr:nvSpPr>
      <xdr:spPr>
        <a:xfrm>
          <a:off x="6921500" y="169151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99</xdr:row>
      <xdr:rowOff>34314</xdr:rowOff>
    </xdr:from>
    <xdr:ext cx="534377" cy="259045"/>
    <xdr:sp macro="" textlink="">
      <xdr:nvSpPr>
        <xdr:cNvPr id="489" name="テキスト ボックス 488">
          <a:extLst>
            <a:ext uri="{FF2B5EF4-FFF2-40B4-BE49-F238E27FC236}">
              <a16:creationId xmlns:a16="http://schemas.microsoft.com/office/drawing/2014/main" id="{00000000-0008-0000-0600-0000E9010000}"/>
            </a:ext>
          </a:extLst>
        </xdr:cNvPr>
        <xdr:cNvSpPr txBox="1"/>
      </xdr:nvSpPr>
      <xdr:spPr>
        <a:xfrm>
          <a:off x="6705111" y="170078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97,827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0" name="正方形/長方形 489">
          <a:extLst>
            <a:ext uri="{FF2B5EF4-FFF2-40B4-BE49-F238E27FC236}">
              <a16:creationId xmlns:a16="http://schemas.microsoft.com/office/drawing/2014/main" id="{00000000-0008-0000-0600-0000EA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1" name="正方形/長方形 490">
          <a:extLst>
            <a:ext uri="{FF2B5EF4-FFF2-40B4-BE49-F238E27FC236}">
              <a16:creationId xmlns:a16="http://schemas.microsoft.com/office/drawing/2014/main" id="{00000000-0008-0000-0600-0000EB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2" name="正方形/長方形 491">
          <a:extLst>
            <a:ext uri="{FF2B5EF4-FFF2-40B4-BE49-F238E27FC236}">
              <a16:creationId xmlns:a16="http://schemas.microsoft.com/office/drawing/2014/main" id="{00000000-0008-0000-0600-0000EC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3" name="正方形/長方形 492">
          <a:extLst>
            <a:ext uri="{FF2B5EF4-FFF2-40B4-BE49-F238E27FC236}">
              <a16:creationId xmlns:a16="http://schemas.microsoft.com/office/drawing/2014/main" id="{00000000-0008-0000-0600-0000ED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4" name="正方形/長方形 493">
          <a:extLst>
            <a:ext uri="{FF2B5EF4-FFF2-40B4-BE49-F238E27FC236}">
              <a16:creationId xmlns:a16="http://schemas.microsoft.com/office/drawing/2014/main" id="{00000000-0008-0000-0600-0000EE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5" name="正方形/長方形 494">
          <a:extLst>
            <a:ext uri="{FF2B5EF4-FFF2-40B4-BE49-F238E27FC236}">
              <a16:creationId xmlns:a16="http://schemas.microsoft.com/office/drawing/2014/main" id="{00000000-0008-0000-0600-0000EF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6" name="正方形/長方形 495">
          <a:extLst>
            <a:ext uri="{FF2B5EF4-FFF2-40B4-BE49-F238E27FC236}">
              <a16:creationId xmlns:a16="http://schemas.microsoft.com/office/drawing/2014/main" id="{00000000-0008-0000-0600-0000F0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7" name="正方形/長方形 496">
          <a:extLst>
            <a:ext uri="{FF2B5EF4-FFF2-40B4-BE49-F238E27FC236}">
              <a16:creationId xmlns:a16="http://schemas.microsoft.com/office/drawing/2014/main" id="{00000000-0008-0000-0600-0000F1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8" name="テキスト ボックス 497">
          <a:extLst>
            <a:ext uri="{FF2B5EF4-FFF2-40B4-BE49-F238E27FC236}">
              <a16:creationId xmlns:a16="http://schemas.microsoft.com/office/drawing/2014/main" id="{00000000-0008-0000-0600-0000F2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9" name="直線コネクタ 498">
          <a:extLst>
            <a:ext uri="{FF2B5EF4-FFF2-40B4-BE49-F238E27FC236}">
              <a16:creationId xmlns:a16="http://schemas.microsoft.com/office/drawing/2014/main" id="{00000000-0008-0000-0600-0000F3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500" name="直線コネクタ 499">
          <a:extLst>
            <a:ext uri="{FF2B5EF4-FFF2-40B4-BE49-F238E27FC236}">
              <a16:creationId xmlns:a16="http://schemas.microsoft.com/office/drawing/2014/main" id="{00000000-0008-0000-0600-0000F4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501" name="テキスト ボックス 500">
          <a:extLst>
            <a:ext uri="{FF2B5EF4-FFF2-40B4-BE49-F238E27FC236}">
              <a16:creationId xmlns:a16="http://schemas.microsoft.com/office/drawing/2014/main" id="{00000000-0008-0000-0600-0000F5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2" name="直線コネクタ 501">
          <a:extLst>
            <a:ext uri="{FF2B5EF4-FFF2-40B4-BE49-F238E27FC236}">
              <a16:creationId xmlns:a16="http://schemas.microsoft.com/office/drawing/2014/main" id="{00000000-0008-0000-0600-0000F6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35577</xdr:rowOff>
    </xdr:from>
    <xdr:ext cx="595419" cy="259045"/>
    <xdr:sp macro="" textlink="">
      <xdr:nvSpPr>
        <xdr:cNvPr id="503" name="テキスト ボックス 502">
          <a:extLst>
            <a:ext uri="{FF2B5EF4-FFF2-40B4-BE49-F238E27FC236}">
              <a16:creationId xmlns:a16="http://schemas.microsoft.com/office/drawing/2014/main" id="{00000000-0008-0000-0600-0000F7010000}"/>
            </a:ext>
          </a:extLst>
        </xdr:cNvPr>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4" name="直線コネクタ 503">
          <a:extLst>
            <a:ext uri="{FF2B5EF4-FFF2-40B4-BE49-F238E27FC236}">
              <a16:creationId xmlns:a16="http://schemas.microsoft.com/office/drawing/2014/main" id="{00000000-0008-0000-0600-0000F8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505" name="テキスト ボックス 504">
          <a:extLst>
            <a:ext uri="{FF2B5EF4-FFF2-40B4-BE49-F238E27FC236}">
              <a16:creationId xmlns:a16="http://schemas.microsoft.com/office/drawing/2014/main" id="{00000000-0008-0000-0600-0000F9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6" name="直線コネクタ 505">
          <a:extLst>
            <a:ext uri="{FF2B5EF4-FFF2-40B4-BE49-F238E27FC236}">
              <a16:creationId xmlns:a16="http://schemas.microsoft.com/office/drawing/2014/main" id="{00000000-0008-0000-0600-0000FA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507" name="テキスト ボックス 506">
          <a:extLst>
            <a:ext uri="{FF2B5EF4-FFF2-40B4-BE49-F238E27FC236}">
              <a16:creationId xmlns:a16="http://schemas.microsoft.com/office/drawing/2014/main" id="{00000000-0008-0000-0600-0000FB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8" name="直線コネクタ 507">
          <a:extLst>
            <a:ext uri="{FF2B5EF4-FFF2-40B4-BE49-F238E27FC236}">
              <a16:creationId xmlns:a16="http://schemas.microsoft.com/office/drawing/2014/main" id="{00000000-0008-0000-0600-0000FC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29</xdr:row>
      <xdr:rowOff>92727</xdr:rowOff>
    </xdr:from>
    <xdr:ext cx="685572" cy="259045"/>
    <xdr:sp macro="" textlink="">
      <xdr:nvSpPr>
        <xdr:cNvPr id="509" name="テキスト ボックス 508">
          <a:extLst>
            <a:ext uri="{FF2B5EF4-FFF2-40B4-BE49-F238E27FC236}">
              <a16:creationId xmlns:a16="http://schemas.microsoft.com/office/drawing/2014/main" id="{00000000-0008-0000-0600-0000FD010000}"/>
            </a:ext>
          </a:extLst>
        </xdr:cNvPr>
        <xdr:cNvSpPr txBox="1"/>
      </xdr:nvSpPr>
      <xdr:spPr>
        <a:xfrm>
          <a:off x="11760428" y="506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0" name="直線コネクタ 509">
          <a:extLst>
            <a:ext uri="{FF2B5EF4-FFF2-40B4-BE49-F238E27FC236}">
              <a16:creationId xmlns:a16="http://schemas.microsoft.com/office/drawing/2014/main" id="{00000000-0008-0000-0600-0000FE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27</xdr:row>
      <xdr:rowOff>54627</xdr:rowOff>
    </xdr:from>
    <xdr:ext cx="685572" cy="259045"/>
    <xdr:sp macro="" textlink="">
      <xdr:nvSpPr>
        <xdr:cNvPr id="511" name="テキスト ボックス 510">
          <a:extLst>
            <a:ext uri="{FF2B5EF4-FFF2-40B4-BE49-F238E27FC236}">
              <a16:creationId xmlns:a16="http://schemas.microsoft.com/office/drawing/2014/main" id="{00000000-0008-0000-0600-0000FF010000}"/>
            </a:ext>
          </a:extLst>
        </xdr:cNvPr>
        <xdr:cNvSpPr txBox="1"/>
      </xdr:nvSpPr>
      <xdr:spPr>
        <a:xfrm>
          <a:off x="11760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2" name="災害復旧事業費グラフ枠">
          <a:extLst>
            <a:ext uri="{FF2B5EF4-FFF2-40B4-BE49-F238E27FC236}">
              <a16:creationId xmlns:a16="http://schemas.microsoft.com/office/drawing/2014/main" id="{00000000-0008-0000-0600-000000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154162</xdr:rowOff>
    </xdr:from>
    <xdr:to>
      <xdr:col>85</xdr:col>
      <xdr:colOff>126364</xdr:colOff>
      <xdr:row>39</xdr:row>
      <xdr:rowOff>44450</xdr:rowOff>
    </xdr:to>
    <xdr:cxnSp macro="">
      <xdr:nvCxnSpPr>
        <xdr:cNvPr id="513" name="直線コネクタ 512">
          <a:extLst>
            <a:ext uri="{FF2B5EF4-FFF2-40B4-BE49-F238E27FC236}">
              <a16:creationId xmlns:a16="http://schemas.microsoft.com/office/drawing/2014/main" id="{00000000-0008-0000-0600-000001020000}"/>
            </a:ext>
          </a:extLst>
        </xdr:cNvPr>
        <xdr:cNvCxnSpPr/>
      </xdr:nvCxnSpPr>
      <xdr:spPr>
        <a:xfrm flipV="1">
          <a:off x="16317595" y="5297662"/>
          <a:ext cx="1269" cy="143333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66526</xdr:rowOff>
    </xdr:from>
    <xdr:ext cx="249299" cy="259045"/>
    <xdr:sp macro="" textlink="">
      <xdr:nvSpPr>
        <xdr:cNvPr id="514" name="災害復旧事業費最小値テキスト">
          <a:extLst>
            <a:ext uri="{FF2B5EF4-FFF2-40B4-BE49-F238E27FC236}">
              <a16:creationId xmlns:a16="http://schemas.microsoft.com/office/drawing/2014/main" id="{00000000-0008-0000-0600-000002020000}"/>
            </a:ext>
          </a:extLst>
        </xdr:cNvPr>
        <xdr:cNvSpPr txBox="1"/>
      </xdr:nvSpPr>
      <xdr:spPr>
        <a:xfrm>
          <a:off x="16370300" y="675307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44450</xdr:rowOff>
    </xdr:from>
    <xdr:to>
      <xdr:col>86</xdr:col>
      <xdr:colOff>25400</xdr:colOff>
      <xdr:row>39</xdr:row>
      <xdr:rowOff>44450</xdr:rowOff>
    </xdr:to>
    <xdr:cxnSp macro="">
      <xdr:nvCxnSpPr>
        <xdr:cNvPr id="515" name="直線コネクタ 514">
          <a:extLst>
            <a:ext uri="{FF2B5EF4-FFF2-40B4-BE49-F238E27FC236}">
              <a16:creationId xmlns:a16="http://schemas.microsoft.com/office/drawing/2014/main" id="{00000000-0008-0000-0600-000003020000}"/>
            </a:ext>
          </a:extLst>
        </xdr:cNvPr>
        <xdr:cNvCxnSpPr/>
      </xdr:nvCxnSpPr>
      <xdr:spPr>
        <a:xfrm>
          <a:off x="16230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100839</xdr:rowOff>
    </xdr:from>
    <xdr:ext cx="690189" cy="259045"/>
    <xdr:sp macro="" textlink="">
      <xdr:nvSpPr>
        <xdr:cNvPr id="516" name="災害復旧事業費最大値テキスト">
          <a:extLst>
            <a:ext uri="{FF2B5EF4-FFF2-40B4-BE49-F238E27FC236}">
              <a16:creationId xmlns:a16="http://schemas.microsoft.com/office/drawing/2014/main" id="{00000000-0008-0000-0600-000004020000}"/>
            </a:ext>
          </a:extLst>
        </xdr:cNvPr>
        <xdr:cNvSpPr txBox="1"/>
      </xdr:nvSpPr>
      <xdr:spPr>
        <a:xfrm>
          <a:off x="16370300" y="507288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1,128,613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30</xdr:row>
      <xdr:rowOff>154162</xdr:rowOff>
    </xdr:from>
    <xdr:to>
      <xdr:col>86</xdr:col>
      <xdr:colOff>25400</xdr:colOff>
      <xdr:row>30</xdr:row>
      <xdr:rowOff>154162</xdr:rowOff>
    </xdr:to>
    <xdr:cxnSp macro="">
      <xdr:nvCxnSpPr>
        <xdr:cNvPr id="517" name="直線コネクタ 516">
          <a:extLst>
            <a:ext uri="{FF2B5EF4-FFF2-40B4-BE49-F238E27FC236}">
              <a16:creationId xmlns:a16="http://schemas.microsoft.com/office/drawing/2014/main" id="{00000000-0008-0000-0600-000005020000}"/>
            </a:ext>
          </a:extLst>
        </xdr:cNvPr>
        <xdr:cNvCxnSpPr/>
      </xdr:nvCxnSpPr>
      <xdr:spPr>
        <a:xfrm>
          <a:off x="16230600" y="52976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39</xdr:row>
      <xdr:rowOff>38763</xdr:rowOff>
    </xdr:from>
    <xdr:to>
      <xdr:col>85</xdr:col>
      <xdr:colOff>127000</xdr:colOff>
      <xdr:row>39</xdr:row>
      <xdr:rowOff>42057</xdr:rowOff>
    </xdr:to>
    <xdr:cxnSp macro="">
      <xdr:nvCxnSpPr>
        <xdr:cNvPr id="518" name="直線コネクタ 517">
          <a:extLst>
            <a:ext uri="{FF2B5EF4-FFF2-40B4-BE49-F238E27FC236}">
              <a16:creationId xmlns:a16="http://schemas.microsoft.com/office/drawing/2014/main" id="{00000000-0008-0000-0600-000006020000}"/>
            </a:ext>
          </a:extLst>
        </xdr:cNvPr>
        <xdr:cNvCxnSpPr/>
      </xdr:nvCxnSpPr>
      <xdr:spPr>
        <a:xfrm>
          <a:off x="15481300" y="6725313"/>
          <a:ext cx="838200" cy="32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155425</xdr:rowOff>
    </xdr:from>
    <xdr:ext cx="534377" cy="259045"/>
    <xdr:sp macro="" textlink="">
      <xdr:nvSpPr>
        <xdr:cNvPr id="519" name="災害復旧事業費平均値テキスト">
          <a:extLst>
            <a:ext uri="{FF2B5EF4-FFF2-40B4-BE49-F238E27FC236}">
              <a16:creationId xmlns:a16="http://schemas.microsoft.com/office/drawing/2014/main" id="{00000000-0008-0000-0600-000007020000}"/>
            </a:ext>
          </a:extLst>
        </xdr:cNvPr>
        <xdr:cNvSpPr txBox="1"/>
      </xdr:nvSpPr>
      <xdr:spPr>
        <a:xfrm>
          <a:off x="16370300" y="649907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132548</xdr:rowOff>
    </xdr:from>
    <xdr:to>
      <xdr:col>85</xdr:col>
      <xdr:colOff>177800</xdr:colOff>
      <xdr:row>39</xdr:row>
      <xdr:rowOff>62698</xdr:rowOff>
    </xdr:to>
    <xdr:sp macro="" textlink="">
      <xdr:nvSpPr>
        <xdr:cNvPr id="520" name="フローチャート: 判断 519">
          <a:extLst>
            <a:ext uri="{FF2B5EF4-FFF2-40B4-BE49-F238E27FC236}">
              <a16:creationId xmlns:a16="http://schemas.microsoft.com/office/drawing/2014/main" id="{00000000-0008-0000-0600-000008020000}"/>
            </a:ext>
          </a:extLst>
        </xdr:cNvPr>
        <xdr:cNvSpPr/>
      </xdr:nvSpPr>
      <xdr:spPr>
        <a:xfrm>
          <a:off x="16268700" y="66476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39</xdr:row>
      <xdr:rowOff>38763</xdr:rowOff>
    </xdr:from>
    <xdr:to>
      <xdr:col>81</xdr:col>
      <xdr:colOff>50800</xdr:colOff>
      <xdr:row>39</xdr:row>
      <xdr:rowOff>44450</xdr:rowOff>
    </xdr:to>
    <xdr:cxnSp macro="">
      <xdr:nvCxnSpPr>
        <xdr:cNvPr id="521" name="直線コネクタ 520">
          <a:extLst>
            <a:ext uri="{FF2B5EF4-FFF2-40B4-BE49-F238E27FC236}">
              <a16:creationId xmlns:a16="http://schemas.microsoft.com/office/drawing/2014/main" id="{00000000-0008-0000-0600-000009020000}"/>
            </a:ext>
          </a:extLst>
        </xdr:cNvPr>
        <xdr:cNvCxnSpPr/>
      </xdr:nvCxnSpPr>
      <xdr:spPr>
        <a:xfrm flipV="1">
          <a:off x="14592300" y="6725313"/>
          <a:ext cx="889000" cy="56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131738</xdr:rowOff>
    </xdr:from>
    <xdr:to>
      <xdr:col>81</xdr:col>
      <xdr:colOff>101600</xdr:colOff>
      <xdr:row>39</xdr:row>
      <xdr:rowOff>61888</xdr:rowOff>
    </xdr:to>
    <xdr:sp macro="" textlink="">
      <xdr:nvSpPr>
        <xdr:cNvPr id="522" name="フローチャート: 判断 521">
          <a:extLst>
            <a:ext uri="{FF2B5EF4-FFF2-40B4-BE49-F238E27FC236}">
              <a16:creationId xmlns:a16="http://schemas.microsoft.com/office/drawing/2014/main" id="{00000000-0008-0000-0600-00000A020000}"/>
            </a:ext>
          </a:extLst>
        </xdr:cNvPr>
        <xdr:cNvSpPr/>
      </xdr:nvSpPr>
      <xdr:spPr>
        <a:xfrm>
          <a:off x="15430500" y="66468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78415</xdr:rowOff>
    </xdr:from>
    <xdr:ext cx="534377" cy="259045"/>
    <xdr:sp macro="" textlink="">
      <xdr:nvSpPr>
        <xdr:cNvPr id="523" name="テキスト ボックス 522">
          <a:extLst>
            <a:ext uri="{FF2B5EF4-FFF2-40B4-BE49-F238E27FC236}">
              <a16:creationId xmlns:a16="http://schemas.microsoft.com/office/drawing/2014/main" id="{00000000-0008-0000-0600-00000B020000}"/>
            </a:ext>
          </a:extLst>
        </xdr:cNvPr>
        <xdr:cNvSpPr txBox="1"/>
      </xdr:nvSpPr>
      <xdr:spPr>
        <a:xfrm>
          <a:off x="15214111" y="64220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26,269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39</xdr:row>
      <xdr:rowOff>16748</xdr:rowOff>
    </xdr:from>
    <xdr:to>
      <xdr:col>76</xdr:col>
      <xdr:colOff>114300</xdr:colOff>
      <xdr:row>39</xdr:row>
      <xdr:rowOff>44450</xdr:rowOff>
    </xdr:to>
    <xdr:cxnSp macro="">
      <xdr:nvCxnSpPr>
        <xdr:cNvPr id="524" name="直線コネクタ 523">
          <a:extLst>
            <a:ext uri="{FF2B5EF4-FFF2-40B4-BE49-F238E27FC236}">
              <a16:creationId xmlns:a16="http://schemas.microsoft.com/office/drawing/2014/main" id="{00000000-0008-0000-0600-00000C020000}"/>
            </a:ext>
          </a:extLst>
        </xdr:cNvPr>
        <xdr:cNvCxnSpPr/>
      </xdr:nvCxnSpPr>
      <xdr:spPr>
        <a:xfrm>
          <a:off x="13703300" y="6703298"/>
          <a:ext cx="889000" cy="277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133103</xdr:rowOff>
    </xdr:from>
    <xdr:to>
      <xdr:col>76</xdr:col>
      <xdr:colOff>165100</xdr:colOff>
      <xdr:row>39</xdr:row>
      <xdr:rowOff>63253</xdr:rowOff>
    </xdr:to>
    <xdr:sp macro="" textlink="">
      <xdr:nvSpPr>
        <xdr:cNvPr id="525" name="フローチャート: 判断 524">
          <a:extLst>
            <a:ext uri="{FF2B5EF4-FFF2-40B4-BE49-F238E27FC236}">
              <a16:creationId xmlns:a16="http://schemas.microsoft.com/office/drawing/2014/main" id="{00000000-0008-0000-0600-00000D020000}"/>
            </a:ext>
          </a:extLst>
        </xdr:cNvPr>
        <xdr:cNvSpPr/>
      </xdr:nvSpPr>
      <xdr:spPr>
        <a:xfrm>
          <a:off x="14541500" y="66482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79779</xdr:rowOff>
    </xdr:from>
    <xdr:ext cx="534377" cy="259045"/>
    <xdr:sp macro="" textlink="">
      <xdr:nvSpPr>
        <xdr:cNvPr id="526" name="テキスト ボックス 525">
          <a:extLst>
            <a:ext uri="{FF2B5EF4-FFF2-40B4-BE49-F238E27FC236}">
              <a16:creationId xmlns:a16="http://schemas.microsoft.com/office/drawing/2014/main" id="{00000000-0008-0000-0600-00000E020000}"/>
            </a:ext>
          </a:extLst>
        </xdr:cNvPr>
        <xdr:cNvSpPr txBox="1"/>
      </xdr:nvSpPr>
      <xdr:spPr>
        <a:xfrm>
          <a:off x="14325111" y="64234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158579</xdr:rowOff>
    </xdr:from>
    <xdr:to>
      <xdr:col>71</xdr:col>
      <xdr:colOff>177800</xdr:colOff>
      <xdr:row>39</xdr:row>
      <xdr:rowOff>16748</xdr:rowOff>
    </xdr:to>
    <xdr:cxnSp macro="">
      <xdr:nvCxnSpPr>
        <xdr:cNvPr id="527" name="直線コネクタ 526">
          <a:extLst>
            <a:ext uri="{FF2B5EF4-FFF2-40B4-BE49-F238E27FC236}">
              <a16:creationId xmlns:a16="http://schemas.microsoft.com/office/drawing/2014/main" id="{00000000-0008-0000-0600-00000F020000}"/>
            </a:ext>
          </a:extLst>
        </xdr:cNvPr>
        <xdr:cNvCxnSpPr/>
      </xdr:nvCxnSpPr>
      <xdr:spPr>
        <a:xfrm>
          <a:off x="12814300" y="6673679"/>
          <a:ext cx="889000" cy="296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135147</xdr:rowOff>
    </xdr:from>
    <xdr:to>
      <xdr:col>72</xdr:col>
      <xdr:colOff>38100</xdr:colOff>
      <xdr:row>39</xdr:row>
      <xdr:rowOff>65297</xdr:rowOff>
    </xdr:to>
    <xdr:sp macro="" textlink="">
      <xdr:nvSpPr>
        <xdr:cNvPr id="528" name="フローチャート: 判断 527">
          <a:extLst>
            <a:ext uri="{FF2B5EF4-FFF2-40B4-BE49-F238E27FC236}">
              <a16:creationId xmlns:a16="http://schemas.microsoft.com/office/drawing/2014/main" id="{00000000-0008-0000-0600-000010020000}"/>
            </a:ext>
          </a:extLst>
        </xdr:cNvPr>
        <xdr:cNvSpPr/>
      </xdr:nvSpPr>
      <xdr:spPr>
        <a:xfrm>
          <a:off x="13652500" y="66502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81824</xdr:rowOff>
    </xdr:from>
    <xdr:ext cx="534377" cy="259045"/>
    <xdr:sp macro="" textlink="">
      <xdr:nvSpPr>
        <xdr:cNvPr id="529" name="テキスト ボックス 528">
          <a:extLst>
            <a:ext uri="{FF2B5EF4-FFF2-40B4-BE49-F238E27FC236}">
              <a16:creationId xmlns:a16="http://schemas.microsoft.com/office/drawing/2014/main" id="{00000000-0008-0000-0600-000011020000}"/>
            </a:ext>
          </a:extLst>
        </xdr:cNvPr>
        <xdr:cNvSpPr txBox="1"/>
      </xdr:nvSpPr>
      <xdr:spPr>
        <a:xfrm>
          <a:off x="13436111" y="64254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135829</xdr:rowOff>
    </xdr:from>
    <xdr:to>
      <xdr:col>67</xdr:col>
      <xdr:colOff>101600</xdr:colOff>
      <xdr:row>39</xdr:row>
      <xdr:rowOff>65979</xdr:rowOff>
    </xdr:to>
    <xdr:sp macro="" textlink="">
      <xdr:nvSpPr>
        <xdr:cNvPr id="530" name="フローチャート: 判断 529">
          <a:extLst>
            <a:ext uri="{FF2B5EF4-FFF2-40B4-BE49-F238E27FC236}">
              <a16:creationId xmlns:a16="http://schemas.microsoft.com/office/drawing/2014/main" id="{00000000-0008-0000-0600-000012020000}"/>
            </a:ext>
          </a:extLst>
        </xdr:cNvPr>
        <xdr:cNvSpPr/>
      </xdr:nvSpPr>
      <xdr:spPr>
        <a:xfrm>
          <a:off x="12763500" y="66509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39</xdr:row>
      <xdr:rowOff>57106</xdr:rowOff>
    </xdr:from>
    <xdr:ext cx="534377" cy="259045"/>
    <xdr:sp macro="" textlink="">
      <xdr:nvSpPr>
        <xdr:cNvPr id="531" name="テキスト ボックス 530">
          <a:extLst>
            <a:ext uri="{FF2B5EF4-FFF2-40B4-BE49-F238E27FC236}">
              <a16:creationId xmlns:a16="http://schemas.microsoft.com/office/drawing/2014/main" id="{00000000-0008-0000-0600-000013020000}"/>
            </a:ext>
          </a:extLst>
        </xdr:cNvPr>
        <xdr:cNvSpPr txBox="1"/>
      </xdr:nvSpPr>
      <xdr:spPr>
        <a:xfrm>
          <a:off x="12547111" y="67436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23,048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2" name="テキスト ボックス 531">
          <a:extLst>
            <a:ext uri="{FF2B5EF4-FFF2-40B4-BE49-F238E27FC236}">
              <a16:creationId xmlns:a16="http://schemas.microsoft.com/office/drawing/2014/main" id="{00000000-0008-0000-0600-000014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3" name="テキスト ボックス 532">
          <a:extLst>
            <a:ext uri="{FF2B5EF4-FFF2-40B4-BE49-F238E27FC236}">
              <a16:creationId xmlns:a16="http://schemas.microsoft.com/office/drawing/2014/main" id="{00000000-0008-0000-0600-000015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4" name="テキスト ボックス 533">
          <a:extLst>
            <a:ext uri="{FF2B5EF4-FFF2-40B4-BE49-F238E27FC236}">
              <a16:creationId xmlns:a16="http://schemas.microsoft.com/office/drawing/2014/main" id="{00000000-0008-0000-0600-000016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5" name="テキスト ボックス 534">
          <a:extLst>
            <a:ext uri="{FF2B5EF4-FFF2-40B4-BE49-F238E27FC236}">
              <a16:creationId xmlns:a16="http://schemas.microsoft.com/office/drawing/2014/main" id="{00000000-0008-0000-0600-000017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6" name="テキスト ボックス 535">
          <a:extLst>
            <a:ext uri="{FF2B5EF4-FFF2-40B4-BE49-F238E27FC236}">
              <a16:creationId xmlns:a16="http://schemas.microsoft.com/office/drawing/2014/main" id="{00000000-0008-0000-0600-000018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162707</xdr:rowOff>
    </xdr:from>
    <xdr:to>
      <xdr:col>85</xdr:col>
      <xdr:colOff>177800</xdr:colOff>
      <xdr:row>39</xdr:row>
      <xdr:rowOff>92857</xdr:rowOff>
    </xdr:to>
    <xdr:sp macro="" textlink="">
      <xdr:nvSpPr>
        <xdr:cNvPr id="537" name="楕円 536">
          <a:extLst>
            <a:ext uri="{FF2B5EF4-FFF2-40B4-BE49-F238E27FC236}">
              <a16:creationId xmlns:a16="http://schemas.microsoft.com/office/drawing/2014/main" id="{00000000-0008-0000-0600-000019020000}"/>
            </a:ext>
          </a:extLst>
        </xdr:cNvPr>
        <xdr:cNvSpPr/>
      </xdr:nvSpPr>
      <xdr:spPr>
        <a:xfrm>
          <a:off x="16268700" y="66778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38</xdr:row>
      <xdr:rowOff>110975</xdr:rowOff>
    </xdr:from>
    <xdr:ext cx="469744" cy="259045"/>
    <xdr:sp macro="" textlink="">
      <xdr:nvSpPr>
        <xdr:cNvPr id="538" name="災害復旧事業費該当値テキスト">
          <a:extLst>
            <a:ext uri="{FF2B5EF4-FFF2-40B4-BE49-F238E27FC236}">
              <a16:creationId xmlns:a16="http://schemas.microsoft.com/office/drawing/2014/main" id="{00000000-0008-0000-0600-00001A020000}"/>
            </a:ext>
          </a:extLst>
        </xdr:cNvPr>
        <xdr:cNvSpPr txBox="1"/>
      </xdr:nvSpPr>
      <xdr:spPr>
        <a:xfrm>
          <a:off x="16370300" y="66260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159413</xdr:rowOff>
    </xdr:from>
    <xdr:to>
      <xdr:col>81</xdr:col>
      <xdr:colOff>101600</xdr:colOff>
      <xdr:row>39</xdr:row>
      <xdr:rowOff>89563</xdr:rowOff>
    </xdr:to>
    <xdr:sp macro="" textlink="">
      <xdr:nvSpPr>
        <xdr:cNvPr id="539" name="楕円 538">
          <a:extLst>
            <a:ext uri="{FF2B5EF4-FFF2-40B4-BE49-F238E27FC236}">
              <a16:creationId xmlns:a16="http://schemas.microsoft.com/office/drawing/2014/main" id="{00000000-0008-0000-0600-00001B020000}"/>
            </a:ext>
          </a:extLst>
        </xdr:cNvPr>
        <xdr:cNvSpPr/>
      </xdr:nvSpPr>
      <xdr:spPr>
        <a:xfrm>
          <a:off x="15430500" y="66745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39</xdr:row>
      <xdr:rowOff>80690</xdr:rowOff>
    </xdr:from>
    <xdr:ext cx="469744" cy="259045"/>
    <xdr:sp macro="" textlink="">
      <xdr:nvSpPr>
        <xdr:cNvPr id="540" name="テキスト ボックス 539">
          <a:extLst>
            <a:ext uri="{FF2B5EF4-FFF2-40B4-BE49-F238E27FC236}">
              <a16:creationId xmlns:a16="http://schemas.microsoft.com/office/drawing/2014/main" id="{00000000-0008-0000-0600-00001C020000}"/>
            </a:ext>
          </a:extLst>
        </xdr:cNvPr>
        <xdr:cNvSpPr txBox="1"/>
      </xdr:nvSpPr>
      <xdr:spPr>
        <a:xfrm>
          <a:off x="15246428" y="67672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165100</xdr:rowOff>
    </xdr:from>
    <xdr:to>
      <xdr:col>76</xdr:col>
      <xdr:colOff>165100</xdr:colOff>
      <xdr:row>39</xdr:row>
      <xdr:rowOff>95250</xdr:rowOff>
    </xdr:to>
    <xdr:sp macro="" textlink="">
      <xdr:nvSpPr>
        <xdr:cNvPr id="541" name="楕円 540">
          <a:extLst>
            <a:ext uri="{FF2B5EF4-FFF2-40B4-BE49-F238E27FC236}">
              <a16:creationId xmlns:a16="http://schemas.microsoft.com/office/drawing/2014/main" id="{00000000-0008-0000-0600-00001D020000}"/>
            </a:ext>
          </a:extLst>
        </xdr:cNvPr>
        <xdr:cNvSpPr/>
      </xdr:nvSpPr>
      <xdr:spPr>
        <a:xfrm>
          <a:off x="14541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39</xdr:row>
      <xdr:rowOff>86377</xdr:rowOff>
    </xdr:from>
    <xdr:ext cx="249299" cy="259045"/>
    <xdr:sp macro="" textlink="">
      <xdr:nvSpPr>
        <xdr:cNvPr id="542" name="テキスト ボックス 541">
          <a:extLst>
            <a:ext uri="{FF2B5EF4-FFF2-40B4-BE49-F238E27FC236}">
              <a16:creationId xmlns:a16="http://schemas.microsoft.com/office/drawing/2014/main" id="{00000000-0008-0000-0600-00001E020000}"/>
            </a:ext>
          </a:extLst>
        </xdr:cNvPr>
        <xdr:cNvSpPr txBox="1"/>
      </xdr:nvSpPr>
      <xdr:spPr>
        <a:xfrm>
          <a:off x="14467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137398</xdr:rowOff>
    </xdr:from>
    <xdr:to>
      <xdr:col>72</xdr:col>
      <xdr:colOff>38100</xdr:colOff>
      <xdr:row>39</xdr:row>
      <xdr:rowOff>67548</xdr:rowOff>
    </xdr:to>
    <xdr:sp macro="" textlink="">
      <xdr:nvSpPr>
        <xdr:cNvPr id="543" name="楕円 542">
          <a:extLst>
            <a:ext uri="{FF2B5EF4-FFF2-40B4-BE49-F238E27FC236}">
              <a16:creationId xmlns:a16="http://schemas.microsoft.com/office/drawing/2014/main" id="{00000000-0008-0000-0600-00001F020000}"/>
            </a:ext>
          </a:extLst>
        </xdr:cNvPr>
        <xdr:cNvSpPr/>
      </xdr:nvSpPr>
      <xdr:spPr>
        <a:xfrm>
          <a:off x="13652500" y="66524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39</xdr:row>
      <xdr:rowOff>58675</xdr:rowOff>
    </xdr:from>
    <xdr:ext cx="534377" cy="259045"/>
    <xdr:sp macro="" textlink="">
      <xdr:nvSpPr>
        <xdr:cNvPr id="544" name="テキスト ボックス 543">
          <a:extLst>
            <a:ext uri="{FF2B5EF4-FFF2-40B4-BE49-F238E27FC236}">
              <a16:creationId xmlns:a16="http://schemas.microsoft.com/office/drawing/2014/main" id="{00000000-0008-0000-0600-000020020000}"/>
            </a:ext>
          </a:extLst>
        </xdr:cNvPr>
        <xdr:cNvSpPr txBox="1"/>
      </xdr:nvSpPr>
      <xdr:spPr>
        <a:xfrm>
          <a:off x="13436111" y="67452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21,813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107779</xdr:rowOff>
    </xdr:from>
    <xdr:to>
      <xdr:col>67</xdr:col>
      <xdr:colOff>101600</xdr:colOff>
      <xdr:row>39</xdr:row>
      <xdr:rowOff>37929</xdr:rowOff>
    </xdr:to>
    <xdr:sp macro="" textlink="">
      <xdr:nvSpPr>
        <xdr:cNvPr id="545" name="楕円 544">
          <a:extLst>
            <a:ext uri="{FF2B5EF4-FFF2-40B4-BE49-F238E27FC236}">
              <a16:creationId xmlns:a16="http://schemas.microsoft.com/office/drawing/2014/main" id="{00000000-0008-0000-0600-000021020000}"/>
            </a:ext>
          </a:extLst>
        </xdr:cNvPr>
        <xdr:cNvSpPr/>
      </xdr:nvSpPr>
      <xdr:spPr>
        <a:xfrm>
          <a:off x="12763500" y="66228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54456</xdr:rowOff>
    </xdr:from>
    <xdr:ext cx="534377" cy="259045"/>
    <xdr:sp macro="" textlink="">
      <xdr:nvSpPr>
        <xdr:cNvPr id="546" name="テキスト ボックス 545">
          <a:extLst>
            <a:ext uri="{FF2B5EF4-FFF2-40B4-BE49-F238E27FC236}">
              <a16:creationId xmlns:a16="http://schemas.microsoft.com/office/drawing/2014/main" id="{00000000-0008-0000-0600-000022020000}"/>
            </a:ext>
          </a:extLst>
        </xdr:cNvPr>
        <xdr:cNvSpPr txBox="1"/>
      </xdr:nvSpPr>
      <xdr:spPr>
        <a:xfrm>
          <a:off x="12547111" y="63981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7" name="正方形/長方形 546">
          <a:extLst>
            <a:ext uri="{FF2B5EF4-FFF2-40B4-BE49-F238E27FC236}">
              <a16:creationId xmlns:a16="http://schemas.microsoft.com/office/drawing/2014/main" id="{00000000-0008-0000-0600-000023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8" name="正方形/長方形 547">
          <a:extLst>
            <a:ext uri="{FF2B5EF4-FFF2-40B4-BE49-F238E27FC236}">
              <a16:creationId xmlns:a16="http://schemas.microsoft.com/office/drawing/2014/main" id="{00000000-0008-0000-0600-000024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9" name="正方形/長方形 548">
          <a:extLst>
            <a:ext uri="{FF2B5EF4-FFF2-40B4-BE49-F238E27FC236}">
              <a16:creationId xmlns:a16="http://schemas.microsoft.com/office/drawing/2014/main" id="{00000000-0008-0000-0600-000025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0" name="正方形/長方形 549">
          <a:extLst>
            <a:ext uri="{FF2B5EF4-FFF2-40B4-BE49-F238E27FC236}">
              <a16:creationId xmlns:a16="http://schemas.microsoft.com/office/drawing/2014/main" id="{00000000-0008-0000-0600-000026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1" name="正方形/長方形 550">
          <a:extLst>
            <a:ext uri="{FF2B5EF4-FFF2-40B4-BE49-F238E27FC236}">
              <a16:creationId xmlns:a16="http://schemas.microsoft.com/office/drawing/2014/main" id="{00000000-0008-0000-0600-000027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2" name="正方形/長方形 551">
          <a:extLst>
            <a:ext uri="{FF2B5EF4-FFF2-40B4-BE49-F238E27FC236}">
              <a16:creationId xmlns:a16="http://schemas.microsoft.com/office/drawing/2014/main" id="{00000000-0008-0000-0600-000028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3" name="正方形/長方形 552">
          <a:extLst>
            <a:ext uri="{FF2B5EF4-FFF2-40B4-BE49-F238E27FC236}">
              <a16:creationId xmlns:a16="http://schemas.microsoft.com/office/drawing/2014/main" id="{00000000-0008-0000-0600-000029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4" name="正方形/長方形 553">
          <a:extLst>
            <a:ext uri="{FF2B5EF4-FFF2-40B4-BE49-F238E27FC236}">
              <a16:creationId xmlns:a16="http://schemas.microsoft.com/office/drawing/2014/main" id="{00000000-0008-0000-0600-00002A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5" name="テキスト ボックス 554">
          <a:extLst>
            <a:ext uri="{FF2B5EF4-FFF2-40B4-BE49-F238E27FC236}">
              <a16:creationId xmlns:a16="http://schemas.microsoft.com/office/drawing/2014/main" id="{00000000-0008-0000-0600-00002B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6" name="直線コネクタ 555">
          <a:extLst>
            <a:ext uri="{FF2B5EF4-FFF2-40B4-BE49-F238E27FC236}">
              <a16:creationId xmlns:a16="http://schemas.microsoft.com/office/drawing/2014/main" id="{00000000-0008-0000-0600-00002C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44450</xdr:rowOff>
    </xdr:from>
    <xdr:to>
      <xdr:col>89</xdr:col>
      <xdr:colOff>177800</xdr:colOff>
      <xdr:row>59</xdr:row>
      <xdr:rowOff>44450</xdr:rowOff>
    </xdr:to>
    <xdr:cxnSp macro="">
      <xdr:nvCxnSpPr>
        <xdr:cNvPr id="557" name="直線コネクタ 556">
          <a:extLst>
            <a:ext uri="{FF2B5EF4-FFF2-40B4-BE49-F238E27FC236}">
              <a16:creationId xmlns:a16="http://schemas.microsoft.com/office/drawing/2014/main" id="{00000000-0008-0000-0600-00002D020000}"/>
            </a:ext>
          </a:extLst>
        </xdr:cNvPr>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73677</xdr:rowOff>
    </xdr:from>
    <xdr:ext cx="248786" cy="259045"/>
    <xdr:sp macro="" textlink="">
      <xdr:nvSpPr>
        <xdr:cNvPr id="558" name="テキスト ボックス 557">
          <a:extLst>
            <a:ext uri="{FF2B5EF4-FFF2-40B4-BE49-F238E27FC236}">
              <a16:creationId xmlns:a16="http://schemas.microsoft.com/office/drawing/2014/main" id="{00000000-0008-0000-0600-00002E020000}"/>
            </a:ext>
          </a:extLst>
        </xdr:cNvPr>
        <xdr:cNvSpPr txBox="1"/>
      </xdr:nvSpPr>
      <xdr:spPr>
        <a:xfrm>
          <a:off x="12197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59" name="直線コネクタ 558">
          <a:extLst>
            <a:ext uri="{FF2B5EF4-FFF2-40B4-BE49-F238E27FC236}">
              <a16:creationId xmlns:a16="http://schemas.microsoft.com/office/drawing/2014/main" id="{00000000-0008-0000-0600-00002F020000}"/>
            </a:ext>
          </a:extLst>
        </xdr:cNvPr>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56</xdr:row>
      <xdr:rowOff>35577</xdr:rowOff>
    </xdr:from>
    <xdr:ext cx="467179" cy="259045"/>
    <xdr:sp macro="" textlink="">
      <xdr:nvSpPr>
        <xdr:cNvPr id="560" name="テキスト ボックス 559">
          <a:extLst>
            <a:ext uri="{FF2B5EF4-FFF2-40B4-BE49-F238E27FC236}">
              <a16:creationId xmlns:a16="http://schemas.microsoft.com/office/drawing/2014/main" id="{00000000-0008-0000-0600-000030020000}"/>
            </a:ext>
          </a:extLst>
        </xdr:cNvPr>
        <xdr:cNvSpPr txBox="1"/>
      </xdr:nvSpPr>
      <xdr:spPr>
        <a:xfrm>
          <a:off x="11978821" y="963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61" name="直線コネクタ 560">
          <a:extLst>
            <a:ext uri="{FF2B5EF4-FFF2-40B4-BE49-F238E27FC236}">
              <a16:creationId xmlns:a16="http://schemas.microsoft.com/office/drawing/2014/main" id="{00000000-0008-0000-0600-000031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53</xdr:row>
      <xdr:rowOff>168927</xdr:rowOff>
    </xdr:from>
    <xdr:ext cx="467179" cy="259045"/>
    <xdr:sp macro="" textlink="">
      <xdr:nvSpPr>
        <xdr:cNvPr id="562" name="テキスト ボックス 561">
          <a:extLst>
            <a:ext uri="{FF2B5EF4-FFF2-40B4-BE49-F238E27FC236}">
              <a16:creationId xmlns:a16="http://schemas.microsoft.com/office/drawing/2014/main" id="{00000000-0008-0000-0600-000032020000}"/>
            </a:ext>
          </a:extLst>
        </xdr:cNvPr>
        <xdr:cNvSpPr txBox="1"/>
      </xdr:nvSpPr>
      <xdr:spPr>
        <a:xfrm>
          <a:off x="11978821" y="925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63" name="直線コネクタ 562">
          <a:extLst>
            <a:ext uri="{FF2B5EF4-FFF2-40B4-BE49-F238E27FC236}">
              <a16:creationId xmlns:a16="http://schemas.microsoft.com/office/drawing/2014/main" id="{00000000-0008-0000-0600-000033020000}"/>
            </a:ext>
          </a:extLst>
        </xdr:cNvPr>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51</xdr:row>
      <xdr:rowOff>130827</xdr:rowOff>
    </xdr:from>
    <xdr:ext cx="467179" cy="259045"/>
    <xdr:sp macro="" textlink="">
      <xdr:nvSpPr>
        <xdr:cNvPr id="564" name="テキスト ボックス 563">
          <a:extLst>
            <a:ext uri="{FF2B5EF4-FFF2-40B4-BE49-F238E27FC236}">
              <a16:creationId xmlns:a16="http://schemas.microsoft.com/office/drawing/2014/main" id="{00000000-0008-0000-0600-000034020000}"/>
            </a:ext>
          </a:extLst>
        </xdr:cNvPr>
        <xdr:cNvSpPr txBox="1"/>
      </xdr:nvSpPr>
      <xdr:spPr>
        <a:xfrm>
          <a:off x="11978821" y="887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65" name="直線コネクタ 564">
          <a:extLst>
            <a:ext uri="{FF2B5EF4-FFF2-40B4-BE49-F238E27FC236}">
              <a16:creationId xmlns:a16="http://schemas.microsoft.com/office/drawing/2014/main" id="{00000000-0008-0000-0600-000035020000}"/>
            </a:ext>
          </a:extLst>
        </xdr:cNvPr>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49</xdr:row>
      <xdr:rowOff>92727</xdr:rowOff>
    </xdr:from>
    <xdr:ext cx="467179" cy="259045"/>
    <xdr:sp macro="" textlink="">
      <xdr:nvSpPr>
        <xdr:cNvPr id="566" name="テキスト ボックス 565">
          <a:extLst>
            <a:ext uri="{FF2B5EF4-FFF2-40B4-BE49-F238E27FC236}">
              <a16:creationId xmlns:a16="http://schemas.microsoft.com/office/drawing/2014/main" id="{00000000-0008-0000-0600-000036020000}"/>
            </a:ext>
          </a:extLst>
        </xdr:cNvPr>
        <xdr:cNvSpPr txBox="1"/>
      </xdr:nvSpPr>
      <xdr:spPr>
        <a:xfrm>
          <a:off x="11978821" y="849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7" name="直線コネクタ 566">
          <a:extLst>
            <a:ext uri="{FF2B5EF4-FFF2-40B4-BE49-F238E27FC236}">
              <a16:creationId xmlns:a16="http://schemas.microsoft.com/office/drawing/2014/main" id="{00000000-0008-0000-0600-000037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47</xdr:row>
      <xdr:rowOff>54627</xdr:rowOff>
    </xdr:from>
    <xdr:ext cx="467179" cy="259045"/>
    <xdr:sp macro="" textlink="">
      <xdr:nvSpPr>
        <xdr:cNvPr id="568" name="テキスト ボックス 567">
          <a:extLst>
            <a:ext uri="{FF2B5EF4-FFF2-40B4-BE49-F238E27FC236}">
              <a16:creationId xmlns:a16="http://schemas.microsoft.com/office/drawing/2014/main" id="{00000000-0008-0000-0600-000038020000}"/>
            </a:ext>
          </a:extLst>
        </xdr:cNvPr>
        <xdr:cNvSpPr txBox="1"/>
      </xdr:nvSpPr>
      <xdr:spPr>
        <a:xfrm>
          <a:off x="11978821" y="811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9" name="失業対策事業費グラフ枠">
          <a:extLst>
            <a:ext uri="{FF2B5EF4-FFF2-40B4-BE49-F238E27FC236}">
              <a16:creationId xmlns:a16="http://schemas.microsoft.com/office/drawing/2014/main" id="{00000000-0008-0000-0600-000039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115697</xdr:rowOff>
    </xdr:from>
    <xdr:to>
      <xdr:col>85</xdr:col>
      <xdr:colOff>126364</xdr:colOff>
      <xdr:row>59</xdr:row>
      <xdr:rowOff>44450</xdr:rowOff>
    </xdr:to>
    <xdr:cxnSp macro="">
      <xdr:nvCxnSpPr>
        <xdr:cNvPr id="570" name="直線コネクタ 569">
          <a:extLst>
            <a:ext uri="{FF2B5EF4-FFF2-40B4-BE49-F238E27FC236}">
              <a16:creationId xmlns:a16="http://schemas.microsoft.com/office/drawing/2014/main" id="{00000000-0008-0000-0600-00003A020000}"/>
            </a:ext>
          </a:extLst>
        </xdr:cNvPr>
        <xdr:cNvCxnSpPr/>
      </xdr:nvCxnSpPr>
      <xdr:spPr>
        <a:xfrm flipV="1">
          <a:off x="16317595" y="8688197"/>
          <a:ext cx="1269" cy="147180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81932</xdr:rowOff>
    </xdr:from>
    <xdr:ext cx="249299" cy="259045"/>
    <xdr:sp macro="" textlink="">
      <xdr:nvSpPr>
        <xdr:cNvPr id="571" name="失業対策事業費最小値テキスト">
          <a:extLst>
            <a:ext uri="{FF2B5EF4-FFF2-40B4-BE49-F238E27FC236}">
              <a16:creationId xmlns:a16="http://schemas.microsoft.com/office/drawing/2014/main" id="{00000000-0008-0000-0600-00003B020000}"/>
            </a:ext>
          </a:extLst>
        </xdr:cNvPr>
        <xdr:cNvSpPr txBox="1"/>
      </xdr:nvSpPr>
      <xdr:spPr>
        <a:xfrm>
          <a:off x="16370300" y="1019748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59</xdr:row>
      <xdr:rowOff>44450</xdr:rowOff>
    </xdr:from>
    <xdr:to>
      <xdr:col>86</xdr:col>
      <xdr:colOff>25400</xdr:colOff>
      <xdr:row>59</xdr:row>
      <xdr:rowOff>44450</xdr:rowOff>
    </xdr:to>
    <xdr:cxnSp macro="">
      <xdr:nvCxnSpPr>
        <xdr:cNvPr id="572" name="直線コネクタ 571">
          <a:extLst>
            <a:ext uri="{FF2B5EF4-FFF2-40B4-BE49-F238E27FC236}">
              <a16:creationId xmlns:a16="http://schemas.microsoft.com/office/drawing/2014/main" id="{00000000-0008-0000-0600-00003C020000}"/>
            </a:ext>
          </a:extLst>
        </xdr:cNvPr>
        <xdr:cNvCxnSpPr/>
      </xdr:nvCxnSpPr>
      <xdr:spPr>
        <a:xfrm>
          <a:off x="16230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62374</xdr:rowOff>
    </xdr:from>
    <xdr:ext cx="469744" cy="259045"/>
    <xdr:sp macro="" textlink="">
      <xdr:nvSpPr>
        <xdr:cNvPr id="573" name="失業対策事業費最大値テキスト">
          <a:extLst>
            <a:ext uri="{FF2B5EF4-FFF2-40B4-BE49-F238E27FC236}">
              <a16:creationId xmlns:a16="http://schemas.microsoft.com/office/drawing/2014/main" id="{00000000-0008-0000-0600-00003D020000}"/>
            </a:ext>
          </a:extLst>
        </xdr:cNvPr>
        <xdr:cNvSpPr txBox="1"/>
      </xdr:nvSpPr>
      <xdr:spPr>
        <a:xfrm>
          <a:off x="16370300" y="84634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50</xdr:row>
      <xdr:rowOff>115697</xdr:rowOff>
    </xdr:from>
    <xdr:to>
      <xdr:col>86</xdr:col>
      <xdr:colOff>25400</xdr:colOff>
      <xdr:row>50</xdr:row>
      <xdr:rowOff>115697</xdr:rowOff>
    </xdr:to>
    <xdr:cxnSp macro="">
      <xdr:nvCxnSpPr>
        <xdr:cNvPr id="574" name="直線コネクタ 573">
          <a:extLst>
            <a:ext uri="{FF2B5EF4-FFF2-40B4-BE49-F238E27FC236}">
              <a16:creationId xmlns:a16="http://schemas.microsoft.com/office/drawing/2014/main" id="{00000000-0008-0000-0600-00003E020000}"/>
            </a:ext>
          </a:extLst>
        </xdr:cNvPr>
        <xdr:cNvCxnSpPr/>
      </xdr:nvCxnSpPr>
      <xdr:spPr>
        <a:xfrm>
          <a:off x="16230600" y="86881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59</xdr:row>
      <xdr:rowOff>44450</xdr:rowOff>
    </xdr:from>
    <xdr:to>
      <xdr:col>85</xdr:col>
      <xdr:colOff>127000</xdr:colOff>
      <xdr:row>59</xdr:row>
      <xdr:rowOff>44450</xdr:rowOff>
    </xdr:to>
    <xdr:cxnSp macro="">
      <xdr:nvCxnSpPr>
        <xdr:cNvPr id="575" name="直線コネクタ 574">
          <a:extLst>
            <a:ext uri="{FF2B5EF4-FFF2-40B4-BE49-F238E27FC236}">
              <a16:creationId xmlns:a16="http://schemas.microsoft.com/office/drawing/2014/main" id="{00000000-0008-0000-0600-00003F020000}"/>
            </a:ext>
          </a:extLst>
        </xdr:cNvPr>
        <xdr:cNvCxnSpPr/>
      </xdr:nvCxnSpPr>
      <xdr:spPr>
        <a:xfrm>
          <a:off x="15481300" y="10160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170832</xdr:rowOff>
    </xdr:from>
    <xdr:ext cx="313932" cy="259045"/>
    <xdr:sp macro="" textlink="">
      <xdr:nvSpPr>
        <xdr:cNvPr id="576" name="失業対策事業費平均値テキスト">
          <a:extLst>
            <a:ext uri="{FF2B5EF4-FFF2-40B4-BE49-F238E27FC236}">
              <a16:creationId xmlns:a16="http://schemas.microsoft.com/office/drawing/2014/main" id="{00000000-0008-0000-0600-000040020000}"/>
            </a:ext>
          </a:extLst>
        </xdr:cNvPr>
        <xdr:cNvSpPr txBox="1"/>
      </xdr:nvSpPr>
      <xdr:spPr>
        <a:xfrm>
          <a:off x="16370300" y="9943482"/>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147955</xdr:rowOff>
    </xdr:from>
    <xdr:to>
      <xdr:col>85</xdr:col>
      <xdr:colOff>177800</xdr:colOff>
      <xdr:row>59</xdr:row>
      <xdr:rowOff>78105</xdr:rowOff>
    </xdr:to>
    <xdr:sp macro="" textlink="">
      <xdr:nvSpPr>
        <xdr:cNvPr id="577" name="フローチャート: 判断 576">
          <a:extLst>
            <a:ext uri="{FF2B5EF4-FFF2-40B4-BE49-F238E27FC236}">
              <a16:creationId xmlns:a16="http://schemas.microsoft.com/office/drawing/2014/main" id="{00000000-0008-0000-0600-000041020000}"/>
            </a:ext>
          </a:extLst>
        </xdr:cNvPr>
        <xdr:cNvSpPr/>
      </xdr:nvSpPr>
      <xdr:spPr>
        <a:xfrm>
          <a:off x="16268700" y="100920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44450</xdr:rowOff>
    </xdr:from>
    <xdr:to>
      <xdr:col>81</xdr:col>
      <xdr:colOff>50800</xdr:colOff>
      <xdr:row>59</xdr:row>
      <xdr:rowOff>44450</xdr:rowOff>
    </xdr:to>
    <xdr:cxnSp macro="">
      <xdr:nvCxnSpPr>
        <xdr:cNvPr id="578" name="直線コネクタ 577">
          <a:extLst>
            <a:ext uri="{FF2B5EF4-FFF2-40B4-BE49-F238E27FC236}">
              <a16:creationId xmlns:a16="http://schemas.microsoft.com/office/drawing/2014/main" id="{00000000-0008-0000-0600-000042020000}"/>
            </a:ext>
          </a:extLst>
        </xdr:cNvPr>
        <xdr:cNvCxnSpPr/>
      </xdr:nvCxnSpPr>
      <xdr:spPr>
        <a:xfrm>
          <a:off x="14592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58</xdr:row>
      <xdr:rowOff>150241</xdr:rowOff>
    </xdr:from>
    <xdr:to>
      <xdr:col>81</xdr:col>
      <xdr:colOff>101600</xdr:colOff>
      <xdr:row>59</xdr:row>
      <xdr:rowOff>80391</xdr:rowOff>
    </xdr:to>
    <xdr:sp macro="" textlink="">
      <xdr:nvSpPr>
        <xdr:cNvPr id="579" name="フローチャート: 判断 578">
          <a:extLst>
            <a:ext uri="{FF2B5EF4-FFF2-40B4-BE49-F238E27FC236}">
              <a16:creationId xmlns:a16="http://schemas.microsoft.com/office/drawing/2014/main" id="{00000000-0008-0000-0600-000043020000}"/>
            </a:ext>
          </a:extLst>
        </xdr:cNvPr>
        <xdr:cNvSpPr/>
      </xdr:nvSpPr>
      <xdr:spPr>
        <a:xfrm>
          <a:off x="15430500" y="100943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84333</xdr:colOff>
      <xdr:row>57</xdr:row>
      <xdr:rowOff>96918</xdr:rowOff>
    </xdr:from>
    <xdr:ext cx="313932" cy="259045"/>
    <xdr:sp macro="" textlink="">
      <xdr:nvSpPr>
        <xdr:cNvPr id="580" name="テキスト ボックス 579">
          <a:extLst>
            <a:ext uri="{FF2B5EF4-FFF2-40B4-BE49-F238E27FC236}">
              <a16:creationId xmlns:a16="http://schemas.microsoft.com/office/drawing/2014/main" id="{00000000-0008-0000-0600-000044020000}"/>
            </a:ext>
          </a:extLst>
        </xdr:cNvPr>
        <xdr:cNvSpPr txBox="1"/>
      </xdr:nvSpPr>
      <xdr:spPr>
        <a:xfrm>
          <a:off x="15324333" y="986956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59</xdr:row>
      <xdr:rowOff>44450</xdr:rowOff>
    </xdr:from>
    <xdr:to>
      <xdr:col>76</xdr:col>
      <xdr:colOff>114300</xdr:colOff>
      <xdr:row>59</xdr:row>
      <xdr:rowOff>44450</xdr:rowOff>
    </xdr:to>
    <xdr:cxnSp macro="">
      <xdr:nvCxnSpPr>
        <xdr:cNvPr id="581" name="直線コネクタ 580">
          <a:extLst>
            <a:ext uri="{FF2B5EF4-FFF2-40B4-BE49-F238E27FC236}">
              <a16:creationId xmlns:a16="http://schemas.microsoft.com/office/drawing/2014/main" id="{00000000-0008-0000-0600-000045020000}"/>
            </a:ext>
          </a:extLst>
        </xdr:cNvPr>
        <xdr:cNvCxnSpPr/>
      </xdr:nvCxnSpPr>
      <xdr:spPr>
        <a:xfrm>
          <a:off x="13703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58</xdr:row>
      <xdr:rowOff>165100</xdr:rowOff>
    </xdr:from>
    <xdr:to>
      <xdr:col>76</xdr:col>
      <xdr:colOff>165100</xdr:colOff>
      <xdr:row>59</xdr:row>
      <xdr:rowOff>95250</xdr:rowOff>
    </xdr:to>
    <xdr:sp macro="" textlink="">
      <xdr:nvSpPr>
        <xdr:cNvPr id="582" name="フローチャート: 判断 581">
          <a:extLst>
            <a:ext uri="{FF2B5EF4-FFF2-40B4-BE49-F238E27FC236}">
              <a16:creationId xmlns:a16="http://schemas.microsoft.com/office/drawing/2014/main" id="{00000000-0008-0000-0600-000046020000}"/>
            </a:ext>
          </a:extLst>
        </xdr:cNvPr>
        <xdr:cNvSpPr/>
      </xdr:nvSpPr>
      <xdr:spPr>
        <a:xfrm>
          <a:off x="14541500" y="10109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59</xdr:row>
      <xdr:rowOff>86377</xdr:rowOff>
    </xdr:from>
    <xdr:ext cx="249299" cy="259045"/>
    <xdr:sp macro="" textlink="">
      <xdr:nvSpPr>
        <xdr:cNvPr id="583" name="テキスト ボックス 582">
          <a:extLst>
            <a:ext uri="{FF2B5EF4-FFF2-40B4-BE49-F238E27FC236}">
              <a16:creationId xmlns:a16="http://schemas.microsoft.com/office/drawing/2014/main" id="{00000000-0008-0000-0600-000047020000}"/>
            </a:ext>
          </a:extLst>
        </xdr:cNvPr>
        <xdr:cNvSpPr txBox="1"/>
      </xdr:nvSpPr>
      <xdr:spPr>
        <a:xfrm>
          <a:off x="14467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59</xdr:row>
      <xdr:rowOff>44450</xdr:rowOff>
    </xdr:from>
    <xdr:to>
      <xdr:col>71</xdr:col>
      <xdr:colOff>177800</xdr:colOff>
      <xdr:row>59</xdr:row>
      <xdr:rowOff>44450</xdr:rowOff>
    </xdr:to>
    <xdr:cxnSp macro="">
      <xdr:nvCxnSpPr>
        <xdr:cNvPr id="584" name="直線コネクタ 583">
          <a:extLst>
            <a:ext uri="{FF2B5EF4-FFF2-40B4-BE49-F238E27FC236}">
              <a16:creationId xmlns:a16="http://schemas.microsoft.com/office/drawing/2014/main" id="{00000000-0008-0000-0600-000048020000}"/>
            </a:ext>
          </a:extLst>
        </xdr:cNvPr>
        <xdr:cNvCxnSpPr/>
      </xdr:nvCxnSpPr>
      <xdr:spPr>
        <a:xfrm>
          <a:off x="12814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58</xdr:row>
      <xdr:rowOff>165100</xdr:rowOff>
    </xdr:from>
    <xdr:to>
      <xdr:col>72</xdr:col>
      <xdr:colOff>38100</xdr:colOff>
      <xdr:row>59</xdr:row>
      <xdr:rowOff>95250</xdr:rowOff>
    </xdr:to>
    <xdr:sp macro="" textlink="">
      <xdr:nvSpPr>
        <xdr:cNvPr id="585" name="フローチャート: 判断 584">
          <a:extLst>
            <a:ext uri="{FF2B5EF4-FFF2-40B4-BE49-F238E27FC236}">
              <a16:creationId xmlns:a16="http://schemas.microsoft.com/office/drawing/2014/main" id="{00000000-0008-0000-0600-000049020000}"/>
            </a:ext>
          </a:extLst>
        </xdr:cNvPr>
        <xdr:cNvSpPr/>
      </xdr:nvSpPr>
      <xdr:spPr>
        <a:xfrm>
          <a:off x="13652500" y="10109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59</xdr:row>
      <xdr:rowOff>86377</xdr:rowOff>
    </xdr:from>
    <xdr:ext cx="249299" cy="259045"/>
    <xdr:sp macro="" textlink="">
      <xdr:nvSpPr>
        <xdr:cNvPr id="586" name="テキスト ボックス 585">
          <a:extLst>
            <a:ext uri="{FF2B5EF4-FFF2-40B4-BE49-F238E27FC236}">
              <a16:creationId xmlns:a16="http://schemas.microsoft.com/office/drawing/2014/main" id="{00000000-0008-0000-0600-00004A020000}"/>
            </a:ext>
          </a:extLst>
        </xdr:cNvPr>
        <xdr:cNvSpPr txBox="1"/>
      </xdr:nvSpPr>
      <xdr:spPr>
        <a:xfrm>
          <a:off x="13578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165100</xdr:rowOff>
    </xdr:from>
    <xdr:to>
      <xdr:col>67</xdr:col>
      <xdr:colOff>101600</xdr:colOff>
      <xdr:row>59</xdr:row>
      <xdr:rowOff>95250</xdr:rowOff>
    </xdr:to>
    <xdr:sp macro="" textlink="">
      <xdr:nvSpPr>
        <xdr:cNvPr id="587" name="フローチャート: 判断 586">
          <a:extLst>
            <a:ext uri="{FF2B5EF4-FFF2-40B4-BE49-F238E27FC236}">
              <a16:creationId xmlns:a16="http://schemas.microsoft.com/office/drawing/2014/main" id="{00000000-0008-0000-0600-00004B020000}"/>
            </a:ext>
          </a:extLst>
        </xdr:cNvPr>
        <xdr:cNvSpPr/>
      </xdr:nvSpPr>
      <xdr:spPr>
        <a:xfrm>
          <a:off x="12763500" y="10109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59</xdr:row>
      <xdr:rowOff>86377</xdr:rowOff>
    </xdr:from>
    <xdr:ext cx="249299" cy="259045"/>
    <xdr:sp macro="" textlink="">
      <xdr:nvSpPr>
        <xdr:cNvPr id="588" name="テキスト ボックス 587">
          <a:extLst>
            <a:ext uri="{FF2B5EF4-FFF2-40B4-BE49-F238E27FC236}">
              <a16:creationId xmlns:a16="http://schemas.microsoft.com/office/drawing/2014/main" id="{00000000-0008-0000-0600-00004C020000}"/>
            </a:ext>
          </a:extLst>
        </xdr:cNvPr>
        <xdr:cNvSpPr txBox="1"/>
      </xdr:nvSpPr>
      <xdr:spPr>
        <a:xfrm>
          <a:off x="12689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9" name="テキスト ボックス 588">
          <a:extLst>
            <a:ext uri="{FF2B5EF4-FFF2-40B4-BE49-F238E27FC236}">
              <a16:creationId xmlns:a16="http://schemas.microsoft.com/office/drawing/2014/main" id="{00000000-0008-0000-0600-00004D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0" name="テキスト ボックス 589">
          <a:extLst>
            <a:ext uri="{FF2B5EF4-FFF2-40B4-BE49-F238E27FC236}">
              <a16:creationId xmlns:a16="http://schemas.microsoft.com/office/drawing/2014/main" id="{00000000-0008-0000-0600-00004E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1" name="テキスト ボックス 590">
          <a:extLst>
            <a:ext uri="{FF2B5EF4-FFF2-40B4-BE49-F238E27FC236}">
              <a16:creationId xmlns:a16="http://schemas.microsoft.com/office/drawing/2014/main" id="{00000000-0008-0000-0600-00004F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2" name="テキスト ボックス 591">
          <a:extLst>
            <a:ext uri="{FF2B5EF4-FFF2-40B4-BE49-F238E27FC236}">
              <a16:creationId xmlns:a16="http://schemas.microsoft.com/office/drawing/2014/main" id="{00000000-0008-0000-0600-000050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3" name="テキスト ボックス 592">
          <a:extLst>
            <a:ext uri="{FF2B5EF4-FFF2-40B4-BE49-F238E27FC236}">
              <a16:creationId xmlns:a16="http://schemas.microsoft.com/office/drawing/2014/main" id="{00000000-0008-0000-0600-000051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165100</xdr:rowOff>
    </xdr:from>
    <xdr:to>
      <xdr:col>85</xdr:col>
      <xdr:colOff>177800</xdr:colOff>
      <xdr:row>59</xdr:row>
      <xdr:rowOff>95250</xdr:rowOff>
    </xdr:to>
    <xdr:sp macro="" textlink="">
      <xdr:nvSpPr>
        <xdr:cNvPr id="594" name="楕円 593">
          <a:extLst>
            <a:ext uri="{FF2B5EF4-FFF2-40B4-BE49-F238E27FC236}">
              <a16:creationId xmlns:a16="http://schemas.microsoft.com/office/drawing/2014/main" id="{00000000-0008-0000-0600-000052020000}"/>
            </a:ext>
          </a:extLst>
        </xdr:cNvPr>
        <xdr:cNvSpPr/>
      </xdr:nvSpPr>
      <xdr:spPr>
        <a:xfrm>
          <a:off x="162687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58</xdr:row>
      <xdr:rowOff>126382</xdr:rowOff>
    </xdr:from>
    <xdr:ext cx="249299" cy="259045"/>
    <xdr:sp macro="" textlink="">
      <xdr:nvSpPr>
        <xdr:cNvPr id="595" name="失業対策事業費該当値テキスト">
          <a:extLst>
            <a:ext uri="{FF2B5EF4-FFF2-40B4-BE49-F238E27FC236}">
              <a16:creationId xmlns:a16="http://schemas.microsoft.com/office/drawing/2014/main" id="{00000000-0008-0000-0600-000053020000}"/>
            </a:ext>
          </a:extLst>
        </xdr:cNvPr>
        <xdr:cNvSpPr txBox="1"/>
      </xdr:nvSpPr>
      <xdr:spPr>
        <a:xfrm>
          <a:off x="16370300" y="1007048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165100</xdr:rowOff>
    </xdr:from>
    <xdr:to>
      <xdr:col>81</xdr:col>
      <xdr:colOff>101600</xdr:colOff>
      <xdr:row>59</xdr:row>
      <xdr:rowOff>95250</xdr:rowOff>
    </xdr:to>
    <xdr:sp macro="" textlink="">
      <xdr:nvSpPr>
        <xdr:cNvPr id="596" name="楕円 595">
          <a:extLst>
            <a:ext uri="{FF2B5EF4-FFF2-40B4-BE49-F238E27FC236}">
              <a16:creationId xmlns:a16="http://schemas.microsoft.com/office/drawing/2014/main" id="{00000000-0008-0000-0600-000054020000}"/>
            </a:ext>
          </a:extLst>
        </xdr:cNvPr>
        <xdr:cNvSpPr/>
      </xdr:nvSpPr>
      <xdr:spPr>
        <a:xfrm>
          <a:off x="15430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59</xdr:row>
      <xdr:rowOff>86377</xdr:rowOff>
    </xdr:from>
    <xdr:ext cx="249299" cy="259045"/>
    <xdr:sp macro="" textlink="">
      <xdr:nvSpPr>
        <xdr:cNvPr id="597" name="テキスト ボックス 596">
          <a:extLst>
            <a:ext uri="{FF2B5EF4-FFF2-40B4-BE49-F238E27FC236}">
              <a16:creationId xmlns:a16="http://schemas.microsoft.com/office/drawing/2014/main" id="{00000000-0008-0000-0600-000055020000}"/>
            </a:ext>
          </a:extLst>
        </xdr:cNvPr>
        <xdr:cNvSpPr txBox="1"/>
      </xdr:nvSpPr>
      <xdr:spPr>
        <a:xfrm>
          <a:off x="15356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58</xdr:row>
      <xdr:rowOff>165100</xdr:rowOff>
    </xdr:from>
    <xdr:to>
      <xdr:col>76</xdr:col>
      <xdr:colOff>165100</xdr:colOff>
      <xdr:row>59</xdr:row>
      <xdr:rowOff>95250</xdr:rowOff>
    </xdr:to>
    <xdr:sp macro="" textlink="">
      <xdr:nvSpPr>
        <xdr:cNvPr id="598" name="楕円 597">
          <a:extLst>
            <a:ext uri="{FF2B5EF4-FFF2-40B4-BE49-F238E27FC236}">
              <a16:creationId xmlns:a16="http://schemas.microsoft.com/office/drawing/2014/main" id="{00000000-0008-0000-0600-000056020000}"/>
            </a:ext>
          </a:extLst>
        </xdr:cNvPr>
        <xdr:cNvSpPr/>
      </xdr:nvSpPr>
      <xdr:spPr>
        <a:xfrm>
          <a:off x="14541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57</xdr:row>
      <xdr:rowOff>111777</xdr:rowOff>
    </xdr:from>
    <xdr:ext cx="249299" cy="259045"/>
    <xdr:sp macro="" textlink="">
      <xdr:nvSpPr>
        <xdr:cNvPr id="599" name="テキスト ボックス 598">
          <a:extLst>
            <a:ext uri="{FF2B5EF4-FFF2-40B4-BE49-F238E27FC236}">
              <a16:creationId xmlns:a16="http://schemas.microsoft.com/office/drawing/2014/main" id="{00000000-0008-0000-0600-000057020000}"/>
            </a:ext>
          </a:extLst>
        </xdr:cNvPr>
        <xdr:cNvSpPr txBox="1"/>
      </xdr:nvSpPr>
      <xdr:spPr>
        <a:xfrm>
          <a:off x="14467650" y="9884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58</xdr:row>
      <xdr:rowOff>165100</xdr:rowOff>
    </xdr:from>
    <xdr:to>
      <xdr:col>72</xdr:col>
      <xdr:colOff>38100</xdr:colOff>
      <xdr:row>59</xdr:row>
      <xdr:rowOff>95250</xdr:rowOff>
    </xdr:to>
    <xdr:sp macro="" textlink="">
      <xdr:nvSpPr>
        <xdr:cNvPr id="600" name="楕円 599">
          <a:extLst>
            <a:ext uri="{FF2B5EF4-FFF2-40B4-BE49-F238E27FC236}">
              <a16:creationId xmlns:a16="http://schemas.microsoft.com/office/drawing/2014/main" id="{00000000-0008-0000-0600-000058020000}"/>
            </a:ext>
          </a:extLst>
        </xdr:cNvPr>
        <xdr:cNvSpPr/>
      </xdr:nvSpPr>
      <xdr:spPr>
        <a:xfrm>
          <a:off x="13652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57</xdr:row>
      <xdr:rowOff>111777</xdr:rowOff>
    </xdr:from>
    <xdr:ext cx="249299" cy="259045"/>
    <xdr:sp macro="" textlink="">
      <xdr:nvSpPr>
        <xdr:cNvPr id="601" name="テキスト ボックス 600">
          <a:extLst>
            <a:ext uri="{FF2B5EF4-FFF2-40B4-BE49-F238E27FC236}">
              <a16:creationId xmlns:a16="http://schemas.microsoft.com/office/drawing/2014/main" id="{00000000-0008-0000-0600-000059020000}"/>
            </a:ext>
          </a:extLst>
        </xdr:cNvPr>
        <xdr:cNvSpPr txBox="1"/>
      </xdr:nvSpPr>
      <xdr:spPr>
        <a:xfrm>
          <a:off x="13578650" y="9884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165100</xdr:rowOff>
    </xdr:from>
    <xdr:to>
      <xdr:col>67</xdr:col>
      <xdr:colOff>101600</xdr:colOff>
      <xdr:row>59</xdr:row>
      <xdr:rowOff>95250</xdr:rowOff>
    </xdr:to>
    <xdr:sp macro="" textlink="">
      <xdr:nvSpPr>
        <xdr:cNvPr id="602" name="楕円 601">
          <a:extLst>
            <a:ext uri="{FF2B5EF4-FFF2-40B4-BE49-F238E27FC236}">
              <a16:creationId xmlns:a16="http://schemas.microsoft.com/office/drawing/2014/main" id="{00000000-0008-0000-0600-00005A020000}"/>
            </a:ext>
          </a:extLst>
        </xdr:cNvPr>
        <xdr:cNvSpPr/>
      </xdr:nvSpPr>
      <xdr:spPr>
        <a:xfrm>
          <a:off x="12763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57</xdr:row>
      <xdr:rowOff>111777</xdr:rowOff>
    </xdr:from>
    <xdr:ext cx="249299" cy="259045"/>
    <xdr:sp macro="" textlink="">
      <xdr:nvSpPr>
        <xdr:cNvPr id="603" name="テキスト ボックス 602">
          <a:extLst>
            <a:ext uri="{FF2B5EF4-FFF2-40B4-BE49-F238E27FC236}">
              <a16:creationId xmlns:a16="http://schemas.microsoft.com/office/drawing/2014/main" id="{00000000-0008-0000-0600-00005B020000}"/>
            </a:ext>
          </a:extLst>
        </xdr:cNvPr>
        <xdr:cNvSpPr txBox="1"/>
      </xdr:nvSpPr>
      <xdr:spPr>
        <a:xfrm>
          <a:off x="12689650" y="9884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4" name="正方形/長方形 603">
          <a:extLst>
            <a:ext uri="{FF2B5EF4-FFF2-40B4-BE49-F238E27FC236}">
              <a16:creationId xmlns:a16="http://schemas.microsoft.com/office/drawing/2014/main" id="{00000000-0008-0000-0600-00005C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5" name="正方形/長方形 604">
          <a:extLst>
            <a:ext uri="{FF2B5EF4-FFF2-40B4-BE49-F238E27FC236}">
              <a16:creationId xmlns:a16="http://schemas.microsoft.com/office/drawing/2014/main" id="{00000000-0008-0000-0600-00005D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6" name="正方形/長方形 605">
          <a:extLst>
            <a:ext uri="{FF2B5EF4-FFF2-40B4-BE49-F238E27FC236}">
              <a16:creationId xmlns:a16="http://schemas.microsoft.com/office/drawing/2014/main" id="{00000000-0008-0000-0600-00005E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7" name="正方形/長方形 606">
          <a:extLst>
            <a:ext uri="{FF2B5EF4-FFF2-40B4-BE49-F238E27FC236}">
              <a16:creationId xmlns:a16="http://schemas.microsoft.com/office/drawing/2014/main" id="{00000000-0008-0000-0600-00005F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8" name="正方形/長方形 607">
          <a:extLst>
            <a:ext uri="{FF2B5EF4-FFF2-40B4-BE49-F238E27FC236}">
              <a16:creationId xmlns:a16="http://schemas.microsoft.com/office/drawing/2014/main" id="{00000000-0008-0000-0600-000060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9" name="正方形/長方形 608">
          <a:extLst>
            <a:ext uri="{FF2B5EF4-FFF2-40B4-BE49-F238E27FC236}">
              <a16:creationId xmlns:a16="http://schemas.microsoft.com/office/drawing/2014/main" id="{00000000-0008-0000-0600-000061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0" name="正方形/長方形 609">
          <a:extLst>
            <a:ext uri="{FF2B5EF4-FFF2-40B4-BE49-F238E27FC236}">
              <a16:creationId xmlns:a16="http://schemas.microsoft.com/office/drawing/2014/main" id="{00000000-0008-0000-0600-000062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75,232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1" name="正方形/長方形 610">
          <a:extLst>
            <a:ext uri="{FF2B5EF4-FFF2-40B4-BE49-F238E27FC236}">
              <a16:creationId xmlns:a16="http://schemas.microsoft.com/office/drawing/2014/main" id="{00000000-0008-0000-0600-000063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2" name="テキスト ボックス 611">
          <a:extLst>
            <a:ext uri="{FF2B5EF4-FFF2-40B4-BE49-F238E27FC236}">
              <a16:creationId xmlns:a16="http://schemas.microsoft.com/office/drawing/2014/main" id="{00000000-0008-0000-0600-000064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3" name="直線コネクタ 612">
          <a:extLst>
            <a:ext uri="{FF2B5EF4-FFF2-40B4-BE49-F238E27FC236}">
              <a16:creationId xmlns:a16="http://schemas.microsoft.com/office/drawing/2014/main" id="{00000000-0008-0000-0600-000065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14" name="直線コネクタ 613">
          <a:extLst>
            <a:ext uri="{FF2B5EF4-FFF2-40B4-BE49-F238E27FC236}">
              <a16:creationId xmlns:a16="http://schemas.microsoft.com/office/drawing/2014/main" id="{00000000-0008-0000-0600-000066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15" name="テキスト ボックス 614">
          <a:extLst>
            <a:ext uri="{FF2B5EF4-FFF2-40B4-BE49-F238E27FC236}">
              <a16:creationId xmlns:a16="http://schemas.microsoft.com/office/drawing/2014/main" id="{00000000-0008-0000-0600-000067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6" name="直線コネクタ 615">
          <a:extLst>
            <a:ext uri="{FF2B5EF4-FFF2-40B4-BE49-F238E27FC236}">
              <a16:creationId xmlns:a16="http://schemas.microsoft.com/office/drawing/2014/main" id="{00000000-0008-0000-0600-000068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17" name="テキスト ボックス 616">
          <a:extLst>
            <a:ext uri="{FF2B5EF4-FFF2-40B4-BE49-F238E27FC236}">
              <a16:creationId xmlns:a16="http://schemas.microsoft.com/office/drawing/2014/main" id="{00000000-0008-0000-0600-000069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18" name="直線コネクタ 617">
          <a:extLst>
            <a:ext uri="{FF2B5EF4-FFF2-40B4-BE49-F238E27FC236}">
              <a16:creationId xmlns:a16="http://schemas.microsoft.com/office/drawing/2014/main" id="{00000000-0008-0000-0600-00006A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19" name="テキスト ボックス 618">
          <a:extLst>
            <a:ext uri="{FF2B5EF4-FFF2-40B4-BE49-F238E27FC236}">
              <a16:creationId xmlns:a16="http://schemas.microsoft.com/office/drawing/2014/main" id="{00000000-0008-0000-0600-00006B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20" name="直線コネクタ 619">
          <a:extLst>
            <a:ext uri="{FF2B5EF4-FFF2-40B4-BE49-F238E27FC236}">
              <a16:creationId xmlns:a16="http://schemas.microsoft.com/office/drawing/2014/main" id="{00000000-0008-0000-0600-00006C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21" name="テキスト ボックス 620">
          <a:extLst>
            <a:ext uri="{FF2B5EF4-FFF2-40B4-BE49-F238E27FC236}">
              <a16:creationId xmlns:a16="http://schemas.microsoft.com/office/drawing/2014/main" id="{00000000-0008-0000-0600-00006D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22" name="直線コネクタ 621">
          <a:extLst>
            <a:ext uri="{FF2B5EF4-FFF2-40B4-BE49-F238E27FC236}">
              <a16:creationId xmlns:a16="http://schemas.microsoft.com/office/drawing/2014/main" id="{00000000-0008-0000-0600-00006E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23" name="テキスト ボックス 622">
          <a:extLst>
            <a:ext uri="{FF2B5EF4-FFF2-40B4-BE49-F238E27FC236}">
              <a16:creationId xmlns:a16="http://schemas.microsoft.com/office/drawing/2014/main" id="{00000000-0008-0000-0600-00006F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4" name="直線コネクタ 623">
          <a:extLst>
            <a:ext uri="{FF2B5EF4-FFF2-40B4-BE49-F238E27FC236}">
              <a16:creationId xmlns:a16="http://schemas.microsoft.com/office/drawing/2014/main" id="{00000000-0008-0000-0600-000070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25" name="テキスト ボックス 624">
          <a:extLst>
            <a:ext uri="{FF2B5EF4-FFF2-40B4-BE49-F238E27FC236}">
              <a16:creationId xmlns:a16="http://schemas.microsoft.com/office/drawing/2014/main" id="{00000000-0008-0000-0600-000071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6" name="公債費グラフ枠">
          <a:extLst>
            <a:ext uri="{FF2B5EF4-FFF2-40B4-BE49-F238E27FC236}">
              <a16:creationId xmlns:a16="http://schemas.microsoft.com/office/drawing/2014/main" id="{00000000-0008-0000-0600-000072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23823</xdr:rowOff>
    </xdr:from>
    <xdr:to>
      <xdr:col>85</xdr:col>
      <xdr:colOff>126364</xdr:colOff>
      <xdr:row>78</xdr:row>
      <xdr:rowOff>151482</xdr:rowOff>
    </xdr:to>
    <xdr:cxnSp macro="">
      <xdr:nvCxnSpPr>
        <xdr:cNvPr id="627" name="直線コネクタ 626">
          <a:extLst>
            <a:ext uri="{FF2B5EF4-FFF2-40B4-BE49-F238E27FC236}">
              <a16:creationId xmlns:a16="http://schemas.microsoft.com/office/drawing/2014/main" id="{00000000-0008-0000-0600-000073020000}"/>
            </a:ext>
          </a:extLst>
        </xdr:cNvPr>
        <xdr:cNvCxnSpPr/>
      </xdr:nvCxnSpPr>
      <xdr:spPr>
        <a:xfrm flipV="1">
          <a:off x="16317595" y="12196773"/>
          <a:ext cx="1269" cy="132780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155309</xdr:rowOff>
    </xdr:from>
    <xdr:ext cx="534377" cy="259045"/>
    <xdr:sp macro="" textlink="">
      <xdr:nvSpPr>
        <xdr:cNvPr id="628" name="公債費最小値テキスト">
          <a:extLst>
            <a:ext uri="{FF2B5EF4-FFF2-40B4-BE49-F238E27FC236}">
              <a16:creationId xmlns:a16="http://schemas.microsoft.com/office/drawing/2014/main" id="{00000000-0008-0000-0600-000074020000}"/>
            </a:ext>
          </a:extLst>
        </xdr:cNvPr>
        <xdr:cNvSpPr txBox="1"/>
      </xdr:nvSpPr>
      <xdr:spPr>
        <a:xfrm>
          <a:off x="16370300" y="135284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33,815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151482</xdr:rowOff>
    </xdr:from>
    <xdr:to>
      <xdr:col>86</xdr:col>
      <xdr:colOff>25400</xdr:colOff>
      <xdr:row>78</xdr:row>
      <xdr:rowOff>151482</xdr:rowOff>
    </xdr:to>
    <xdr:cxnSp macro="">
      <xdr:nvCxnSpPr>
        <xdr:cNvPr id="629" name="直線コネクタ 628">
          <a:extLst>
            <a:ext uri="{FF2B5EF4-FFF2-40B4-BE49-F238E27FC236}">
              <a16:creationId xmlns:a16="http://schemas.microsoft.com/office/drawing/2014/main" id="{00000000-0008-0000-0600-000075020000}"/>
            </a:ext>
          </a:extLst>
        </xdr:cNvPr>
        <xdr:cNvCxnSpPr/>
      </xdr:nvCxnSpPr>
      <xdr:spPr>
        <a:xfrm>
          <a:off x="16230600" y="135245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141950</xdr:rowOff>
    </xdr:from>
    <xdr:ext cx="599010" cy="259045"/>
    <xdr:sp macro="" textlink="">
      <xdr:nvSpPr>
        <xdr:cNvPr id="630" name="公債費最大値テキスト">
          <a:extLst>
            <a:ext uri="{FF2B5EF4-FFF2-40B4-BE49-F238E27FC236}">
              <a16:creationId xmlns:a16="http://schemas.microsoft.com/office/drawing/2014/main" id="{00000000-0008-0000-0600-000076020000}"/>
            </a:ext>
          </a:extLst>
        </xdr:cNvPr>
        <xdr:cNvSpPr txBox="1"/>
      </xdr:nvSpPr>
      <xdr:spPr>
        <a:xfrm>
          <a:off x="16370300" y="119720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730,828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71</xdr:row>
      <xdr:rowOff>23823</xdr:rowOff>
    </xdr:from>
    <xdr:to>
      <xdr:col>86</xdr:col>
      <xdr:colOff>25400</xdr:colOff>
      <xdr:row>71</xdr:row>
      <xdr:rowOff>23823</xdr:rowOff>
    </xdr:to>
    <xdr:cxnSp macro="">
      <xdr:nvCxnSpPr>
        <xdr:cNvPr id="631" name="直線コネクタ 630">
          <a:extLst>
            <a:ext uri="{FF2B5EF4-FFF2-40B4-BE49-F238E27FC236}">
              <a16:creationId xmlns:a16="http://schemas.microsoft.com/office/drawing/2014/main" id="{00000000-0008-0000-0600-000077020000}"/>
            </a:ext>
          </a:extLst>
        </xdr:cNvPr>
        <xdr:cNvCxnSpPr/>
      </xdr:nvCxnSpPr>
      <xdr:spPr>
        <a:xfrm>
          <a:off x="16230600" y="121967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77</xdr:row>
      <xdr:rowOff>78018</xdr:rowOff>
    </xdr:from>
    <xdr:to>
      <xdr:col>85</xdr:col>
      <xdr:colOff>127000</xdr:colOff>
      <xdr:row>77</xdr:row>
      <xdr:rowOff>89728</xdr:rowOff>
    </xdr:to>
    <xdr:cxnSp macro="">
      <xdr:nvCxnSpPr>
        <xdr:cNvPr id="632" name="直線コネクタ 631">
          <a:extLst>
            <a:ext uri="{FF2B5EF4-FFF2-40B4-BE49-F238E27FC236}">
              <a16:creationId xmlns:a16="http://schemas.microsoft.com/office/drawing/2014/main" id="{00000000-0008-0000-0600-000078020000}"/>
            </a:ext>
          </a:extLst>
        </xdr:cNvPr>
        <xdr:cNvCxnSpPr/>
      </xdr:nvCxnSpPr>
      <xdr:spPr>
        <a:xfrm flipV="1">
          <a:off x="15481300" y="13279668"/>
          <a:ext cx="838200" cy="117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76</xdr:row>
      <xdr:rowOff>30456</xdr:rowOff>
    </xdr:from>
    <xdr:ext cx="599010" cy="259045"/>
    <xdr:sp macro="" textlink="">
      <xdr:nvSpPr>
        <xdr:cNvPr id="633" name="公債費平均値テキスト">
          <a:extLst>
            <a:ext uri="{FF2B5EF4-FFF2-40B4-BE49-F238E27FC236}">
              <a16:creationId xmlns:a16="http://schemas.microsoft.com/office/drawing/2014/main" id="{00000000-0008-0000-0600-000079020000}"/>
            </a:ext>
          </a:extLst>
        </xdr:cNvPr>
        <xdr:cNvSpPr txBox="1"/>
      </xdr:nvSpPr>
      <xdr:spPr>
        <a:xfrm>
          <a:off x="16370300" y="1306065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172,688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7579</xdr:rowOff>
    </xdr:from>
    <xdr:to>
      <xdr:col>85</xdr:col>
      <xdr:colOff>177800</xdr:colOff>
      <xdr:row>77</xdr:row>
      <xdr:rowOff>109179</xdr:rowOff>
    </xdr:to>
    <xdr:sp macro="" textlink="">
      <xdr:nvSpPr>
        <xdr:cNvPr id="634" name="フローチャート: 判断 633">
          <a:extLst>
            <a:ext uri="{FF2B5EF4-FFF2-40B4-BE49-F238E27FC236}">
              <a16:creationId xmlns:a16="http://schemas.microsoft.com/office/drawing/2014/main" id="{00000000-0008-0000-0600-00007A020000}"/>
            </a:ext>
          </a:extLst>
        </xdr:cNvPr>
        <xdr:cNvSpPr/>
      </xdr:nvSpPr>
      <xdr:spPr>
        <a:xfrm>
          <a:off x="16268700" y="132092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89728</xdr:rowOff>
    </xdr:from>
    <xdr:to>
      <xdr:col>81</xdr:col>
      <xdr:colOff>50800</xdr:colOff>
      <xdr:row>77</xdr:row>
      <xdr:rowOff>112257</xdr:rowOff>
    </xdr:to>
    <xdr:cxnSp macro="">
      <xdr:nvCxnSpPr>
        <xdr:cNvPr id="635" name="直線コネクタ 634">
          <a:extLst>
            <a:ext uri="{FF2B5EF4-FFF2-40B4-BE49-F238E27FC236}">
              <a16:creationId xmlns:a16="http://schemas.microsoft.com/office/drawing/2014/main" id="{00000000-0008-0000-0600-00007B020000}"/>
            </a:ext>
          </a:extLst>
        </xdr:cNvPr>
        <xdr:cNvCxnSpPr/>
      </xdr:nvCxnSpPr>
      <xdr:spPr>
        <a:xfrm flipV="1">
          <a:off x="14592300" y="13291378"/>
          <a:ext cx="889000" cy="225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10638</xdr:rowOff>
    </xdr:from>
    <xdr:to>
      <xdr:col>81</xdr:col>
      <xdr:colOff>101600</xdr:colOff>
      <xdr:row>77</xdr:row>
      <xdr:rowOff>112238</xdr:rowOff>
    </xdr:to>
    <xdr:sp macro="" textlink="">
      <xdr:nvSpPr>
        <xdr:cNvPr id="636" name="フローチャート: 判断 635">
          <a:extLst>
            <a:ext uri="{FF2B5EF4-FFF2-40B4-BE49-F238E27FC236}">
              <a16:creationId xmlns:a16="http://schemas.microsoft.com/office/drawing/2014/main" id="{00000000-0008-0000-0600-00007C020000}"/>
            </a:ext>
          </a:extLst>
        </xdr:cNvPr>
        <xdr:cNvSpPr/>
      </xdr:nvSpPr>
      <xdr:spPr>
        <a:xfrm>
          <a:off x="15430500" y="132122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75</xdr:row>
      <xdr:rowOff>128765</xdr:rowOff>
    </xdr:from>
    <xdr:ext cx="599010" cy="259045"/>
    <xdr:sp macro="" textlink="">
      <xdr:nvSpPr>
        <xdr:cNvPr id="637" name="テキスト ボックス 636">
          <a:extLst>
            <a:ext uri="{FF2B5EF4-FFF2-40B4-BE49-F238E27FC236}">
              <a16:creationId xmlns:a16="http://schemas.microsoft.com/office/drawing/2014/main" id="{00000000-0008-0000-0600-00007D020000}"/>
            </a:ext>
          </a:extLst>
        </xdr:cNvPr>
        <xdr:cNvSpPr txBox="1"/>
      </xdr:nvSpPr>
      <xdr:spPr>
        <a:xfrm>
          <a:off x="15181795" y="129875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171,082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77</xdr:row>
      <xdr:rowOff>112257</xdr:rowOff>
    </xdr:from>
    <xdr:to>
      <xdr:col>76</xdr:col>
      <xdr:colOff>114300</xdr:colOff>
      <xdr:row>77</xdr:row>
      <xdr:rowOff>118183</xdr:rowOff>
    </xdr:to>
    <xdr:cxnSp macro="">
      <xdr:nvCxnSpPr>
        <xdr:cNvPr id="638" name="直線コネクタ 637">
          <a:extLst>
            <a:ext uri="{FF2B5EF4-FFF2-40B4-BE49-F238E27FC236}">
              <a16:creationId xmlns:a16="http://schemas.microsoft.com/office/drawing/2014/main" id="{00000000-0008-0000-0600-00007E020000}"/>
            </a:ext>
          </a:extLst>
        </xdr:cNvPr>
        <xdr:cNvCxnSpPr/>
      </xdr:nvCxnSpPr>
      <xdr:spPr>
        <a:xfrm flipV="1">
          <a:off x="13703300" y="13313907"/>
          <a:ext cx="889000" cy="59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36632</xdr:rowOff>
    </xdr:from>
    <xdr:to>
      <xdr:col>76</xdr:col>
      <xdr:colOff>165100</xdr:colOff>
      <xdr:row>77</xdr:row>
      <xdr:rowOff>138232</xdr:rowOff>
    </xdr:to>
    <xdr:sp macro="" textlink="">
      <xdr:nvSpPr>
        <xdr:cNvPr id="639" name="フローチャート: 判断 638">
          <a:extLst>
            <a:ext uri="{FF2B5EF4-FFF2-40B4-BE49-F238E27FC236}">
              <a16:creationId xmlns:a16="http://schemas.microsoft.com/office/drawing/2014/main" id="{00000000-0008-0000-0600-00007F020000}"/>
            </a:ext>
          </a:extLst>
        </xdr:cNvPr>
        <xdr:cNvSpPr/>
      </xdr:nvSpPr>
      <xdr:spPr>
        <a:xfrm>
          <a:off x="14541500" y="132382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75</xdr:row>
      <xdr:rowOff>154759</xdr:rowOff>
    </xdr:from>
    <xdr:ext cx="599010" cy="259045"/>
    <xdr:sp macro="" textlink="">
      <xdr:nvSpPr>
        <xdr:cNvPr id="640" name="テキスト ボックス 639">
          <a:extLst>
            <a:ext uri="{FF2B5EF4-FFF2-40B4-BE49-F238E27FC236}">
              <a16:creationId xmlns:a16="http://schemas.microsoft.com/office/drawing/2014/main" id="{00000000-0008-0000-0600-000080020000}"/>
            </a:ext>
          </a:extLst>
        </xdr:cNvPr>
        <xdr:cNvSpPr txBox="1"/>
      </xdr:nvSpPr>
      <xdr:spPr>
        <a:xfrm>
          <a:off x="14292795" y="130135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157,437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118183</xdr:rowOff>
    </xdr:from>
    <xdr:to>
      <xdr:col>71</xdr:col>
      <xdr:colOff>177800</xdr:colOff>
      <xdr:row>77</xdr:row>
      <xdr:rowOff>127967</xdr:rowOff>
    </xdr:to>
    <xdr:cxnSp macro="">
      <xdr:nvCxnSpPr>
        <xdr:cNvPr id="641" name="直線コネクタ 640">
          <a:extLst>
            <a:ext uri="{FF2B5EF4-FFF2-40B4-BE49-F238E27FC236}">
              <a16:creationId xmlns:a16="http://schemas.microsoft.com/office/drawing/2014/main" id="{00000000-0008-0000-0600-000081020000}"/>
            </a:ext>
          </a:extLst>
        </xdr:cNvPr>
        <xdr:cNvCxnSpPr/>
      </xdr:nvCxnSpPr>
      <xdr:spPr>
        <a:xfrm flipV="1">
          <a:off x="12814300" y="13319833"/>
          <a:ext cx="889000" cy="97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50507</xdr:rowOff>
    </xdr:from>
    <xdr:to>
      <xdr:col>72</xdr:col>
      <xdr:colOff>38100</xdr:colOff>
      <xdr:row>77</xdr:row>
      <xdr:rowOff>152107</xdr:rowOff>
    </xdr:to>
    <xdr:sp macro="" textlink="">
      <xdr:nvSpPr>
        <xdr:cNvPr id="642" name="フローチャート: 判断 641">
          <a:extLst>
            <a:ext uri="{FF2B5EF4-FFF2-40B4-BE49-F238E27FC236}">
              <a16:creationId xmlns:a16="http://schemas.microsoft.com/office/drawing/2014/main" id="{00000000-0008-0000-0600-000082020000}"/>
            </a:ext>
          </a:extLst>
        </xdr:cNvPr>
        <xdr:cNvSpPr/>
      </xdr:nvSpPr>
      <xdr:spPr>
        <a:xfrm>
          <a:off x="13652500" y="13252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75</xdr:row>
      <xdr:rowOff>168634</xdr:rowOff>
    </xdr:from>
    <xdr:ext cx="599010" cy="259045"/>
    <xdr:sp macro="" textlink="">
      <xdr:nvSpPr>
        <xdr:cNvPr id="643" name="テキスト ボックス 642">
          <a:extLst>
            <a:ext uri="{FF2B5EF4-FFF2-40B4-BE49-F238E27FC236}">
              <a16:creationId xmlns:a16="http://schemas.microsoft.com/office/drawing/2014/main" id="{00000000-0008-0000-0600-000083020000}"/>
            </a:ext>
          </a:extLst>
        </xdr:cNvPr>
        <xdr:cNvSpPr txBox="1"/>
      </xdr:nvSpPr>
      <xdr:spPr>
        <a:xfrm>
          <a:off x="13403795" y="130273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58962</xdr:rowOff>
    </xdr:from>
    <xdr:to>
      <xdr:col>67</xdr:col>
      <xdr:colOff>101600</xdr:colOff>
      <xdr:row>77</xdr:row>
      <xdr:rowOff>160562</xdr:rowOff>
    </xdr:to>
    <xdr:sp macro="" textlink="">
      <xdr:nvSpPr>
        <xdr:cNvPr id="644" name="フローチャート: 判断 643">
          <a:extLst>
            <a:ext uri="{FF2B5EF4-FFF2-40B4-BE49-F238E27FC236}">
              <a16:creationId xmlns:a16="http://schemas.microsoft.com/office/drawing/2014/main" id="{00000000-0008-0000-0600-000084020000}"/>
            </a:ext>
          </a:extLst>
        </xdr:cNvPr>
        <xdr:cNvSpPr/>
      </xdr:nvSpPr>
      <xdr:spPr>
        <a:xfrm>
          <a:off x="12763500" y="132606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76</xdr:row>
      <xdr:rowOff>5639</xdr:rowOff>
    </xdr:from>
    <xdr:ext cx="599010" cy="259045"/>
    <xdr:sp macro="" textlink="">
      <xdr:nvSpPr>
        <xdr:cNvPr id="645" name="テキスト ボックス 644">
          <a:extLst>
            <a:ext uri="{FF2B5EF4-FFF2-40B4-BE49-F238E27FC236}">
              <a16:creationId xmlns:a16="http://schemas.microsoft.com/office/drawing/2014/main" id="{00000000-0008-0000-0600-000085020000}"/>
            </a:ext>
          </a:extLst>
        </xdr:cNvPr>
        <xdr:cNvSpPr txBox="1"/>
      </xdr:nvSpPr>
      <xdr:spPr>
        <a:xfrm>
          <a:off x="12514795" y="130358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6" name="テキスト ボックス 645">
          <a:extLst>
            <a:ext uri="{FF2B5EF4-FFF2-40B4-BE49-F238E27FC236}">
              <a16:creationId xmlns:a16="http://schemas.microsoft.com/office/drawing/2014/main" id="{00000000-0008-0000-0600-000086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7" name="テキスト ボックス 646">
          <a:extLst>
            <a:ext uri="{FF2B5EF4-FFF2-40B4-BE49-F238E27FC236}">
              <a16:creationId xmlns:a16="http://schemas.microsoft.com/office/drawing/2014/main" id="{00000000-0008-0000-0600-000087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8" name="テキスト ボックス 647">
          <a:extLst>
            <a:ext uri="{FF2B5EF4-FFF2-40B4-BE49-F238E27FC236}">
              <a16:creationId xmlns:a16="http://schemas.microsoft.com/office/drawing/2014/main" id="{00000000-0008-0000-0600-000088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9" name="テキスト ボックス 648">
          <a:extLst>
            <a:ext uri="{FF2B5EF4-FFF2-40B4-BE49-F238E27FC236}">
              <a16:creationId xmlns:a16="http://schemas.microsoft.com/office/drawing/2014/main" id="{00000000-0008-0000-0600-000089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0" name="テキスト ボックス 649">
          <a:extLst>
            <a:ext uri="{FF2B5EF4-FFF2-40B4-BE49-F238E27FC236}">
              <a16:creationId xmlns:a16="http://schemas.microsoft.com/office/drawing/2014/main" id="{00000000-0008-0000-0600-00008A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27218</xdr:rowOff>
    </xdr:from>
    <xdr:to>
      <xdr:col>85</xdr:col>
      <xdr:colOff>177800</xdr:colOff>
      <xdr:row>77</xdr:row>
      <xdr:rowOff>128818</xdr:rowOff>
    </xdr:to>
    <xdr:sp macro="" textlink="">
      <xdr:nvSpPr>
        <xdr:cNvPr id="651" name="楕円 650">
          <a:extLst>
            <a:ext uri="{FF2B5EF4-FFF2-40B4-BE49-F238E27FC236}">
              <a16:creationId xmlns:a16="http://schemas.microsoft.com/office/drawing/2014/main" id="{00000000-0008-0000-0600-00008B020000}"/>
            </a:ext>
          </a:extLst>
        </xdr:cNvPr>
        <xdr:cNvSpPr/>
      </xdr:nvSpPr>
      <xdr:spPr>
        <a:xfrm>
          <a:off x="16268700" y="132288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5645</xdr:rowOff>
    </xdr:from>
    <xdr:ext cx="599010" cy="259045"/>
    <xdr:sp macro="" textlink="">
      <xdr:nvSpPr>
        <xdr:cNvPr id="652" name="公債費該当値テキスト">
          <a:extLst>
            <a:ext uri="{FF2B5EF4-FFF2-40B4-BE49-F238E27FC236}">
              <a16:creationId xmlns:a16="http://schemas.microsoft.com/office/drawing/2014/main" id="{00000000-0008-0000-0600-00008C020000}"/>
            </a:ext>
          </a:extLst>
        </xdr:cNvPr>
        <xdr:cNvSpPr txBox="1"/>
      </xdr:nvSpPr>
      <xdr:spPr>
        <a:xfrm>
          <a:off x="16370300" y="132072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162,379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77</xdr:row>
      <xdr:rowOff>38928</xdr:rowOff>
    </xdr:from>
    <xdr:to>
      <xdr:col>81</xdr:col>
      <xdr:colOff>101600</xdr:colOff>
      <xdr:row>77</xdr:row>
      <xdr:rowOff>140528</xdr:rowOff>
    </xdr:to>
    <xdr:sp macro="" textlink="">
      <xdr:nvSpPr>
        <xdr:cNvPr id="653" name="楕円 652">
          <a:extLst>
            <a:ext uri="{FF2B5EF4-FFF2-40B4-BE49-F238E27FC236}">
              <a16:creationId xmlns:a16="http://schemas.microsoft.com/office/drawing/2014/main" id="{00000000-0008-0000-0600-00008D020000}"/>
            </a:ext>
          </a:extLst>
        </xdr:cNvPr>
        <xdr:cNvSpPr/>
      </xdr:nvSpPr>
      <xdr:spPr>
        <a:xfrm>
          <a:off x="15430500" y="132405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77</xdr:row>
      <xdr:rowOff>131655</xdr:rowOff>
    </xdr:from>
    <xdr:ext cx="599010" cy="259045"/>
    <xdr:sp macro="" textlink="">
      <xdr:nvSpPr>
        <xdr:cNvPr id="654" name="テキスト ボックス 653">
          <a:extLst>
            <a:ext uri="{FF2B5EF4-FFF2-40B4-BE49-F238E27FC236}">
              <a16:creationId xmlns:a16="http://schemas.microsoft.com/office/drawing/2014/main" id="{00000000-0008-0000-0600-00008E020000}"/>
            </a:ext>
          </a:extLst>
        </xdr:cNvPr>
        <xdr:cNvSpPr txBox="1"/>
      </xdr:nvSpPr>
      <xdr:spPr>
        <a:xfrm>
          <a:off x="15181795" y="133333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156,232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61457</xdr:rowOff>
    </xdr:from>
    <xdr:to>
      <xdr:col>76</xdr:col>
      <xdr:colOff>165100</xdr:colOff>
      <xdr:row>77</xdr:row>
      <xdr:rowOff>163057</xdr:rowOff>
    </xdr:to>
    <xdr:sp macro="" textlink="">
      <xdr:nvSpPr>
        <xdr:cNvPr id="655" name="楕円 654">
          <a:extLst>
            <a:ext uri="{FF2B5EF4-FFF2-40B4-BE49-F238E27FC236}">
              <a16:creationId xmlns:a16="http://schemas.microsoft.com/office/drawing/2014/main" id="{00000000-0008-0000-0600-00008F020000}"/>
            </a:ext>
          </a:extLst>
        </xdr:cNvPr>
        <xdr:cNvSpPr/>
      </xdr:nvSpPr>
      <xdr:spPr>
        <a:xfrm>
          <a:off x="14541500" y="132631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77</xdr:row>
      <xdr:rowOff>154184</xdr:rowOff>
    </xdr:from>
    <xdr:ext cx="599010" cy="259045"/>
    <xdr:sp macro="" textlink="">
      <xdr:nvSpPr>
        <xdr:cNvPr id="656" name="テキスト ボックス 655">
          <a:extLst>
            <a:ext uri="{FF2B5EF4-FFF2-40B4-BE49-F238E27FC236}">
              <a16:creationId xmlns:a16="http://schemas.microsoft.com/office/drawing/2014/main" id="{00000000-0008-0000-0600-000090020000}"/>
            </a:ext>
          </a:extLst>
        </xdr:cNvPr>
        <xdr:cNvSpPr txBox="1"/>
      </xdr:nvSpPr>
      <xdr:spPr>
        <a:xfrm>
          <a:off x="14292795" y="133558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144,406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67383</xdr:rowOff>
    </xdr:from>
    <xdr:to>
      <xdr:col>72</xdr:col>
      <xdr:colOff>38100</xdr:colOff>
      <xdr:row>77</xdr:row>
      <xdr:rowOff>168983</xdr:rowOff>
    </xdr:to>
    <xdr:sp macro="" textlink="">
      <xdr:nvSpPr>
        <xdr:cNvPr id="657" name="楕円 656">
          <a:extLst>
            <a:ext uri="{FF2B5EF4-FFF2-40B4-BE49-F238E27FC236}">
              <a16:creationId xmlns:a16="http://schemas.microsoft.com/office/drawing/2014/main" id="{00000000-0008-0000-0600-000091020000}"/>
            </a:ext>
          </a:extLst>
        </xdr:cNvPr>
        <xdr:cNvSpPr/>
      </xdr:nvSpPr>
      <xdr:spPr>
        <a:xfrm>
          <a:off x="13652500" y="132690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77</xdr:row>
      <xdr:rowOff>160110</xdr:rowOff>
    </xdr:from>
    <xdr:ext cx="599010" cy="259045"/>
    <xdr:sp macro="" textlink="">
      <xdr:nvSpPr>
        <xdr:cNvPr id="658" name="テキスト ボックス 657">
          <a:extLst>
            <a:ext uri="{FF2B5EF4-FFF2-40B4-BE49-F238E27FC236}">
              <a16:creationId xmlns:a16="http://schemas.microsoft.com/office/drawing/2014/main" id="{00000000-0008-0000-0600-000092020000}"/>
            </a:ext>
          </a:extLst>
        </xdr:cNvPr>
        <xdr:cNvSpPr txBox="1"/>
      </xdr:nvSpPr>
      <xdr:spPr>
        <a:xfrm>
          <a:off x="13403795" y="133617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141,295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77167</xdr:rowOff>
    </xdr:from>
    <xdr:to>
      <xdr:col>67</xdr:col>
      <xdr:colOff>101600</xdr:colOff>
      <xdr:row>78</xdr:row>
      <xdr:rowOff>7317</xdr:rowOff>
    </xdr:to>
    <xdr:sp macro="" textlink="">
      <xdr:nvSpPr>
        <xdr:cNvPr id="659" name="楕円 658">
          <a:extLst>
            <a:ext uri="{FF2B5EF4-FFF2-40B4-BE49-F238E27FC236}">
              <a16:creationId xmlns:a16="http://schemas.microsoft.com/office/drawing/2014/main" id="{00000000-0008-0000-0600-000093020000}"/>
            </a:ext>
          </a:extLst>
        </xdr:cNvPr>
        <xdr:cNvSpPr/>
      </xdr:nvSpPr>
      <xdr:spPr>
        <a:xfrm>
          <a:off x="12763500" y="132788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77</xdr:row>
      <xdr:rowOff>169894</xdr:rowOff>
    </xdr:from>
    <xdr:ext cx="599010" cy="259045"/>
    <xdr:sp macro="" textlink="">
      <xdr:nvSpPr>
        <xdr:cNvPr id="660" name="テキスト ボックス 659">
          <a:extLst>
            <a:ext uri="{FF2B5EF4-FFF2-40B4-BE49-F238E27FC236}">
              <a16:creationId xmlns:a16="http://schemas.microsoft.com/office/drawing/2014/main" id="{00000000-0008-0000-0600-000094020000}"/>
            </a:ext>
          </a:extLst>
        </xdr:cNvPr>
        <xdr:cNvSpPr txBox="1"/>
      </xdr:nvSpPr>
      <xdr:spPr>
        <a:xfrm>
          <a:off x="12514795" y="133715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136,159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1" name="正方形/長方形 660">
          <a:extLst>
            <a:ext uri="{FF2B5EF4-FFF2-40B4-BE49-F238E27FC236}">
              <a16:creationId xmlns:a16="http://schemas.microsoft.com/office/drawing/2014/main" id="{00000000-0008-0000-0600-000095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2" name="正方形/長方形 661">
          <a:extLst>
            <a:ext uri="{FF2B5EF4-FFF2-40B4-BE49-F238E27FC236}">
              <a16:creationId xmlns:a16="http://schemas.microsoft.com/office/drawing/2014/main" id="{00000000-0008-0000-0600-000096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3" name="正方形/長方形 662">
          <a:extLst>
            <a:ext uri="{FF2B5EF4-FFF2-40B4-BE49-F238E27FC236}">
              <a16:creationId xmlns:a16="http://schemas.microsoft.com/office/drawing/2014/main" id="{00000000-0008-0000-0600-000097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4" name="正方形/長方形 663">
          <a:extLst>
            <a:ext uri="{FF2B5EF4-FFF2-40B4-BE49-F238E27FC236}">
              <a16:creationId xmlns:a16="http://schemas.microsoft.com/office/drawing/2014/main" id="{00000000-0008-0000-0600-000098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5" name="正方形/長方形 664">
          <a:extLst>
            <a:ext uri="{FF2B5EF4-FFF2-40B4-BE49-F238E27FC236}">
              <a16:creationId xmlns:a16="http://schemas.microsoft.com/office/drawing/2014/main" id="{00000000-0008-0000-0600-000099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20,563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6" name="正方形/長方形 665">
          <a:extLst>
            <a:ext uri="{FF2B5EF4-FFF2-40B4-BE49-F238E27FC236}">
              <a16:creationId xmlns:a16="http://schemas.microsoft.com/office/drawing/2014/main" id="{00000000-0008-0000-0600-00009A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7" name="正方形/長方形 666">
          <a:extLst>
            <a:ext uri="{FF2B5EF4-FFF2-40B4-BE49-F238E27FC236}">
              <a16:creationId xmlns:a16="http://schemas.microsoft.com/office/drawing/2014/main" id="{00000000-0008-0000-0600-00009B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31,701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8" name="正方形/長方形 667">
          <a:extLst>
            <a:ext uri="{FF2B5EF4-FFF2-40B4-BE49-F238E27FC236}">
              <a16:creationId xmlns:a16="http://schemas.microsoft.com/office/drawing/2014/main" id="{00000000-0008-0000-0600-00009C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9" name="テキスト ボックス 668">
          <a:extLst>
            <a:ext uri="{FF2B5EF4-FFF2-40B4-BE49-F238E27FC236}">
              <a16:creationId xmlns:a16="http://schemas.microsoft.com/office/drawing/2014/main" id="{00000000-0008-0000-0600-00009D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0" name="直線コネクタ 669">
          <a:extLst>
            <a:ext uri="{FF2B5EF4-FFF2-40B4-BE49-F238E27FC236}">
              <a16:creationId xmlns:a16="http://schemas.microsoft.com/office/drawing/2014/main" id="{00000000-0008-0000-0600-00009E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71" name="直線コネクタ 670">
          <a:extLst>
            <a:ext uri="{FF2B5EF4-FFF2-40B4-BE49-F238E27FC236}">
              <a16:creationId xmlns:a16="http://schemas.microsoft.com/office/drawing/2014/main" id="{00000000-0008-0000-0600-00009F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72" name="テキスト ボックス 671">
          <a:extLst>
            <a:ext uri="{FF2B5EF4-FFF2-40B4-BE49-F238E27FC236}">
              <a16:creationId xmlns:a16="http://schemas.microsoft.com/office/drawing/2014/main" id="{00000000-0008-0000-0600-0000A0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73" name="直線コネクタ 672">
          <a:extLst>
            <a:ext uri="{FF2B5EF4-FFF2-40B4-BE49-F238E27FC236}">
              <a16:creationId xmlns:a16="http://schemas.microsoft.com/office/drawing/2014/main" id="{00000000-0008-0000-0600-0000A1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74" name="テキスト ボックス 673">
          <a:extLst>
            <a:ext uri="{FF2B5EF4-FFF2-40B4-BE49-F238E27FC236}">
              <a16:creationId xmlns:a16="http://schemas.microsoft.com/office/drawing/2014/main" id="{00000000-0008-0000-0600-0000A2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75" name="直線コネクタ 674">
          <a:extLst>
            <a:ext uri="{FF2B5EF4-FFF2-40B4-BE49-F238E27FC236}">
              <a16:creationId xmlns:a16="http://schemas.microsoft.com/office/drawing/2014/main" id="{00000000-0008-0000-0600-0000A3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76" name="テキスト ボックス 675">
          <a:extLst>
            <a:ext uri="{FF2B5EF4-FFF2-40B4-BE49-F238E27FC236}">
              <a16:creationId xmlns:a16="http://schemas.microsoft.com/office/drawing/2014/main" id="{00000000-0008-0000-0600-0000A4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77" name="直線コネクタ 676">
          <a:extLst>
            <a:ext uri="{FF2B5EF4-FFF2-40B4-BE49-F238E27FC236}">
              <a16:creationId xmlns:a16="http://schemas.microsoft.com/office/drawing/2014/main" id="{00000000-0008-0000-0600-0000A5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78" name="テキスト ボックス 677">
          <a:extLst>
            <a:ext uri="{FF2B5EF4-FFF2-40B4-BE49-F238E27FC236}">
              <a16:creationId xmlns:a16="http://schemas.microsoft.com/office/drawing/2014/main" id="{00000000-0008-0000-0600-0000A6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79" name="直線コネクタ 678">
          <a:extLst>
            <a:ext uri="{FF2B5EF4-FFF2-40B4-BE49-F238E27FC236}">
              <a16:creationId xmlns:a16="http://schemas.microsoft.com/office/drawing/2014/main" id="{00000000-0008-0000-0600-0000A7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89</xdr:row>
      <xdr:rowOff>92727</xdr:rowOff>
    </xdr:from>
    <xdr:ext cx="685572" cy="259045"/>
    <xdr:sp macro="" textlink="">
      <xdr:nvSpPr>
        <xdr:cNvPr id="680" name="テキスト ボックス 679">
          <a:extLst>
            <a:ext uri="{FF2B5EF4-FFF2-40B4-BE49-F238E27FC236}">
              <a16:creationId xmlns:a16="http://schemas.microsoft.com/office/drawing/2014/main" id="{00000000-0008-0000-0600-0000A8020000}"/>
            </a:ext>
          </a:extLst>
        </xdr:cNvPr>
        <xdr:cNvSpPr txBox="1"/>
      </xdr:nvSpPr>
      <xdr:spPr>
        <a:xfrm>
          <a:off x="11760428" y="1535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1" name="直線コネクタ 680">
          <a:extLst>
            <a:ext uri="{FF2B5EF4-FFF2-40B4-BE49-F238E27FC236}">
              <a16:creationId xmlns:a16="http://schemas.microsoft.com/office/drawing/2014/main" id="{00000000-0008-0000-0600-0000A9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82" name="テキスト ボックス 681">
          <a:extLst>
            <a:ext uri="{FF2B5EF4-FFF2-40B4-BE49-F238E27FC236}">
              <a16:creationId xmlns:a16="http://schemas.microsoft.com/office/drawing/2014/main" id="{00000000-0008-0000-0600-0000AA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3" name="積立金グラフ枠">
          <a:extLst>
            <a:ext uri="{FF2B5EF4-FFF2-40B4-BE49-F238E27FC236}">
              <a16:creationId xmlns:a16="http://schemas.microsoft.com/office/drawing/2014/main" id="{00000000-0008-0000-0600-0000AB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94707</xdr:rowOff>
    </xdr:from>
    <xdr:to>
      <xdr:col>85</xdr:col>
      <xdr:colOff>126364</xdr:colOff>
      <xdr:row>99</xdr:row>
      <xdr:rowOff>35886</xdr:rowOff>
    </xdr:to>
    <xdr:cxnSp macro="">
      <xdr:nvCxnSpPr>
        <xdr:cNvPr id="684" name="直線コネクタ 683">
          <a:extLst>
            <a:ext uri="{FF2B5EF4-FFF2-40B4-BE49-F238E27FC236}">
              <a16:creationId xmlns:a16="http://schemas.microsoft.com/office/drawing/2014/main" id="{00000000-0008-0000-0600-0000AC020000}"/>
            </a:ext>
          </a:extLst>
        </xdr:cNvPr>
        <xdr:cNvCxnSpPr/>
      </xdr:nvCxnSpPr>
      <xdr:spPr>
        <a:xfrm flipV="1">
          <a:off x="16317595" y="15525207"/>
          <a:ext cx="1269" cy="148422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39713</xdr:rowOff>
    </xdr:from>
    <xdr:ext cx="469744" cy="259045"/>
    <xdr:sp macro="" textlink="">
      <xdr:nvSpPr>
        <xdr:cNvPr id="685" name="積立金最小値テキスト">
          <a:extLst>
            <a:ext uri="{FF2B5EF4-FFF2-40B4-BE49-F238E27FC236}">
              <a16:creationId xmlns:a16="http://schemas.microsoft.com/office/drawing/2014/main" id="{00000000-0008-0000-0600-0000AD020000}"/>
            </a:ext>
          </a:extLst>
        </xdr:cNvPr>
        <xdr:cNvSpPr txBox="1"/>
      </xdr:nvSpPr>
      <xdr:spPr>
        <a:xfrm>
          <a:off x="16370300" y="170132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6,743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35886</xdr:rowOff>
    </xdr:from>
    <xdr:to>
      <xdr:col>86</xdr:col>
      <xdr:colOff>25400</xdr:colOff>
      <xdr:row>99</xdr:row>
      <xdr:rowOff>35886</xdr:rowOff>
    </xdr:to>
    <xdr:cxnSp macro="">
      <xdr:nvCxnSpPr>
        <xdr:cNvPr id="686" name="直線コネクタ 685">
          <a:extLst>
            <a:ext uri="{FF2B5EF4-FFF2-40B4-BE49-F238E27FC236}">
              <a16:creationId xmlns:a16="http://schemas.microsoft.com/office/drawing/2014/main" id="{00000000-0008-0000-0600-0000AE020000}"/>
            </a:ext>
          </a:extLst>
        </xdr:cNvPr>
        <xdr:cNvCxnSpPr/>
      </xdr:nvCxnSpPr>
      <xdr:spPr>
        <a:xfrm>
          <a:off x="16230600" y="170094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41384</xdr:rowOff>
    </xdr:from>
    <xdr:ext cx="690189" cy="259045"/>
    <xdr:sp macro="" textlink="">
      <xdr:nvSpPr>
        <xdr:cNvPr id="687" name="積立金最大値テキスト">
          <a:extLst>
            <a:ext uri="{FF2B5EF4-FFF2-40B4-BE49-F238E27FC236}">
              <a16:creationId xmlns:a16="http://schemas.microsoft.com/office/drawing/2014/main" id="{00000000-0008-0000-0600-0000AF020000}"/>
            </a:ext>
          </a:extLst>
        </xdr:cNvPr>
        <xdr:cNvSpPr txBox="1"/>
      </xdr:nvSpPr>
      <xdr:spPr>
        <a:xfrm>
          <a:off x="16370300" y="1530043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1,175,427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90</xdr:row>
      <xdr:rowOff>94707</xdr:rowOff>
    </xdr:from>
    <xdr:to>
      <xdr:col>86</xdr:col>
      <xdr:colOff>25400</xdr:colOff>
      <xdr:row>90</xdr:row>
      <xdr:rowOff>94707</xdr:rowOff>
    </xdr:to>
    <xdr:cxnSp macro="">
      <xdr:nvCxnSpPr>
        <xdr:cNvPr id="688" name="直線コネクタ 687">
          <a:extLst>
            <a:ext uri="{FF2B5EF4-FFF2-40B4-BE49-F238E27FC236}">
              <a16:creationId xmlns:a16="http://schemas.microsoft.com/office/drawing/2014/main" id="{00000000-0008-0000-0600-0000B0020000}"/>
            </a:ext>
          </a:extLst>
        </xdr:cNvPr>
        <xdr:cNvCxnSpPr/>
      </xdr:nvCxnSpPr>
      <xdr:spPr>
        <a:xfrm>
          <a:off x="16230600" y="155252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102460</xdr:rowOff>
    </xdr:from>
    <xdr:to>
      <xdr:col>85</xdr:col>
      <xdr:colOff>127000</xdr:colOff>
      <xdr:row>98</xdr:row>
      <xdr:rowOff>133635</xdr:rowOff>
    </xdr:to>
    <xdr:cxnSp macro="">
      <xdr:nvCxnSpPr>
        <xdr:cNvPr id="689" name="直線コネクタ 688">
          <a:extLst>
            <a:ext uri="{FF2B5EF4-FFF2-40B4-BE49-F238E27FC236}">
              <a16:creationId xmlns:a16="http://schemas.microsoft.com/office/drawing/2014/main" id="{00000000-0008-0000-0600-0000B1020000}"/>
            </a:ext>
          </a:extLst>
        </xdr:cNvPr>
        <xdr:cNvCxnSpPr/>
      </xdr:nvCxnSpPr>
      <xdr:spPr>
        <a:xfrm flipV="1">
          <a:off x="15481300" y="16904560"/>
          <a:ext cx="838200" cy="311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45967</xdr:rowOff>
    </xdr:from>
    <xdr:ext cx="599010" cy="259045"/>
    <xdr:sp macro="" textlink="">
      <xdr:nvSpPr>
        <xdr:cNvPr id="690" name="積立金平均値テキスト">
          <a:extLst>
            <a:ext uri="{FF2B5EF4-FFF2-40B4-BE49-F238E27FC236}">
              <a16:creationId xmlns:a16="http://schemas.microsoft.com/office/drawing/2014/main" id="{00000000-0008-0000-0600-0000B2020000}"/>
            </a:ext>
          </a:extLst>
        </xdr:cNvPr>
        <xdr:cNvSpPr txBox="1"/>
      </xdr:nvSpPr>
      <xdr:spPr>
        <a:xfrm>
          <a:off x="16370300" y="1667661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111,819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23090</xdr:rowOff>
    </xdr:from>
    <xdr:to>
      <xdr:col>85</xdr:col>
      <xdr:colOff>177800</xdr:colOff>
      <xdr:row>98</xdr:row>
      <xdr:rowOff>124690</xdr:rowOff>
    </xdr:to>
    <xdr:sp macro="" textlink="">
      <xdr:nvSpPr>
        <xdr:cNvPr id="691" name="フローチャート: 判断 690">
          <a:extLst>
            <a:ext uri="{FF2B5EF4-FFF2-40B4-BE49-F238E27FC236}">
              <a16:creationId xmlns:a16="http://schemas.microsoft.com/office/drawing/2014/main" id="{00000000-0008-0000-0600-0000B3020000}"/>
            </a:ext>
          </a:extLst>
        </xdr:cNvPr>
        <xdr:cNvSpPr/>
      </xdr:nvSpPr>
      <xdr:spPr>
        <a:xfrm>
          <a:off x="16268700" y="16825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82841</xdr:rowOff>
    </xdr:from>
    <xdr:to>
      <xdr:col>81</xdr:col>
      <xdr:colOff>50800</xdr:colOff>
      <xdr:row>98</xdr:row>
      <xdr:rowOff>133635</xdr:rowOff>
    </xdr:to>
    <xdr:cxnSp macro="">
      <xdr:nvCxnSpPr>
        <xdr:cNvPr id="692" name="直線コネクタ 691">
          <a:extLst>
            <a:ext uri="{FF2B5EF4-FFF2-40B4-BE49-F238E27FC236}">
              <a16:creationId xmlns:a16="http://schemas.microsoft.com/office/drawing/2014/main" id="{00000000-0008-0000-0600-0000B4020000}"/>
            </a:ext>
          </a:extLst>
        </xdr:cNvPr>
        <xdr:cNvCxnSpPr/>
      </xdr:nvCxnSpPr>
      <xdr:spPr>
        <a:xfrm>
          <a:off x="14592300" y="16884941"/>
          <a:ext cx="889000" cy="507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98</xdr:row>
      <xdr:rowOff>14570</xdr:rowOff>
    </xdr:from>
    <xdr:to>
      <xdr:col>81</xdr:col>
      <xdr:colOff>101600</xdr:colOff>
      <xdr:row>98</xdr:row>
      <xdr:rowOff>116170</xdr:rowOff>
    </xdr:to>
    <xdr:sp macro="" textlink="">
      <xdr:nvSpPr>
        <xdr:cNvPr id="693" name="フローチャート: 判断 692">
          <a:extLst>
            <a:ext uri="{FF2B5EF4-FFF2-40B4-BE49-F238E27FC236}">
              <a16:creationId xmlns:a16="http://schemas.microsoft.com/office/drawing/2014/main" id="{00000000-0008-0000-0600-0000B5020000}"/>
            </a:ext>
          </a:extLst>
        </xdr:cNvPr>
        <xdr:cNvSpPr/>
      </xdr:nvSpPr>
      <xdr:spPr>
        <a:xfrm>
          <a:off x="15430500" y="16816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96</xdr:row>
      <xdr:rowOff>132697</xdr:rowOff>
    </xdr:from>
    <xdr:ext cx="599010" cy="259045"/>
    <xdr:sp macro="" textlink="">
      <xdr:nvSpPr>
        <xdr:cNvPr id="694" name="テキスト ボックス 693">
          <a:extLst>
            <a:ext uri="{FF2B5EF4-FFF2-40B4-BE49-F238E27FC236}">
              <a16:creationId xmlns:a16="http://schemas.microsoft.com/office/drawing/2014/main" id="{00000000-0008-0000-0600-0000B6020000}"/>
            </a:ext>
          </a:extLst>
        </xdr:cNvPr>
        <xdr:cNvSpPr txBox="1"/>
      </xdr:nvSpPr>
      <xdr:spPr>
        <a:xfrm>
          <a:off x="15181795" y="165918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118,528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98</xdr:row>
      <xdr:rowOff>82841</xdr:rowOff>
    </xdr:from>
    <xdr:to>
      <xdr:col>76</xdr:col>
      <xdr:colOff>114300</xdr:colOff>
      <xdr:row>98</xdr:row>
      <xdr:rowOff>124144</xdr:rowOff>
    </xdr:to>
    <xdr:cxnSp macro="">
      <xdr:nvCxnSpPr>
        <xdr:cNvPr id="695" name="直線コネクタ 694">
          <a:extLst>
            <a:ext uri="{FF2B5EF4-FFF2-40B4-BE49-F238E27FC236}">
              <a16:creationId xmlns:a16="http://schemas.microsoft.com/office/drawing/2014/main" id="{00000000-0008-0000-0600-0000B7020000}"/>
            </a:ext>
          </a:extLst>
        </xdr:cNvPr>
        <xdr:cNvCxnSpPr/>
      </xdr:nvCxnSpPr>
      <xdr:spPr>
        <a:xfrm flipV="1">
          <a:off x="13703300" y="16884941"/>
          <a:ext cx="889000" cy="413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167599</xdr:rowOff>
    </xdr:from>
    <xdr:to>
      <xdr:col>76</xdr:col>
      <xdr:colOff>165100</xdr:colOff>
      <xdr:row>98</xdr:row>
      <xdr:rowOff>97749</xdr:rowOff>
    </xdr:to>
    <xdr:sp macro="" textlink="">
      <xdr:nvSpPr>
        <xdr:cNvPr id="696" name="フローチャート: 判断 695">
          <a:extLst>
            <a:ext uri="{FF2B5EF4-FFF2-40B4-BE49-F238E27FC236}">
              <a16:creationId xmlns:a16="http://schemas.microsoft.com/office/drawing/2014/main" id="{00000000-0008-0000-0600-0000B8020000}"/>
            </a:ext>
          </a:extLst>
        </xdr:cNvPr>
        <xdr:cNvSpPr/>
      </xdr:nvSpPr>
      <xdr:spPr>
        <a:xfrm>
          <a:off x="14541500" y="167982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96</xdr:row>
      <xdr:rowOff>114276</xdr:rowOff>
    </xdr:from>
    <xdr:ext cx="599010" cy="259045"/>
    <xdr:sp macro="" textlink="">
      <xdr:nvSpPr>
        <xdr:cNvPr id="697" name="テキスト ボックス 696">
          <a:extLst>
            <a:ext uri="{FF2B5EF4-FFF2-40B4-BE49-F238E27FC236}">
              <a16:creationId xmlns:a16="http://schemas.microsoft.com/office/drawing/2014/main" id="{00000000-0008-0000-0600-0000B9020000}"/>
            </a:ext>
          </a:extLst>
        </xdr:cNvPr>
        <xdr:cNvSpPr txBox="1"/>
      </xdr:nvSpPr>
      <xdr:spPr>
        <a:xfrm>
          <a:off x="14292795" y="165734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133,032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98</xdr:row>
      <xdr:rowOff>124144</xdr:rowOff>
    </xdr:from>
    <xdr:to>
      <xdr:col>71</xdr:col>
      <xdr:colOff>177800</xdr:colOff>
      <xdr:row>98</xdr:row>
      <xdr:rowOff>125126</xdr:rowOff>
    </xdr:to>
    <xdr:cxnSp macro="">
      <xdr:nvCxnSpPr>
        <xdr:cNvPr id="698" name="直線コネクタ 697">
          <a:extLst>
            <a:ext uri="{FF2B5EF4-FFF2-40B4-BE49-F238E27FC236}">
              <a16:creationId xmlns:a16="http://schemas.microsoft.com/office/drawing/2014/main" id="{00000000-0008-0000-0600-0000BA020000}"/>
            </a:ext>
          </a:extLst>
        </xdr:cNvPr>
        <xdr:cNvCxnSpPr/>
      </xdr:nvCxnSpPr>
      <xdr:spPr>
        <a:xfrm flipV="1">
          <a:off x="12814300" y="16926244"/>
          <a:ext cx="889000" cy="9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62912</xdr:rowOff>
    </xdr:from>
    <xdr:to>
      <xdr:col>72</xdr:col>
      <xdr:colOff>38100</xdr:colOff>
      <xdr:row>98</xdr:row>
      <xdr:rowOff>164512</xdr:rowOff>
    </xdr:to>
    <xdr:sp macro="" textlink="">
      <xdr:nvSpPr>
        <xdr:cNvPr id="699" name="フローチャート: 判断 698">
          <a:extLst>
            <a:ext uri="{FF2B5EF4-FFF2-40B4-BE49-F238E27FC236}">
              <a16:creationId xmlns:a16="http://schemas.microsoft.com/office/drawing/2014/main" id="{00000000-0008-0000-0600-0000BB020000}"/>
            </a:ext>
          </a:extLst>
        </xdr:cNvPr>
        <xdr:cNvSpPr/>
      </xdr:nvSpPr>
      <xdr:spPr>
        <a:xfrm>
          <a:off x="13652500" y="168650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97</xdr:row>
      <xdr:rowOff>9589</xdr:rowOff>
    </xdr:from>
    <xdr:ext cx="534377" cy="259045"/>
    <xdr:sp macro="" textlink="">
      <xdr:nvSpPr>
        <xdr:cNvPr id="700" name="テキスト ボックス 699">
          <a:extLst>
            <a:ext uri="{FF2B5EF4-FFF2-40B4-BE49-F238E27FC236}">
              <a16:creationId xmlns:a16="http://schemas.microsoft.com/office/drawing/2014/main" id="{00000000-0008-0000-0600-0000BC020000}"/>
            </a:ext>
          </a:extLst>
        </xdr:cNvPr>
        <xdr:cNvSpPr txBox="1"/>
      </xdr:nvSpPr>
      <xdr:spPr>
        <a:xfrm>
          <a:off x="13436111" y="166402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79389</xdr:rowOff>
    </xdr:from>
    <xdr:to>
      <xdr:col>67</xdr:col>
      <xdr:colOff>101600</xdr:colOff>
      <xdr:row>99</xdr:row>
      <xdr:rowOff>9539</xdr:rowOff>
    </xdr:to>
    <xdr:sp macro="" textlink="">
      <xdr:nvSpPr>
        <xdr:cNvPr id="701" name="フローチャート: 判断 700">
          <a:extLst>
            <a:ext uri="{FF2B5EF4-FFF2-40B4-BE49-F238E27FC236}">
              <a16:creationId xmlns:a16="http://schemas.microsoft.com/office/drawing/2014/main" id="{00000000-0008-0000-0600-0000BD020000}"/>
            </a:ext>
          </a:extLst>
        </xdr:cNvPr>
        <xdr:cNvSpPr/>
      </xdr:nvSpPr>
      <xdr:spPr>
        <a:xfrm>
          <a:off x="12763500" y="168814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99</xdr:row>
      <xdr:rowOff>666</xdr:rowOff>
    </xdr:from>
    <xdr:ext cx="534377" cy="259045"/>
    <xdr:sp macro="" textlink="">
      <xdr:nvSpPr>
        <xdr:cNvPr id="702" name="テキスト ボックス 701">
          <a:extLst>
            <a:ext uri="{FF2B5EF4-FFF2-40B4-BE49-F238E27FC236}">
              <a16:creationId xmlns:a16="http://schemas.microsoft.com/office/drawing/2014/main" id="{00000000-0008-0000-0600-0000BE020000}"/>
            </a:ext>
          </a:extLst>
        </xdr:cNvPr>
        <xdr:cNvSpPr txBox="1"/>
      </xdr:nvSpPr>
      <xdr:spPr>
        <a:xfrm>
          <a:off x="12547111" y="169742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3" name="テキスト ボックス 702">
          <a:extLst>
            <a:ext uri="{FF2B5EF4-FFF2-40B4-BE49-F238E27FC236}">
              <a16:creationId xmlns:a16="http://schemas.microsoft.com/office/drawing/2014/main" id="{00000000-0008-0000-0600-0000BF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4" name="テキスト ボックス 703">
          <a:extLst>
            <a:ext uri="{FF2B5EF4-FFF2-40B4-BE49-F238E27FC236}">
              <a16:creationId xmlns:a16="http://schemas.microsoft.com/office/drawing/2014/main" id="{00000000-0008-0000-0600-0000C0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5" name="テキスト ボックス 704">
          <a:extLst>
            <a:ext uri="{FF2B5EF4-FFF2-40B4-BE49-F238E27FC236}">
              <a16:creationId xmlns:a16="http://schemas.microsoft.com/office/drawing/2014/main" id="{00000000-0008-0000-0600-0000C1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6" name="テキスト ボックス 705">
          <a:extLst>
            <a:ext uri="{FF2B5EF4-FFF2-40B4-BE49-F238E27FC236}">
              <a16:creationId xmlns:a16="http://schemas.microsoft.com/office/drawing/2014/main" id="{00000000-0008-0000-0600-0000C2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7" name="テキスト ボックス 706">
          <a:extLst>
            <a:ext uri="{FF2B5EF4-FFF2-40B4-BE49-F238E27FC236}">
              <a16:creationId xmlns:a16="http://schemas.microsoft.com/office/drawing/2014/main" id="{00000000-0008-0000-0600-0000C3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51660</xdr:rowOff>
    </xdr:from>
    <xdr:to>
      <xdr:col>85</xdr:col>
      <xdr:colOff>177800</xdr:colOff>
      <xdr:row>98</xdr:row>
      <xdr:rowOff>153260</xdr:rowOff>
    </xdr:to>
    <xdr:sp macro="" textlink="">
      <xdr:nvSpPr>
        <xdr:cNvPr id="708" name="楕円 707">
          <a:extLst>
            <a:ext uri="{FF2B5EF4-FFF2-40B4-BE49-F238E27FC236}">
              <a16:creationId xmlns:a16="http://schemas.microsoft.com/office/drawing/2014/main" id="{00000000-0008-0000-0600-0000C4020000}"/>
            </a:ext>
          </a:extLst>
        </xdr:cNvPr>
        <xdr:cNvSpPr/>
      </xdr:nvSpPr>
      <xdr:spPr>
        <a:xfrm>
          <a:off x="16268700" y="16853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98</xdr:row>
      <xdr:rowOff>1516</xdr:rowOff>
    </xdr:from>
    <xdr:ext cx="534377" cy="259045"/>
    <xdr:sp macro="" textlink="">
      <xdr:nvSpPr>
        <xdr:cNvPr id="709" name="積立金該当値テキスト">
          <a:extLst>
            <a:ext uri="{FF2B5EF4-FFF2-40B4-BE49-F238E27FC236}">
              <a16:creationId xmlns:a16="http://schemas.microsoft.com/office/drawing/2014/main" id="{00000000-0008-0000-0600-0000C5020000}"/>
            </a:ext>
          </a:extLst>
        </xdr:cNvPr>
        <xdr:cNvSpPr txBox="1"/>
      </xdr:nvSpPr>
      <xdr:spPr>
        <a:xfrm>
          <a:off x="16370300" y="168036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89,322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98</xdr:row>
      <xdr:rowOff>82835</xdr:rowOff>
    </xdr:from>
    <xdr:to>
      <xdr:col>81</xdr:col>
      <xdr:colOff>101600</xdr:colOff>
      <xdr:row>99</xdr:row>
      <xdr:rowOff>12985</xdr:rowOff>
    </xdr:to>
    <xdr:sp macro="" textlink="">
      <xdr:nvSpPr>
        <xdr:cNvPr id="710" name="楕円 709">
          <a:extLst>
            <a:ext uri="{FF2B5EF4-FFF2-40B4-BE49-F238E27FC236}">
              <a16:creationId xmlns:a16="http://schemas.microsoft.com/office/drawing/2014/main" id="{00000000-0008-0000-0600-0000C6020000}"/>
            </a:ext>
          </a:extLst>
        </xdr:cNvPr>
        <xdr:cNvSpPr/>
      </xdr:nvSpPr>
      <xdr:spPr>
        <a:xfrm>
          <a:off x="15430500" y="16884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99</xdr:row>
      <xdr:rowOff>4112</xdr:rowOff>
    </xdr:from>
    <xdr:ext cx="534377" cy="259045"/>
    <xdr:sp macro="" textlink="">
      <xdr:nvSpPr>
        <xdr:cNvPr id="711" name="テキスト ボックス 710">
          <a:extLst>
            <a:ext uri="{FF2B5EF4-FFF2-40B4-BE49-F238E27FC236}">
              <a16:creationId xmlns:a16="http://schemas.microsoft.com/office/drawing/2014/main" id="{00000000-0008-0000-0600-0000C7020000}"/>
            </a:ext>
          </a:extLst>
        </xdr:cNvPr>
        <xdr:cNvSpPr txBox="1"/>
      </xdr:nvSpPr>
      <xdr:spPr>
        <a:xfrm>
          <a:off x="15214111" y="169776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64,775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98</xdr:row>
      <xdr:rowOff>32041</xdr:rowOff>
    </xdr:from>
    <xdr:to>
      <xdr:col>76</xdr:col>
      <xdr:colOff>165100</xdr:colOff>
      <xdr:row>98</xdr:row>
      <xdr:rowOff>133641</xdr:rowOff>
    </xdr:to>
    <xdr:sp macro="" textlink="">
      <xdr:nvSpPr>
        <xdr:cNvPr id="712" name="楕円 711">
          <a:extLst>
            <a:ext uri="{FF2B5EF4-FFF2-40B4-BE49-F238E27FC236}">
              <a16:creationId xmlns:a16="http://schemas.microsoft.com/office/drawing/2014/main" id="{00000000-0008-0000-0600-0000C8020000}"/>
            </a:ext>
          </a:extLst>
        </xdr:cNvPr>
        <xdr:cNvSpPr/>
      </xdr:nvSpPr>
      <xdr:spPr>
        <a:xfrm>
          <a:off x="14541500" y="168341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98</xdr:row>
      <xdr:rowOff>124768</xdr:rowOff>
    </xdr:from>
    <xdr:ext cx="599010" cy="259045"/>
    <xdr:sp macro="" textlink="">
      <xdr:nvSpPr>
        <xdr:cNvPr id="713" name="テキスト ボックス 712">
          <a:extLst>
            <a:ext uri="{FF2B5EF4-FFF2-40B4-BE49-F238E27FC236}">
              <a16:creationId xmlns:a16="http://schemas.microsoft.com/office/drawing/2014/main" id="{00000000-0008-0000-0600-0000C9020000}"/>
            </a:ext>
          </a:extLst>
        </xdr:cNvPr>
        <xdr:cNvSpPr txBox="1"/>
      </xdr:nvSpPr>
      <xdr:spPr>
        <a:xfrm>
          <a:off x="14292795" y="169268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104,770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98</xdr:row>
      <xdr:rowOff>73344</xdr:rowOff>
    </xdr:from>
    <xdr:to>
      <xdr:col>72</xdr:col>
      <xdr:colOff>38100</xdr:colOff>
      <xdr:row>99</xdr:row>
      <xdr:rowOff>3494</xdr:rowOff>
    </xdr:to>
    <xdr:sp macro="" textlink="">
      <xdr:nvSpPr>
        <xdr:cNvPr id="714" name="楕円 713">
          <a:extLst>
            <a:ext uri="{FF2B5EF4-FFF2-40B4-BE49-F238E27FC236}">
              <a16:creationId xmlns:a16="http://schemas.microsoft.com/office/drawing/2014/main" id="{00000000-0008-0000-0600-0000CA020000}"/>
            </a:ext>
          </a:extLst>
        </xdr:cNvPr>
        <xdr:cNvSpPr/>
      </xdr:nvSpPr>
      <xdr:spPr>
        <a:xfrm>
          <a:off x="13652500" y="168754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166071</xdr:rowOff>
    </xdr:from>
    <xdr:ext cx="534377" cy="259045"/>
    <xdr:sp macro="" textlink="">
      <xdr:nvSpPr>
        <xdr:cNvPr id="715" name="テキスト ボックス 714">
          <a:extLst>
            <a:ext uri="{FF2B5EF4-FFF2-40B4-BE49-F238E27FC236}">
              <a16:creationId xmlns:a16="http://schemas.microsoft.com/office/drawing/2014/main" id="{00000000-0008-0000-0600-0000CB020000}"/>
            </a:ext>
          </a:extLst>
        </xdr:cNvPr>
        <xdr:cNvSpPr txBox="1"/>
      </xdr:nvSpPr>
      <xdr:spPr>
        <a:xfrm>
          <a:off x="13436111" y="169681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72,248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74326</xdr:rowOff>
    </xdr:from>
    <xdr:to>
      <xdr:col>67</xdr:col>
      <xdr:colOff>101600</xdr:colOff>
      <xdr:row>99</xdr:row>
      <xdr:rowOff>4476</xdr:rowOff>
    </xdr:to>
    <xdr:sp macro="" textlink="">
      <xdr:nvSpPr>
        <xdr:cNvPr id="716" name="楕円 715">
          <a:extLst>
            <a:ext uri="{FF2B5EF4-FFF2-40B4-BE49-F238E27FC236}">
              <a16:creationId xmlns:a16="http://schemas.microsoft.com/office/drawing/2014/main" id="{00000000-0008-0000-0600-0000CC020000}"/>
            </a:ext>
          </a:extLst>
        </xdr:cNvPr>
        <xdr:cNvSpPr/>
      </xdr:nvSpPr>
      <xdr:spPr>
        <a:xfrm>
          <a:off x="12763500" y="168764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97</xdr:row>
      <xdr:rowOff>21003</xdr:rowOff>
    </xdr:from>
    <xdr:ext cx="534377" cy="259045"/>
    <xdr:sp macro="" textlink="">
      <xdr:nvSpPr>
        <xdr:cNvPr id="717" name="テキスト ボックス 716">
          <a:extLst>
            <a:ext uri="{FF2B5EF4-FFF2-40B4-BE49-F238E27FC236}">
              <a16:creationId xmlns:a16="http://schemas.microsoft.com/office/drawing/2014/main" id="{00000000-0008-0000-0600-0000CD020000}"/>
            </a:ext>
          </a:extLst>
        </xdr:cNvPr>
        <xdr:cNvSpPr txBox="1"/>
      </xdr:nvSpPr>
      <xdr:spPr>
        <a:xfrm>
          <a:off x="12547111" y="166516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71,476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8" name="正方形/長方形 717">
          <a:extLst>
            <a:ext uri="{FF2B5EF4-FFF2-40B4-BE49-F238E27FC236}">
              <a16:creationId xmlns:a16="http://schemas.microsoft.com/office/drawing/2014/main" id="{00000000-0008-0000-0600-0000CE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9" name="正方形/長方形 718">
          <a:extLst>
            <a:ext uri="{FF2B5EF4-FFF2-40B4-BE49-F238E27FC236}">
              <a16:creationId xmlns:a16="http://schemas.microsoft.com/office/drawing/2014/main" id="{00000000-0008-0000-0600-0000CF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0" name="正方形/長方形 719">
          <a:extLst>
            <a:ext uri="{FF2B5EF4-FFF2-40B4-BE49-F238E27FC236}">
              <a16:creationId xmlns:a16="http://schemas.microsoft.com/office/drawing/2014/main" id="{00000000-0008-0000-0600-0000D0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1" name="正方形/長方形 720">
          <a:extLst>
            <a:ext uri="{FF2B5EF4-FFF2-40B4-BE49-F238E27FC236}">
              <a16:creationId xmlns:a16="http://schemas.microsoft.com/office/drawing/2014/main" id="{00000000-0008-0000-0600-0000D1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2" name="正方形/長方形 721">
          <a:extLst>
            <a:ext uri="{FF2B5EF4-FFF2-40B4-BE49-F238E27FC236}">
              <a16:creationId xmlns:a16="http://schemas.microsoft.com/office/drawing/2014/main" id="{00000000-0008-0000-0600-0000D2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3" name="正方形/長方形 722">
          <a:extLst>
            <a:ext uri="{FF2B5EF4-FFF2-40B4-BE49-F238E27FC236}">
              <a16:creationId xmlns:a16="http://schemas.microsoft.com/office/drawing/2014/main" id="{00000000-0008-0000-0600-0000D3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4" name="正方形/長方形 723">
          <a:extLst>
            <a:ext uri="{FF2B5EF4-FFF2-40B4-BE49-F238E27FC236}">
              <a16:creationId xmlns:a16="http://schemas.microsoft.com/office/drawing/2014/main" id="{00000000-0008-0000-0600-0000D4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5" name="正方形/長方形 724">
          <a:extLst>
            <a:ext uri="{FF2B5EF4-FFF2-40B4-BE49-F238E27FC236}">
              <a16:creationId xmlns:a16="http://schemas.microsoft.com/office/drawing/2014/main" id="{00000000-0008-0000-0600-0000D5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6" name="テキスト ボックス 725">
          <a:extLst>
            <a:ext uri="{FF2B5EF4-FFF2-40B4-BE49-F238E27FC236}">
              <a16:creationId xmlns:a16="http://schemas.microsoft.com/office/drawing/2014/main" id="{00000000-0008-0000-0600-0000D6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7" name="直線コネクタ 726">
          <a:extLst>
            <a:ext uri="{FF2B5EF4-FFF2-40B4-BE49-F238E27FC236}">
              <a16:creationId xmlns:a16="http://schemas.microsoft.com/office/drawing/2014/main" id="{00000000-0008-0000-0600-0000D7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28" name="直線コネクタ 727">
          <a:extLst>
            <a:ext uri="{FF2B5EF4-FFF2-40B4-BE49-F238E27FC236}">
              <a16:creationId xmlns:a16="http://schemas.microsoft.com/office/drawing/2014/main" id="{00000000-0008-0000-0600-0000D8020000}"/>
            </a:ext>
          </a:extLst>
        </xdr:cNvPr>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29" name="テキスト ボックス 728">
          <a:extLst>
            <a:ext uri="{FF2B5EF4-FFF2-40B4-BE49-F238E27FC236}">
              <a16:creationId xmlns:a16="http://schemas.microsoft.com/office/drawing/2014/main" id="{00000000-0008-0000-0600-0000D9020000}"/>
            </a:ext>
          </a:extLst>
        </xdr:cNvPr>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30" name="直線コネクタ 729">
          <a:extLst>
            <a:ext uri="{FF2B5EF4-FFF2-40B4-BE49-F238E27FC236}">
              <a16:creationId xmlns:a16="http://schemas.microsoft.com/office/drawing/2014/main" id="{00000000-0008-0000-0600-0000DA020000}"/>
            </a:ext>
          </a:extLst>
        </xdr:cNvPr>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35577</xdr:rowOff>
    </xdr:from>
    <xdr:ext cx="531299" cy="259045"/>
    <xdr:sp macro="" textlink="">
      <xdr:nvSpPr>
        <xdr:cNvPr id="731" name="テキスト ボックス 730">
          <a:extLst>
            <a:ext uri="{FF2B5EF4-FFF2-40B4-BE49-F238E27FC236}">
              <a16:creationId xmlns:a16="http://schemas.microsoft.com/office/drawing/2014/main" id="{00000000-0008-0000-0600-0000DB020000}"/>
            </a:ext>
          </a:extLst>
        </xdr:cNvPr>
        <xdr:cNvSpPr txBox="1"/>
      </xdr:nvSpPr>
      <xdr:spPr>
        <a:xfrm>
          <a:off x="17756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32" name="直線コネクタ 731">
          <a:extLst>
            <a:ext uri="{FF2B5EF4-FFF2-40B4-BE49-F238E27FC236}">
              <a16:creationId xmlns:a16="http://schemas.microsoft.com/office/drawing/2014/main" id="{00000000-0008-0000-0600-0000DC020000}"/>
            </a:ext>
          </a:extLst>
        </xdr:cNvPr>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168927</xdr:rowOff>
    </xdr:from>
    <xdr:ext cx="531299" cy="259045"/>
    <xdr:sp macro="" textlink="">
      <xdr:nvSpPr>
        <xdr:cNvPr id="733" name="テキスト ボックス 732">
          <a:extLst>
            <a:ext uri="{FF2B5EF4-FFF2-40B4-BE49-F238E27FC236}">
              <a16:creationId xmlns:a16="http://schemas.microsoft.com/office/drawing/2014/main" id="{00000000-0008-0000-0600-0000DD020000}"/>
            </a:ext>
          </a:extLst>
        </xdr:cNvPr>
        <xdr:cNvSpPr txBox="1"/>
      </xdr:nvSpPr>
      <xdr:spPr>
        <a:xfrm>
          <a:off x="17756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34" name="直線コネクタ 733">
          <a:extLst>
            <a:ext uri="{FF2B5EF4-FFF2-40B4-BE49-F238E27FC236}">
              <a16:creationId xmlns:a16="http://schemas.microsoft.com/office/drawing/2014/main" id="{00000000-0008-0000-0600-0000DE020000}"/>
            </a:ext>
          </a:extLst>
        </xdr:cNvPr>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130827</xdr:rowOff>
    </xdr:from>
    <xdr:ext cx="531299" cy="259045"/>
    <xdr:sp macro="" textlink="">
      <xdr:nvSpPr>
        <xdr:cNvPr id="735" name="テキスト ボックス 734">
          <a:extLst>
            <a:ext uri="{FF2B5EF4-FFF2-40B4-BE49-F238E27FC236}">
              <a16:creationId xmlns:a16="http://schemas.microsoft.com/office/drawing/2014/main" id="{00000000-0008-0000-0600-0000DF020000}"/>
            </a:ext>
          </a:extLst>
        </xdr:cNvPr>
        <xdr:cNvSpPr txBox="1"/>
      </xdr:nvSpPr>
      <xdr:spPr>
        <a:xfrm>
          <a:off x="17756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36" name="直線コネクタ 735">
          <a:extLst>
            <a:ext uri="{FF2B5EF4-FFF2-40B4-BE49-F238E27FC236}">
              <a16:creationId xmlns:a16="http://schemas.microsoft.com/office/drawing/2014/main" id="{00000000-0008-0000-0600-0000E0020000}"/>
            </a:ext>
          </a:extLst>
        </xdr:cNvPr>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92727</xdr:rowOff>
    </xdr:from>
    <xdr:ext cx="531299" cy="259045"/>
    <xdr:sp macro="" textlink="">
      <xdr:nvSpPr>
        <xdr:cNvPr id="737" name="テキスト ボックス 736">
          <a:extLst>
            <a:ext uri="{FF2B5EF4-FFF2-40B4-BE49-F238E27FC236}">
              <a16:creationId xmlns:a16="http://schemas.microsoft.com/office/drawing/2014/main" id="{00000000-0008-0000-0600-0000E1020000}"/>
            </a:ext>
          </a:extLst>
        </xdr:cNvPr>
        <xdr:cNvSpPr txBox="1"/>
      </xdr:nvSpPr>
      <xdr:spPr>
        <a:xfrm>
          <a:off x="17756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8" name="直線コネクタ 737">
          <a:extLst>
            <a:ext uri="{FF2B5EF4-FFF2-40B4-BE49-F238E27FC236}">
              <a16:creationId xmlns:a16="http://schemas.microsoft.com/office/drawing/2014/main" id="{00000000-0008-0000-0600-0000E2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27</xdr:row>
      <xdr:rowOff>54627</xdr:rowOff>
    </xdr:from>
    <xdr:ext cx="595419" cy="259045"/>
    <xdr:sp macro="" textlink="">
      <xdr:nvSpPr>
        <xdr:cNvPr id="739" name="テキスト ボックス 738">
          <a:extLst>
            <a:ext uri="{FF2B5EF4-FFF2-40B4-BE49-F238E27FC236}">
              <a16:creationId xmlns:a16="http://schemas.microsoft.com/office/drawing/2014/main" id="{00000000-0008-0000-0600-0000E3020000}"/>
            </a:ext>
          </a:extLst>
        </xdr:cNvPr>
        <xdr:cNvSpPr txBox="1"/>
      </xdr:nvSpPr>
      <xdr:spPr>
        <a:xfrm>
          <a:off x="17692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40" name="投資及び出資金グラフ枠">
          <a:extLst>
            <a:ext uri="{FF2B5EF4-FFF2-40B4-BE49-F238E27FC236}">
              <a16:creationId xmlns:a16="http://schemas.microsoft.com/office/drawing/2014/main" id="{00000000-0008-0000-0600-0000E4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145339</xdr:rowOff>
    </xdr:from>
    <xdr:to>
      <xdr:col>116</xdr:col>
      <xdr:colOff>62864</xdr:colOff>
      <xdr:row>39</xdr:row>
      <xdr:rowOff>44450</xdr:rowOff>
    </xdr:to>
    <xdr:cxnSp macro="">
      <xdr:nvCxnSpPr>
        <xdr:cNvPr id="741" name="直線コネクタ 740">
          <a:extLst>
            <a:ext uri="{FF2B5EF4-FFF2-40B4-BE49-F238E27FC236}">
              <a16:creationId xmlns:a16="http://schemas.microsoft.com/office/drawing/2014/main" id="{00000000-0008-0000-0600-0000E5020000}"/>
            </a:ext>
          </a:extLst>
        </xdr:cNvPr>
        <xdr:cNvCxnSpPr/>
      </xdr:nvCxnSpPr>
      <xdr:spPr>
        <a:xfrm flipV="1">
          <a:off x="22159595" y="5460289"/>
          <a:ext cx="1269" cy="12707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48277</xdr:rowOff>
    </xdr:from>
    <xdr:ext cx="249299" cy="259045"/>
    <xdr:sp macro="" textlink="">
      <xdr:nvSpPr>
        <xdr:cNvPr id="742" name="投資及び出資金最小値テキスト">
          <a:extLst>
            <a:ext uri="{FF2B5EF4-FFF2-40B4-BE49-F238E27FC236}">
              <a16:creationId xmlns:a16="http://schemas.microsoft.com/office/drawing/2014/main" id="{00000000-0008-0000-0600-0000E6020000}"/>
            </a:ext>
          </a:extLst>
        </xdr:cNvPr>
        <xdr:cNvSpPr txBox="1"/>
      </xdr:nvSpPr>
      <xdr:spPr>
        <a:xfrm>
          <a:off x="22212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43" name="直線コネクタ 742">
          <a:extLst>
            <a:ext uri="{FF2B5EF4-FFF2-40B4-BE49-F238E27FC236}">
              <a16:creationId xmlns:a16="http://schemas.microsoft.com/office/drawing/2014/main" id="{00000000-0008-0000-0600-0000E7020000}"/>
            </a:ext>
          </a:extLst>
        </xdr:cNvPr>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30</xdr:row>
      <xdr:rowOff>92016</xdr:rowOff>
    </xdr:from>
    <xdr:ext cx="534377" cy="259045"/>
    <xdr:sp macro="" textlink="">
      <xdr:nvSpPr>
        <xdr:cNvPr id="744" name="投資及び出資金最大値テキスト">
          <a:extLst>
            <a:ext uri="{FF2B5EF4-FFF2-40B4-BE49-F238E27FC236}">
              <a16:creationId xmlns:a16="http://schemas.microsoft.com/office/drawing/2014/main" id="{00000000-0008-0000-0600-0000E8020000}"/>
            </a:ext>
          </a:extLst>
        </xdr:cNvPr>
        <xdr:cNvSpPr txBox="1"/>
      </xdr:nvSpPr>
      <xdr:spPr>
        <a:xfrm>
          <a:off x="22212300" y="52355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66,704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31</xdr:row>
      <xdr:rowOff>145339</xdr:rowOff>
    </xdr:from>
    <xdr:to>
      <xdr:col>116</xdr:col>
      <xdr:colOff>152400</xdr:colOff>
      <xdr:row>31</xdr:row>
      <xdr:rowOff>145339</xdr:rowOff>
    </xdr:to>
    <xdr:cxnSp macro="">
      <xdr:nvCxnSpPr>
        <xdr:cNvPr id="745" name="直線コネクタ 744">
          <a:extLst>
            <a:ext uri="{FF2B5EF4-FFF2-40B4-BE49-F238E27FC236}">
              <a16:creationId xmlns:a16="http://schemas.microsoft.com/office/drawing/2014/main" id="{00000000-0008-0000-0600-0000E9020000}"/>
            </a:ext>
          </a:extLst>
        </xdr:cNvPr>
        <xdr:cNvCxnSpPr/>
      </xdr:nvCxnSpPr>
      <xdr:spPr>
        <a:xfrm>
          <a:off x="22072600" y="54602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44450</xdr:rowOff>
    </xdr:from>
    <xdr:to>
      <xdr:col>116</xdr:col>
      <xdr:colOff>63500</xdr:colOff>
      <xdr:row>39</xdr:row>
      <xdr:rowOff>44450</xdr:rowOff>
    </xdr:to>
    <xdr:cxnSp macro="">
      <xdr:nvCxnSpPr>
        <xdr:cNvPr id="746" name="直線コネクタ 745">
          <a:extLst>
            <a:ext uri="{FF2B5EF4-FFF2-40B4-BE49-F238E27FC236}">
              <a16:creationId xmlns:a16="http://schemas.microsoft.com/office/drawing/2014/main" id="{00000000-0008-0000-0600-0000EA020000}"/>
            </a:ext>
          </a:extLst>
        </xdr:cNvPr>
        <xdr:cNvCxnSpPr/>
      </xdr:nvCxnSpPr>
      <xdr:spPr>
        <a:xfrm>
          <a:off x="21323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119492</xdr:rowOff>
    </xdr:from>
    <xdr:ext cx="469744" cy="259045"/>
    <xdr:sp macro="" textlink="">
      <xdr:nvSpPr>
        <xdr:cNvPr id="747" name="投資及び出資金平均値テキスト">
          <a:extLst>
            <a:ext uri="{FF2B5EF4-FFF2-40B4-BE49-F238E27FC236}">
              <a16:creationId xmlns:a16="http://schemas.microsoft.com/office/drawing/2014/main" id="{00000000-0008-0000-0600-0000EB020000}"/>
            </a:ext>
          </a:extLst>
        </xdr:cNvPr>
        <xdr:cNvSpPr txBox="1"/>
      </xdr:nvSpPr>
      <xdr:spPr>
        <a:xfrm>
          <a:off x="22212300" y="646314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3,595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96615</xdr:rowOff>
    </xdr:from>
    <xdr:to>
      <xdr:col>116</xdr:col>
      <xdr:colOff>114300</xdr:colOff>
      <xdr:row>39</xdr:row>
      <xdr:rowOff>26765</xdr:rowOff>
    </xdr:to>
    <xdr:sp macro="" textlink="">
      <xdr:nvSpPr>
        <xdr:cNvPr id="748" name="フローチャート: 判断 747">
          <a:extLst>
            <a:ext uri="{FF2B5EF4-FFF2-40B4-BE49-F238E27FC236}">
              <a16:creationId xmlns:a16="http://schemas.microsoft.com/office/drawing/2014/main" id="{00000000-0008-0000-0600-0000EC020000}"/>
            </a:ext>
          </a:extLst>
        </xdr:cNvPr>
        <xdr:cNvSpPr/>
      </xdr:nvSpPr>
      <xdr:spPr>
        <a:xfrm>
          <a:off x="22110700" y="66117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44450</xdr:rowOff>
    </xdr:from>
    <xdr:to>
      <xdr:col>111</xdr:col>
      <xdr:colOff>177800</xdr:colOff>
      <xdr:row>39</xdr:row>
      <xdr:rowOff>44450</xdr:rowOff>
    </xdr:to>
    <xdr:cxnSp macro="">
      <xdr:nvCxnSpPr>
        <xdr:cNvPr id="749" name="直線コネクタ 748">
          <a:extLst>
            <a:ext uri="{FF2B5EF4-FFF2-40B4-BE49-F238E27FC236}">
              <a16:creationId xmlns:a16="http://schemas.microsoft.com/office/drawing/2014/main" id="{00000000-0008-0000-0600-0000ED020000}"/>
            </a:ext>
          </a:extLst>
        </xdr:cNvPr>
        <xdr:cNvCxnSpPr/>
      </xdr:nvCxnSpPr>
      <xdr:spPr>
        <a:xfrm>
          <a:off x="20434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112599</xdr:rowOff>
    </xdr:from>
    <xdr:to>
      <xdr:col>112</xdr:col>
      <xdr:colOff>38100</xdr:colOff>
      <xdr:row>39</xdr:row>
      <xdr:rowOff>42749</xdr:rowOff>
    </xdr:to>
    <xdr:sp macro="" textlink="">
      <xdr:nvSpPr>
        <xdr:cNvPr id="750" name="フローチャート: 判断 749">
          <a:extLst>
            <a:ext uri="{FF2B5EF4-FFF2-40B4-BE49-F238E27FC236}">
              <a16:creationId xmlns:a16="http://schemas.microsoft.com/office/drawing/2014/main" id="{00000000-0008-0000-0600-0000EE020000}"/>
            </a:ext>
          </a:extLst>
        </xdr:cNvPr>
        <xdr:cNvSpPr/>
      </xdr:nvSpPr>
      <xdr:spPr>
        <a:xfrm>
          <a:off x="21272500" y="66276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37</xdr:row>
      <xdr:rowOff>59275</xdr:rowOff>
    </xdr:from>
    <xdr:ext cx="469744" cy="259045"/>
    <xdr:sp macro="" textlink="">
      <xdr:nvSpPr>
        <xdr:cNvPr id="751" name="テキスト ボックス 750">
          <a:extLst>
            <a:ext uri="{FF2B5EF4-FFF2-40B4-BE49-F238E27FC236}">
              <a16:creationId xmlns:a16="http://schemas.microsoft.com/office/drawing/2014/main" id="{00000000-0008-0000-0600-0000EF020000}"/>
            </a:ext>
          </a:extLst>
        </xdr:cNvPr>
        <xdr:cNvSpPr txBox="1"/>
      </xdr:nvSpPr>
      <xdr:spPr>
        <a:xfrm>
          <a:off x="21088428" y="64029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44450</xdr:rowOff>
    </xdr:from>
    <xdr:to>
      <xdr:col>107</xdr:col>
      <xdr:colOff>50800</xdr:colOff>
      <xdr:row>39</xdr:row>
      <xdr:rowOff>44450</xdr:rowOff>
    </xdr:to>
    <xdr:cxnSp macro="">
      <xdr:nvCxnSpPr>
        <xdr:cNvPr id="752" name="直線コネクタ 751">
          <a:extLst>
            <a:ext uri="{FF2B5EF4-FFF2-40B4-BE49-F238E27FC236}">
              <a16:creationId xmlns:a16="http://schemas.microsoft.com/office/drawing/2014/main" id="{00000000-0008-0000-0600-0000F0020000}"/>
            </a:ext>
          </a:extLst>
        </xdr:cNvPr>
        <xdr:cNvCxnSpPr/>
      </xdr:nvCxnSpPr>
      <xdr:spPr>
        <a:xfrm>
          <a:off x="19545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117475</xdr:rowOff>
    </xdr:from>
    <xdr:to>
      <xdr:col>107</xdr:col>
      <xdr:colOff>101600</xdr:colOff>
      <xdr:row>39</xdr:row>
      <xdr:rowOff>47625</xdr:rowOff>
    </xdr:to>
    <xdr:sp macro="" textlink="">
      <xdr:nvSpPr>
        <xdr:cNvPr id="753" name="フローチャート: 判断 752">
          <a:extLst>
            <a:ext uri="{FF2B5EF4-FFF2-40B4-BE49-F238E27FC236}">
              <a16:creationId xmlns:a16="http://schemas.microsoft.com/office/drawing/2014/main" id="{00000000-0008-0000-0600-0000F1020000}"/>
            </a:ext>
          </a:extLst>
        </xdr:cNvPr>
        <xdr:cNvSpPr/>
      </xdr:nvSpPr>
      <xdr:spPr>
        <a:xfrm>
          <a:off x="20383500" y="66325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37</xdr:row>
      <xdr:rowOff>64152</xdr:rowOff>
    </xdr:from>
    <xdr:ext cx="469744" cy="259045"/>
    <xdr:sp macro="" textlink="">
      <xdr:nvSpPr>
        <xdr:cNvPr id="754" name="テキスト ボックス 753">
          <a:extLst>
            <a:ext uri="{FF2B5EF4-FFF2-40B4-BE49-F238E27FC236}">
              <a16:creationId xmlns:a16="http://schemas.microsoft.com/office/drawing/2014/main" id="{00000000-0008-0000-0600-0000F2020000}"/>
            </a:ext>
          </a:extLst>
        </xdr:cNvPr>
        <xdr:cNvSpPr txBox="1"/>
      </xdr:nvSpPr>
      <xdr:spPr>
        <a:xfrm>
          <a:off x="20199428" y="64078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44450</xdr:rowOff>
    </xdr:from>
    <xdr:to>
      <xdr:col>102</xdr:col>
      <xdr:colOff>114300</xdr:colOff>
      <xdr:row>39</xdr:row>
      <xdr:rowOff>44450</xdr:rowOff>
    </xdr:to>
    <xdr:cxnSp macro="">
      <xdr:nvCxnSpPr>
        <xdr:cNvPr id="755" name="直線コネクタ 754">
          <a:extLst>
            <a:ext uri="{FF2B5EF4-FFF2-40B4-BE49-F238E27FC236}">
              <a16:creationId xmlns:a16="http://schemas.microsoft.com/office/drawing/2014/main" id="{00000000-0008-0000-0600-0000F3020000}"/>
            </a:ext>
          </a:extLst>
        </xdr:cNvPr>
        <xdr:cNvCxnSpPr/>
      </xdr:nvCxnSpPr>
      <xdr:spPr>
        <a:xfrm>
          <a:off x="18656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117684</xdr:rowOff>
    </xdr:from>
    <xdr:to>
      <xdr:col>102</xdr:col>
      <xdr:colOff>165100</xdr:colOff>
      <xdr:row>39</xdr:row>
      <xdr:rowOff>47834</xdr:rowOff>
    </xdr:to>
    <xdr:sp macro="" textlink="">
      <xdr:nvSpPr>
        <xdr:cNvPr id="756" name="フローチャート: 判断 755">
          <a:extLst>
            <a:ext uri="{FF2B5EF4-FFF2-40B4-BE49-F238E27FC236}">
              <a16:creationId xmlns:a16="http://schemas.microsoft.com/office/drawing/2014/main" id="{00000000-0008-0000-0600-0000F4020000}"/>
            </a:ext>
          </a:extLst>
        </xdr:cNvPr>
        <xdr:cNvSpPr/>
      </xdr:nvSpPr>
      <xdr:spPr>
        <a:xfrm>
          <a:off x="19494500" y="66327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37</xdr:row>
      <xdr:rowOff>64362</xdr:rowOff>
    </xdr:from>
    <xdr:ext cx="469744" cy="259045"/>
    <xdr:sp macro="" textlink="">
      <xdr:nvSpPr>
        <xdr:cNvPr id="757" name="テキスト ボックス 756">
          <a:extLst>
            <a:ext uri="{FF2B5EF4-FFF2-40B4-BE49-F238E27FC236}">
              <a16:creationId xmlns:a16="http://schemas.microsoft.com/office/drawing/2014/main" id="{00000000-0008-0000-0600-0000F5020000}"/>
            </a:ext>
          </a:extLst>
        </xdr:cNvPr>
        <xdr:cNvSpPr txBox="1"/>
      </xdr:nvSpPr>
      <xdr:spPr>
        <a:xfrm>
          <a:off x="19310428" y="64080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144621</xdr:rowOff>
    </xdr:from>
    <xdr:to>
      <xdr:col>98</xdr:col>
      <xdr:colOff>38100</xdr:colOff>
      <xdr:row>39</xdr:row>
      <xdr:rowOff>74771</xdr:rowOff>
    </xdr:to>
    <xdr:sp macro="" textlink="">
      <xdr:nvSpPr>
        <xdr:cNvPr id="758" name="フローチャート: 判断 757">
          <a:extLst>
            <a:ext uri="{FF2B5EF4-FFF2-40B4-BE49-F238E27FC236}">
              <a16:creationId xmlns:a16="http://schemas.microsoft.com/office/drawing/2014/main" id="{00000000-0008-0000-0600-0000F6020000}"/>
            </a:ext>
          </a:extLst>
        </xdr:cNvPr>
        <xdr:cNvSpPr/>
      </xdr:nvSpPr>
      <xdr:spPr>
        <a:xfrm>
          <a:off x="18605500" y="66597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37</xdr:row>
      <xdr:rowOff>91298</xdr:rowOff>
    </xdr:from>
    <xdr:ext cx="469744" cy="259045"/>
    <xdr:sp macro="" textlink="">
      <xdr:nvSpPr>
        <xdr:cNvPr id="759" name="テキスト ボックス 758">
          <a:extLst>
            <a:ext uri="{FF2B5EF4-FFF2-40B4-BE49-F238E27FC236}">
              <a16:creationId xmlns:a16="http://schemas.microsoft.com/office/drawing/2014/main" id="{00000000-0008-0000-0600-0000F7020000}"/>
            </a:ext>
          </a:extLst>
        </xdr:cNvPr>
        <xdr:cNvSpPr txBox="1"/>
      </xdr:nvSpPr>
      <xdr:spPr>
        <a:xfrm>
          <a:off x="18421428" y="64349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60" name="テキスト ボックス 759">
          <a:extLst>
            <a:ext uri="{FF2B5EF4-FFF2-40B4-BE49-F238E27FC236}">
              <a16:creationId xmlns:a16="http://schemas.microsoft.com/office/drawing/2014/main" id="{00000000-0008-0000-0600-0000F8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61" name="テキスト ボックス 760">
          <a:extLst>
            <a:ext uri="{FF2B5EF4-FFF2-40B4-BE49-F238E27FC236}">
              <a16:creationId xmlns:a16="http://schemas.microsoft.com/office/drawing/2014/main" id="{00000000-0008-0000-0600-0000F9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2" name="テキスト ボックス 761">
          <a:extLst>
            <a:ext uri="{FF2B5EF4-FFF2-40B4-BE49-F238E27FC236}">
              <a16:creationId xmlns:a16="http://schemas.microsoft.com/office/drawing/2014/main" id="{00000000-0008-0000-0600-0000FA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3" name="テキスト ボックス 762">
          <a:extLst>
            <a:ext uri="{FF2B5EF4-FFF2-40B4-BE49-F238E27FC236}">
              <a16:creationId xmlns:a16="http://schemas.microsoft.com/office/drawing/2014/main" id="{00000000-0008-0000-0600-0000FB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4" name="テキスト ボックス 763">
          <a:extLst>
            <a:ext uri="{FF2B5EF4-FFF2-40B4-BE49-F238E27FC236}">
              <a16:creationId xmlns:a16="http://schemas.microsoft.com/office/drawing/2014/main" id="{00000000-0008-0000-0600-0000FC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65" name="楕円 764">
          <a:extLst>
            <a:ext uri="{FF2B5EF4-FFF2-40B4-BE49-F238E27FC236}">
              <a16:creationId xmlns:a16="http://schemas.microsoft.com/office/drawing/2014/main" id="{00000000-0008-0000-0600-0000FD020000}"/>
            </a:ext>
          </a:extLst>
        </xdr:cNvPr>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80027</xdr:rowOff>
    </xdr:from>
    <xdr:ext cx="249299" cy="259045"/>
    <xdr:sp macro="" textlink="">
      <xdr:nvSpPr>
        <xdr:cNvPr id="766" name="投資及び出資金該当値テキスト">
          <a:extLst>
            <a:ext uri="{FF2B5EF4-FFF2-40B4-BE49-F238E27FC236}">
              <a16:creationId xmlns:a16="http://schemas.microsoft.com/office/drawing/2014/main" id="{00000000-0008-0000-0600-0000FE020000}"/>
            </a:ext>
          </a:extLst>
        </xdr:cNvPr>
        <xdr:cNvSpPr txBox="1"/>
      </xdr:nvSpPr>
      <xdr:spPr>
        <a:xfrm>
          <a:off x="22212300" y="659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67" name="楕円 766">
          <a:extLst>
            <a:ext uri="{FF2B5EF4-FFF2-40B4-BE49-F238E27FC236}">
              <a16:creationId xmlns:a16="http://schemas.microsoft.com/office/drawing/2014/main" id="{00000000-0008-0000-0600-0000FF020000}"/>
            </a:ext>
          </a:extLst>
        </xdr:cNvPr>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86377</xdr:rowOff>
    </xdr:from>
    <xdr:ext cx="249299" cy="259045"/>
    <xdr:sp macro="" textlink="">
      <xdr:nvSpPr>
        <xdr:cNvPr id="768" name="テキスト ボックス 767">
          <a:extLst>
            <a:ext uri="{FF2B5EF4-FFF2-40B4-BE49-F238E27FC236}">
              <a16:creationId xmlns:a16="http://schemas.microsoft.com/office/drawing/2014/main" id="{00000000-0008-0000-0600-000000030000}"/>
            </a:ext>
          </a:extLst>
        </xdr:cNvPr>
        <xdr:cNvSpPr txBox="1"/>
      </xdr:nvSpPr>
      <xdr:spPr>
        <a:xfrm>
          <a:off x="21198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165100</xdr:rowOff>
    </xdr:from>
    <xdr:to>
      <xdr:col>107</xdr:col>
      <xdr:colOff>101600</xdr:colOff>
      <xdr:row>39</xdr:row>
      <xdr:rowOff>95250</xdr:rowOff>
    </xdr:to>
    <xdr:sp macro="" textlink="">
      <xdr:nvSpPr>
        <xdr:cNvPr id="769" name="楕円 768">
          <a:extLst>
            <a:ext uri="{FF2B5EF4-FFF2-40B4-BE49-F238E27FC236}">
              <a16:creationId xmlns:a16="http://schemas.microsoft.com/office/drawing/2014/main" id="{00000000-0008-0000-0600-000001030000}"/>
            </a:ext>
          </a:extLst>
        </xdr:cNvPr>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86377</xdr:rowOff>
    </xdr:from>
    <xdr:ext cx="249299" cy="259045"/>
    <xdr:sp macro="" textlink="">
      <xdr:nvSpPr>
        <xdr:cNvPr id="770" name="テキスト ボックス 769">
          <a:extLst>
            <a:ext uri="{FF2B5EF4-FFF2-40B4-BE49-F238E27FC236}">
              <a16:creationId xmlns:a16="http://schemas.microsoft.com/office/drawing/2014/main" id="{00000000-0008-0000-0600-000002030000}"/>
            </a:ext>
          </a:extLst>
        </xdr:cNvPr>
        <xdr:cNvSpPr txBox="1"/>
      </xdr:nvSpPr>
      <xdr:spPr>
        <a:xfrm>
          <a:off x="20309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165100</xdr:rowOff>
    </xdr:from>
    <xdr:to>
      <xdr:col>102</xdr:col>
      <xdr:colOff>165100</xdr:colOff>
      <xdr:row>39</xdr:row>
      <xdr:rowOff>95250</xdr:rowOff>
    </xdr:to>
    <xdr:sp macro="" textlink="">
      <xdr:nvSpPr>
        <xdr:cNvPr id="771" name="楕円 770">
          <a:extLst>
            <a:ext uri="{FF2B5EF4-FFF2-40B4-BE49-F238E27FC236}">
              <a16:creationId xmlns:a16="http://schemas.microsoft.com/office/drawing/2014/main" id="{00000000-0008-0000-0600-000003030000}"/>
            </a:ext>
          </a:extLst>
        </xdr:cNvPr>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86377</xdr:rowOff>
    </xdr:from>
    <xdr:ext cx="249299" cy="259045"/>
    <xdr:sp macro="" textlink="">
      <xdr:nvSpPr>
        <xdr:cNvPr id="772" name="テキスト ボックス 771">
          <a:extLst>
            <a:ext uri="{FF2B5EF4-FFF2-40B4-BE49-F238E27FC236}">
              <a16:creationId xmlns:a16="http://schemas.microsoft.com/office/drawing/2014/main" id="{00000000-0008-0000-0600-000004030000}"/>
            </a:ext>
          </a:extLst>
        </xdr:cNvPr>
        <xdr:cNvSpPr txBox="1"/>
      </xdr:nvSpPr>
      <xdr:spPr>
        <a:xfrm>
          <a:off x="19420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165100</xdr:rowOff>
    </xdr:from>
    <xdr:to>
      <xdr:col>98</xdr:col>
      <xdr:colOff>38100</xdr:colOff>
      <xdr:row>39</xdr:row>
      <xdr:rowOff>95250</xdr:rowOff>
    </xdr:to>
    <xdr:sp macro="" textlink="">
      <xdr:nvSpPr>
        <xdr:cNvPr id="773" name="楕円 772">
          <a:extLst>
            <a:ext uri="{FF2B5EF4-FFF2-40B4-BE49-F238E27FC236}">
              <a16:creationId xmlns:a16="http://schemas.microsoft.com/office/drawing/2014/main" id="{00000000-0008-0000-0600-000005030000}"/>
            </a:ext>
          </a:extLst>
        </xdr:cNvPr>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86377</xdr:rowOff>
    </xdr:from>
    <xdr:ext cx="249299" cy="259045"/>
    <xdr:sp macro="" textlink="">
      <xdr:nvSpPr>
        <xdr:cNvPr id="774" name="テキスト ボックス 773">
          <a:extLst>
            <a:ext uri="{FF2B5EF4-FFF2-40B4-BE49-F238E27FC236}">
              <a16:creationId xmlns:a16="http://schemas.microsoft.com/office/drawing/2014/main" id="{00000000-0008-0000-0600-000006030000}"/>
            </a:ext>
          </a:extLst>
        </xdr:cNvPr>
        <xdr:cNvSpPr txBox="1"/>
      </xdr:nvSpPr>
      <xdr:spPr>
        <a:xfrm>
          <a:off x="18531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5" name="正方形/長方形 774">
          <a:extLst>
            <a:ext uri="{FF2B5EF4-FFF2-40B4-BE49-F238E27FC236}">
              <a16:creationId xmlns:a16="http://schemas.microsoft.com/office/drawing/2014/main" id="{00000000-0008-0000-0600-000007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6" name="正方形/長方形 775">
          <a:extLst>
            <a:ext uri="{FF2B5EF4-FFF2-40B4-BE49-F238E27FC236}">
              <a16:creationId xmlns:a16="http://schemas.microsoft.com/office/drawing/2014/main" id="{00000000-0008-0000-0600-000008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7" name="正方形/長方形 776">
          <a:extLst>
            <a:ext uri="{FF2B5EF4-FFF2-40B4-BE49-F238E27FC236}">
              <a16:creationId xmlns:a16="http://schemas.microsoft.com/office/drawing/2014/main" id="{00000000-0008-0000-0600-000009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8" name="正方形/長方形 777">
          <a:extLst>
            <a:ext uri="{FF2B5EF4-FFF2-40B4-BE49-F238E27FC236}">
              <a16:creationId xmlns:a16="http://schemas.microsoft.com/office/drawing/2014/main" id="{00000000-0008-0000-0600-00000A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9" name="正方形/長方形 778">
          <a:extLst>
            <a:ext uri="{FF2B5EF4-FFF2-40B4-BE49-F238E27FC236}">
              <a16:creationId xmlns:a16="http://schemas.microsoft.com/office/drawing/2014/main" id="{00000000-0008-0000-0600-00000B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80" name="正方形/長方形 779">
          <a:extLst>
            <a:ext uri="{FF2B5EF4-FFF2-40B4-BE49-F238E27FC236}">
              <a16:creationId xmlns:a16="http://schemas.microsoft.com/office/drawing/2014/main" id="{00000000-0008-0000-0600-00000C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1" name="正方形/長方形 780">
          <a:extLst>
            <a:ext uri="{FF2B5EF4-FFF2-40B4-BE49-F238E27FC236}">
              <a16:creationId xmlns:a16="http://schemas.microsoft.com/office/drawing/2014/main" id="{00000000-0008-0000-0600-00000D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2" name="正方形/長方形 781">
          <a:extLst>
            <a:ext uri="{FF2B5EF4-FFF2-40B4-BE49-F238E27FC236}">
              <a16:creationId xmlns:a16="http://schemas.microsoft.com/office/drawing/2014/main" id="{00000000-0008-0000-0600-00000E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3" name="テキスト ボックス 782">
          <a:extLst>
            <a:ext uri="{FF2B5EF4-FFF2-40B4-BE49-F238E27FC236}">
              <a16:creationId xmlns:a16="http://schemas.microsoft.com/office/drawing/2014/main" id="{00000000-0008-0000-0600-00000F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4" name="直線コネクタ 783">
          <a:extLst>
            <a:ext uri="{FF2B5EF4-FFF2-40B4-BE49-F238E27FC236}">
              <a16:creationId xmlns:a16="http://schemas.microsoft.com/office/drawing/2014/main" id="{00000000-0008-0000-0600-000010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139700</xdr:rowOff>
    </xdr:from>
    <xdr:to>
      <xdr:col>120</xdr:col>
      <xdr:colOff>114300</xdr:colOff>
      <xdr:row>58</xdr:row>
      <xdr:rowOff>139700</xdr:rowOff>
    </xdr:to>
    <xdr:cxnSp macro="">
      <xdr:nvCxnSpPr>
        <xdr:cNvPr id="785" name="直線コネクタ 784">
          <a:extLst>
            <a:ext uri="{FF2B5EF4-FFF2-40B4-BE49-F238E27FC236}">
              <a16:creationId xmlns:a16="http://schemas.microsoft.com/office/drawing/2014/main" id="{00000000-0008-0000-0600-000011030000}"/>
            </a:ext>
          </a:extLst>
        </xdr:cNvPr>
        <xdr:cNvCxnSpPr/>
      </xdr:nvCxnSpPr>
      <xdr:spPr>
        <a:xfrm>
          <a:off x="18288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57</xdr:row>
      <xdr:rowOff>168927</xdr:rowOff>
    </xdr:from>
    <xdr:ext cx="248786" cy="259045"/>
    <xdr:sp macro="" textlink="">
      <xdr:nvSpPr>
        <xdr:cNvPr id="786" name="テキスト ボックス 785">
          <a:extLst>
            <a:ext uri="{FF2B5EF4-FFF2-40B4-BE49-F238E27FC236}">
              <a16:creationId xmlns:a16="http://schemas.microsoft.com/office/drawing/2014/main" id="{00000000-0008-0000-0600-000012030000}"/>
            </a:ext>
          </a:extLst>
        </xdr:cNvPr>
        <xdr:cNvSpPr txBox="1"/>
      </xdr:nvSpPr>
      <xdr:spPr>
        <a:xfrm>
          <a:off x="18039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25400</xdr:rowOff>
    </xdr:from>
    <xdr:to>
      <xdr:col>120</xdr:col>
      <xdr:colOff>114300</xdr:colOff>
      <xdr:row>56</xdr:row>
      <xdr:rowOff>25400</xdr:rowOff>
    </xdr:to>
    <xdr:cxnSp macro="">
      <xdr:nvCxnSpPr>
        <xdr:cNvPr id="787" name="直線コネクタ 786">
          <a:extLst>
            <a:ext uri="{FF2B5EF4-FFF2-40B4-BE49-F238E27FC236}">
              <a16:creationId xmlns:a16="http://schemas.microsoft.com/office/drawing/2014/main" id="{00000000-0008-0000-0600-000013030000}"/>
            </a:ext>
          </a:extLst>
        </xdr:cNvPr>
        <xdr:cNvCxnSpPr/>
      </xdr:nvCxnSpPr>
      <xdr:spPr>
        <a:xfrm>
          <a:off x="18288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55</xdr:row>
      <xdr:rowOff>54627</xdr:rowOff>
    </xdr:from>
    <xdr:ext cx="531299" cy="259045"/>
    <xdr:sp macro="" textlink="">
      <xdr:nvSpPr>
        <xdr:cNvPr id="788" name="テキスト ボックス 787">
          <a:extLst>
            <a:ext uri="{FF2B5EF4-FFF2-40B4-BE49-F238E27FC236}">
              <a16:creationId xmlns:a16="http://schemas.microsoft.com/office/drawing/2014/main" id="{00000000-0008-0000-0600-000014030000}"/>
            </a:ext>
          </a:extLst>
        </xdr:cNvPr>
        <xdr:cNvSpPr txBox="1"/>
      </xdr:nvSpPr>
      <xdr:spPr>
        <a:xfrm>
          <a:off x="17756701" y="9484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82550</xdr:rowOff>
    </xdr:from>
    <xdr:to>
      <xdr:col>120</xdr:col>
      <xdr:colOff>114300</xdr:colOff>
      <xdr:row>53</xdr:row>
      <xdr:rowOff>82550</xdr:rowOff>
    </xdr:to>
    <xdr:cxnSp macro="">
      <xdr:nvCxnSpPr>
        <xdr:cNvPr id="789" name="直線コネクタ 788">
          <a:extLst>
            <a:ext uri="{FF2B5EF4-FFF2-40B4-BE49-F238E27FC236}">
              <a16:creationId xmlns:a16="http://schemas.microsoft.com/office/drawing/2014/main" id="{00000000-0008-0000-0600-000015030000}"/>
            </a:ext>
          </a:extLst>
        </xdr:cNvPr>
        <xdr:cNvCxnSpPr/>
      </xdr:nvCxnSpPr>
      <xdr:spPr>
        <a:xfrm>
          <a:off x="18288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52</xdr:row>
      <xdr:rowOff>111777</xdr:rowOff>
    </xdr:from>
    <xdr:ext cx="595419" cy="259045"/>
    <xdr:sp macro="" textlink="">
      <xdr:nvSpPr>
        <xdr:cNvPr id="790" name="テキスト ボックス 789">
          <a:extLst>
            <a:ext uri="{FF2B5EF4-FFF2-40B4-BE49-F238E27FC236}">
              <a16:creationId xmlns:a16="http://schemas.microsoft.com/office/drawing/2014/main" id="{00000000-0008-0000-0600-000016030000}"/>
            </a:ext>
          </a:extLst>
        </xdr:cNvPr>
        <xdr:cNvSpPr txBox="1"/>
      </xdr:nvSpPr>
      <xdr:spPr>
        <a:xfrm>
          <a:off x="17692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139700</xdr:rowOff>
    </xdr:from>
    <xdr:to>
      <xdr:col>120</xdr:col>
      <xdr:colOff>114300</xdr:colOff>
      <xdr:row>50</xdr:row>
      <xdr:rowOff>139700</xdr:rowOff>
    </xdr:to>
    <xdr:cxnSp macro="">
      <xdr:nvCxnSpPr>
        <xdr:cNvPr id="791" name="直線コネクタ 790">
          <a:extLst>
            <a:ext uri="{FF2B5EF4-FFF2-40B4-BE49-F238E27FC236}">
              <a16:creationId xmlns:a16="http://schemas.microsoft.com/office/drawing/2014/main" id="{00000000-0008-0000-0600-000017030000}"/>
            </a:ext>
          </a:extLst>
        </xdr:cNvPr>
        <xdr:cNvCxnSpPr/>
      </xdr:nvCxnSpPr>
      <xdr:spPr>
        <a:xfrm>
          <a:off x="18288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49</xdr:row>
      <xdr:rowOff>168927</xdr:rowOff>
    </xdr:from>
    <xdr:ext cx="595419" cy="259045"/>
    <xdr:sp macro="" textlink="">
      <xdr:nvSpPr>
        <xdr:cNvPr id="792" name="テキスト ボックス 791">
          <a:extLst>
            <a:ext uri="{FF2B5EF4-FFF2-40B4-BE49-F238E27FC236}">
              <a16:creationId xmlns:a16="http://schemas.microsoft.com/office/drawing/2014/main" id="{00000000-0008-0000-0600-000018030000}"/>
            </a:ext>
          </a:extLst>
        </xdr:cNvPr>
        <xdr:cNvSpPr txBox="1"/>
      </xdr:nvSpPr>
      <xdr:spPr>
        <a:xfrm>
          <a:off x="17692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3" name="直線コネクタ 792">
          <a:extLst>
            <a:ext uri="{FF2B5EF4-FFF2-40B4-BE49-F238E27FC236}">
              <a16:creationId xmlns:a16="http://schemas.microsoft.com/office/drawing/2014/main" id="{00000000-0008-0000-0600-000019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47</xdr:row>
      <xdr:rowOff>54627</xdr:rowOff>
    </xdr:from>
    <xdr:ext cx="595419" cy="259045"/>
    <xdr:sp macro="" textlink="">
      <xdr:nvSpPr>
        <xdr:cNvPr id="794" name="テキスト ボックス 793">
          <a:extLst>
            <a:ext uri="{FF2B5EF4-FFF2-40B4-BE49-F238E27FC236}">
              <a16:creationId xmlns:a16="http://schemas.microsoft.com/office/drawing/2014/main" id="{00000000-0008-0000-0600-00001A030000}"/>
            </a:ext>
          </a:extLst>
        </xdr:cNvPr>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5" name="貸付金グラフ枠">
          <a:extLst>
            <a:ext uri="{FF2B5EF4-FFF2-40B4-BE49-F238E27FC236}">
              <a16:creationId xmlns:a16="http://schemas.microsoft.com/office/drawing/2014/main" id="{00000000-0008-0000-0600-00001B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106032</xdr:rowOff>
    </xdr:from>
    <xdr:to>
      <xdr:col>116</xdr:col>
      <xdr:colOff>62864</xdr:colOff>
      <xdr:row>58</xdr:row>
      <xdr:rowOff>139700</xdr:rowOff>
    </xdr:to>
    <xdr:cxnSp macro="">
      <xdr:nvCxnSpPr>
        <xdr:cNvPr id="796" name="直線コネクタ 795">
          <a:extLst>
            <a:ext uri="{FF2B5EF4-FFF2-40B4-BE49-F238E27FC236}">
              <a16:creationId xmlns:a16="http://schemas.microsoft.com/office/drawing/2014/main" id="{00000000-0008-0000-0600-00001C030000}"/>
            </a:ext>
          </a:extLst>
        </xdr:cNvPr>
        <xdr:cNvCxnSpPr/>
      </xdr:nvCxnSpPr>
      <xdr:spPr>
        <a:xfrm flipV="1">
          <a:off x="22159595" y="8678532"/>
          <a:ext cx="1269" cy="14052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143527</xdr:rowOff>
    </xdr:from>
    <xdr:ext cx="249299" cy="259045"/>
    <xdr:sp macro="" textlink="">
      <xdr:nvSpPr>
        <xdr:cNvPr id="797" name="貸付金最小値テキスト">
          <a:extLst>
            <a:ext uri="{FF2B5EF4-FFF2-40B4-BE49-F238E27FC236}">
              <a16:creationId xmlns:a16="http://schemas.microsoft.com/office/drawing/2014/main" id="{00000000-0008-0000-0600-00001D030000}"/>
            </a:ext>
          </a:extLst>
        </xdr:cNvPr>
        <xdr:cNvSpPr txBox="1"/>
      </xdr:nvSpPr>
      <xdr:spPr>
        <a:xfrm>
          <a:off x="22212300" y="10087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98" name="直線コネクタ 797">
          <a:extLst>
            <a:ext uri="{FF2B5EF4-FFF2-40B4-BE49-F238E27FC236}">
              <a16:creationId xmlns:a16="http://schemas.microsoft.com/office/drawing/2014/main" id="{00000000-0008-0000-0600-00001E030000}"/>
            </a:ext>
          </a:extLst>
        </xdr:cNvPr>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52709</xdr:rowOff>
    </xdr:from>
    <xdr:ext cx="599010" cy="259045"/>
    <xdr:sp macro="" textlink="">
      <xdr:nvSpPr>
        <xdr:cNvPr id="799" name="貸付金最大値テキスト">
          <a:extLst>
            <a:ext uri="{FF2B5EF4-FFF2-40B4-BE49-F238E27FC236}">
              <a16:creationId xmlns:a16="http://schemas.microsoft.com/office/drawing/2014/main" id="{00000000-0008-0000-0600-00001F030000}"/>
            </a:ext>
          </a:extLst>
        </xdr:cNvPr>
        <xdr:cNvSpPr txBox="1"/>
      </xdr:nvSpPr>
      <xdr:spPr>
        <a:xfrm>
          <a:off x="22212300" y="84537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153,682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50</xdr:row>
      <xdr:rowOff>106032</xdr:rowOff>
    </xdr:from>
    <xdr:to>
      <xdr:col>116</xdr:col>
      <xdr:colOff>152400</xdr:colOff>
      <xdr:row>50</xdr:row>
      <xdr:rowOff>106032</xdr:rowOff>
    </xdr:to>
    <xdr:cxnSp macro="">
      <xdr:nvCxnSpPr>
        <xdr:cNvPr id="800" name="直線コネクタ 799">
          <a:extLst>
            <a:ext uri="{FF2B5EF4-FFF2-40B4-BE49-F238E27FC236}">
              <a16:creationId xmlns:a16="http://schemas.microsoft.com/office/drawing/2014/main" id="{00000000-0008-0000-0600-000020030000}"/>
            </a:ext>
          </a:extLst>
        </xdr:cNvPr>
        <xdr:cNvCxnSpPr/>
      </xdr:nvCxnSpPr>
      <xdr:spPr>
        <a:xfrm>
          <a:off x="22072600" y="86785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128801</xdr:rowOff>
    </xdr:from>
    <xdr:to>
      <xdr:col>116</xdr:col>
      <xdr:colOff>63500</xdr:colOff>
      <xdr:row>58</xdr:row>
      <xdr:rowOff>131726</xdr:rowOff>
    </xdr:to>
    <xdr:cxnSp macro="">
      <xdr:nvCxnSpPr>
        <xdr:cNvPr id="801" name="直線コネクタ 800">
          <a:extLst>
            <a:ext uri="{FF2B5EF4-FFF2-40B4-BE49-F238E27FC236}">
              <a16:creationId xmlns:a16="http://schemas.microsoft.com/office/drawing/2014/main" id="{00000000-0008-0000-0600-000021030000}"/>
            </a:ext>
          </a:extLst>
        </xdr:cNvPr>
        <xdr:cNvCxnSpPr/>
      </xdr:nvCxnSpPr>
      <xdr:spPr>
        <a:xfrm>
          <a:off x="21323300" y="10072901"/>
          <a:ext cx="838200" cy="29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41551</xdr:rowOff>
    </xdr:from>
    <xdr:ext cx="469744" cy="259045"/>
    <xdr:sp macro="" textlink="">
      <xdr:nvSpPr>
        <xdr:cNvPr id="802" name="貸付金平均値テキスト">
          <a:extLst>
            <a:ext uri="{FF2B5EF4-FFF2-40B4-BE49-F238E27FC236}">
              <a16:creationId xmlns:a16="http://schemas.microsoft.com/office/drawing/2014/main" id="{00000000-0008-0000-0600-000022030000}"/>
            </a:ext>
          </a:extLst>
        </xdr:cNvPr>
        <xdr:cNvSpPr txBox="1"/>
      </xdr:nvSpPr>
      <xdr:spPr>
        <a:xfrm>
          <a:off x="22212300" y="981420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7,680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18674</xdr:rowOff>
    </xdr:from>
    <xdr:to>
      <xdr:col>116</xdr:col>
      <xdr:colOff>114300</xdr:colOff>
      <xdr:row>58</xdr:row>
      <xdr:rowOff>120274</xdr:rowOff>
    </xdr:to>
    <xdr:sp macro="" textlink="">
      <xdr:nvSpPr>
        <xdr:cNvPr id="803" name="フローチャート: 判断 802">
          <a:extLst>
            <a:ext uri="{FF2B5EF4-FFF2-40B4-BE49-F238E27FC236}">
              <a16:creationId xmlns:a16="http://schemas.microsoft.com/office/drawing/2014/main" id="{00000000-0008-0000-0600-000023030000}"/>
            </a:ext>
          </a:extLst>
        </xdr:cNvPr>
        <xdr:cNvSpPr/>
      </xdr:nvSpPr>
      <xdr:spPr>
        <a:xfrm>
          <a:off x="22110700" y="99627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55776</xdr:rowOff>
    </xdr:from>
    <xdr:to>
      <xdr:col>111</xdr:col>
      <xdr:colOff>177800</xdr:colOff>
      <xdr:row>58</xdr:row>
      <xdr:rowOff>128801</xdr:rowOff>
    </xdr:to>
    <xdr:cxnSp macro="">
      <xdr:nvCxnSpPr>
        <xdr:cNvPr id="804" name="直線コネクタ 803">
          <a:extLst>
            <a:ext uri="{FF2B5EF4-FFF2-40B4-BE49-F238E27FC236}">
              <a16:creationId xmlns:a16="http://schemas.microsoft.com/office/drawing/2014/main" id="{00000000-0008-0000-0600-000024030000}"/>
            </a:ext>
          </a:extLst>
        </xdr:cNvPr>
        <xdr:cNvCxnSpPr/>
      </xdr:nvCxnSpPr>
      <xdr:spPr>
        <a:xfrm>
          <a:off x="20434300" y="9999876"/>
          <a:ext cx="889000" cy="730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15912</xdr:rowOff>
    </xdr:from>
    <xdr:to>
      <xdr:col>112</xdr:col>
      <xdr:colOff>38100</xdr:colOff>
      <xdr:row>58</xdr:row>
      <xdr:rowOff>117512</xdr:rowOff>
    </xdr:to>
    <xdr:sp macro="" textlink="">
      <xdr:nvSpPr>
        <xdr:cNvPr id="805" name="フローチャート: 判断 804">
          <a:extLst>
            <a:ext uri="{FF2B5EF4-FFF2-40B4-BE49-F238E27FC236}">
              <a16:creationId xmlns:a16="http://schemas.microsoft.com/office/drawing/2014/main" id="{00000000-0008-0000-0600-000025030000}"/>
            </a:ext>
          </a:extLst>
        </xdr:cNvPr>
        <xdr:cNvSpPr/>
      </xdr:nvSpPr>
      <xdr:spPr>
        <a:xfrm>
          <a:off x="21272500" y="99600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56</xdr:row>
      <xdr:rowOff>134039</xdr:rowOff>
    </xdr:from>
    <xdr:ext cx="469744" cy="259045"/>
    <xdr:sp macro="" textlink="">
      <xdr:nvSpPr>
        <xdr:cNvPr id="806" name="テキスト ボックス 805">
          <a:extLst>
            <a:ext uri="{FF2B5EF4-FFF2-40B4-BE49-F238E27FC236}">
              <a16:creationId xmlns:a16="http://schemas.microsoft.com/office/drawing/2014/main" id="{00000000-0008-0000-0600-000026030000}"/>
            </a:ext>
          </a:extLst>
        </xdr:cNvPr>
        <xdr:cNvSpPr txBox="1"/>
      </xdr:nvSpPr>
      <xdr:spPr>
        <a:xfrm>
          <a:off x="21088428" y="97352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58</xdr:row>
      <xdr:rowOff>55776</xdr:rowOff>
    </xdr:from>
    <xdr:to>
      <xdr:col>107</xdr:col>
      <xdr:colOff>50800</xdr:colOff>
      <xdr:row>58</xdr:row>
      <xdr:rowOff>56526</xdr:rowOff>
    </xdr:to>
    <xdr:cxnSp macro="">
      <xdr:nvCxnSpPr>
        <xdr:cNvPr id="807" name="直線コネクタ 806">
          <a:extLst>
            <a:ext uri="{FF2B5EF4-FFF2-40B4-BE49-F238E27FC236}">
              <a16:creationId xmlns:a16="http://schemas.microsoft.com/office/drawing/2014/main" id="{00000000-0008-0000-0600-000027030000}"/>
            </a:ext>
          </a:extLst>
        </xdr:cNvPr>
        <xdr:cNvCxnSpPr/>
      </xdr:nvCxnSpPr>
      <xdr:spPr>
        <a:xfrm flipV="1">
          <a:off x="19545300" y="9999876"/>
          <a:ext cx="889000" cy="7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16013</xdr:rowOff>
    </xdr:from>
    <xdr:to>
      <xdr:col>107</xdr:col>
      <xdr:colOff>101600</xdr:colOff>
      <xdr:row>58</xdr:row>
      <xdr:rowOff>117613</xdr:rowOff>
    </xdr:to>
    <xdr:sp macro="" textlink="">
      <xdr:nvSpPr>
        <xdr:cNvPr id="808" name="フローチャート: 判断 807">
          <a:extLst>
            <a:ext uri="{FF2B5EF4-FFF2-40B4-BE49-F238E27FC236}">
              <a16:creationId xmlns:a16="http://schemas.microsoft.com/office/drawing/2014/main" id="{00000000-0008-0000-0600-000028030000}"/>
            </a:ext>
          </a:extLst>
        </xdr:cNvPr>
        <xdr:cNvSpPr/>
      </xdr:nvSpPr>
      <xdr:spPr>
        <a:xfrm>
          <a:off x="20383500" y="99601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58</xdr:row>
      <xdr:rowOff>108740</xdr:rowOff>
    </xdr:from>
    <xdr:ext cx="469744" cy="259045"/>
    <xdr:sp macro="" textlink="">
      <xdr:nvSpPr>
        <xdr:cNvPr id="809" name="テキスト ボックス 808">
          <a:extLst>
            <a:ext uri="{FF2B5EF4-FFF2-40B4-BE49-F238E27FC236}">
              <a16:creationId xmlns:a16="http://schemas.microsoft.com/office/drawing/2014/main" id="{00000000-0008-0000-0600-000029030000}"/>
            </a:ext>
          </a:extLst>
        </xdr:cNvPr>
        <xdr:cNvSpPr txBox="1"/>
      </xdr:nvSpPr>
      <xdr:spPr>
        <a:xfrm>
          <a:off x="20199428" y="100528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57</xdr:row>
      <xdr:rowOff>167123</xdr:rowOff>
    </xdr:from>
    <xdr:to>
      <xdr:col>102</xdr:col>
      <xdr:colOff>114300</xdr:colOff>
      <xdr:row>58</xdr:row>
      <xdr:rowOff>56526</xdr:rowOff>
    </xdr:to>
    <xdr:cxnSp macro="">
      <xdr:nvCxnSpPr>
        <xdr:cNvPr id="810" name="直線コネクタ 809">
          <a:extLst>
            <a:ext uri="{FF2B5EF4-FFF2-40B4-BE49-F238E27FC236}">
              <a16:creationId xmlns:a16="http://schemas.microsoft.com/office/drawing/2014/main" id="{00000000-0008-0000-0600-00002A030000}"/>
            </a:ext>
          </a:extLst>
        </xdr:cNvPr>
        <xdr:cNvCxnSpPr/>
      </xdr:nvCxnSpPr>
      <xdr:spPr>
        <a:xfrm>
          <a:off x="18656300" y="9939773"/>
          <a:ext cx="889000" cy="608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14459</xdr:rowOff>
    </xdr:from>
    <xdr:to>
      <xdr:col>102</xdr:col>
      <xdr:colOff>165100</xdr:colOff>
      <xdr:row>58</xdr:row>
      <xdr:rowOff>116059</xdr:rowOff>
    </xdr:to>
    <xdr:sp macro="" textlink="">
      <xdr:nvSpPr>
        <xdr:cNvPr id="811" name="フローチャート: 判断 810">
          <a:extLst>
            <a:ext uri="{FF2B5EF4-FFF2-40B4-BE49-F238E27FC236}">
              <a16:creationId xmlns:a16="http://schemas.microsoft.com/office/drawing/2014/main" id="{00000000-0008-0000-0600-00002B030000}"/>
            </a:ext>
          </a:extLst>
        </xdr:cNvPr>
        <xdr:cNvSpPr/>
      </xdr:nvSpPr>
      <xdr:spPr>
        <a:xfrm>
          <a:off x="19494500" y="99585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58</xdr:row>
      <xdr:rowOff>107186</xdr:rowOff>
    </xdr:from>
    <xdr:ext cx="469744" cy="259045"/>
    <xdr:sp macro="" textlink="">
      <xdr:nvSpPr>
        <xdr:cNvPr id="812" name="テキスト ボックス 811">
          <a:extLst>
            <a:ext uri="{FF2B5EF4-FFF2-40B4-BE49-F238E27FC236}">
              <a16:creationId xmlns:a16="http://schemas.microsoft.com/office/drawing/2014/main" id="{00000000-0008-0000-0600-00002C030000}"/>
            </a:ext>
          </a:extLst>
        </xdr:cNvPr>
        <xdr:cNvSpPr txBox="1"/>
      </xdr:nvSpPr>
      <xdr:spPr>
        <a:xfrm>
          <a:off x="19310428" y="100512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15839</xdr:rowOff>
    </xdr:from>
    <xdr:to>
      <xdr:col>98</xdr:col>
      <xdr:colOff>38100</xdr:colOff>
      <xdr:row>58</xdr:row>
      <xdr:rowOff>117439</xdr:rowOff>
    </xdr:to>
    <xdr:sp macro="" textlink="">
      <xdr:nvSpPr>
        <xdr:cNvPr id="813" name="フローチャート: 判断 812">
          <a:extLst>
            <a:ext uri="{FF2B5EF4-FFF2-40B4-BE49-F238E27FC236}">
              <a16:creationId xmlns:a16="http://schemas.microsoft.com/office/drawing/2014/main" id="{00000000-0008-0000-0600-00002D030000}"/>
            </a:ext>
          </a:extLst>
        </xdr:cNvPr>
        <xdr:cNvSpPr/>
      </xdr:nvSpPr>
      <xdr:spPr>
        <a:xfrm>
          <a:off x="18605500" y="99599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58</xdr:row>
      <xdr:rowOff>108566</xdr:rowOff>
    </xdr:from>
    <xdr:ext cx="469744" cy="259045"/>
    <xdr:sp macro="" textlink="">
      <xdr:nvSpPr>
        <xdr:cNvPr id="814" name="テキスト ボックス 813">
          <a:extLst>
            <a:ext uri="{FF2B5EF4-FFF2-40B4-BE49-F238E27FC236}">
              <a16:creationId xmlns:a16="http://schemas.microsoft.com/office/drawing/2014/main" id="{00000000-0008-0000-0600-00002E030000}"/>
            </a:ext>
          </a:extLst>
        </xdr:cNvPr>
        <xdr:cNvSpPr txBox="1"/>
      </xdr:nvSpPr>
      <xdr:spPr>
        <a:xfrm>
          <a:off x="18421428" y="100526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5" name="テキスト ボックス 814">
          <a:extLst>
            <a:ext uri="{FF2B5EF4-FFF2-40B4-BE49-F238E27FC236}">
              <a16:creationId xmlns:a16="http://schemas.microsoft.com/office/drawing/2014/main" id="{00000000-0008-0000-0600-00002F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6" name="テキスト ボックス 815">
          <a:extLst>
            <a:ext uri="{FF2B5EF4-FFF2-40B4-BE49-F238E27FC236}">
              <a16:creationId xmlns:a16="http://schemas.microsoft.com/office/drawing/2014/main" id="{00000000-0008-0000-0600-000030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7" name="テキスト ボックス 816">
          <a:extLst>
            <a:ext uri="{FF2B5EF4-FFF2-40B4-BE49-F238E27FC236}">
              <a16:creationId xmlns:a16="http://schemas.microsoft.com/office/drawing/2014/main" id="{00000000-0008-0000-0600-000031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8" name="テキスト ボックス 817">
          <a:extLst>
            <a:ext uri="{FF2B5EF4-FFF2-40B4-BE49-F238E27FC236}">
              <a16:creationId xmlns:a16="http://schemas.microsoft.com/office/drawing/2014/main" id="{00000000-0008-0000-0600-000032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9" name="テキスト ボックス 818">
          <a:extLst>
            <a:ext uri="{FF2B5EF4-FFF2-40B4-BE49-F238E27FC236}">
              <a16:creationId xmlns:a16="http://schemas.microsoft.com/office/drawing/2014/main" id="{00000000-0008-0000-0600-000033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80926</xdr:rowOff>
    </xdr:from>
    <xdr:to>
      <xdr:col>116</xdr:col>
      <xdr:colOff>114300</xdr:colOff>
      <xdr:row>59</xdr:row>
      <xdr:rowOff>11076</xdr:rowOff>
    </xdr:to>
    <xdr:sp macro="" textlink="">
      <xdr:nvSpPr>
        <xdr:cNvPr id="820" name="楕円 819">
          <a:extLst>
            <a:ext uri="{FF2B5EF4-FFF2-40B4-BE49-F238E27FC236}">
              <a16:creationId xmlns:a16="http://schemas.microsoft.com/office/drawing/2014/main" id="{00000000-0008-0000-0600-000034030000}"/>
            </a:ext>
          </a:extLst>
        </xdr:cNvPr>
        <xdr:cNvSpPr/>
      </xdr:nvSpPr>
      <xdr:spPr>
        <a:xfrm>
          <a:off x="22110700" y="100250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57</xdr:row>
      <xdr:rowOff>168551</xdr:rowOff>
    </xdr:from>
    <xdr:ext cx="378565" cy="259045"/>
    <xdr:sp macro="" textlink="">
      <xdr:nvSpPr>
        <xdr:cNvPr id="821" name="貸付金該当値テキスト">
          <a:extLst>
            <a:ext uri="{FF2B5EF4-FFF2-40B4-BE49-F238E27FC236}">
              <a16:creationId xmlns:a16="http://schemas.microsoft.com/office/drawing/2014/main" id="{00000000-0008-0000-0600-000035030000}"/>
            </a:ext>
          </a:extLst>
        </xdr:cNvPr>
        <xdr:cNvSpPr txBox="1"/>
      </xdr:nvSpPr>
      <xdr:spPr>
        <a:xfrm>
          <a:off x="22212300" y="994120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78001</xdr:rowOff>
    </xdr:from>
    <xdr:to>
      <xdr:col>112</xdr:col>
      <xdr:colOff>38100</xdr:colOff>
      <xdr:row>59</xdr:row>
      <xdr:rowOff>8151</xdr:rowOff>
    </xdr:to>
    <xdr:sp macro="" textlink="">
      <xdr:nvSpPr>
        <xdr:cNvPr id="822" name="楕円 821">
          <a:extLst>
            <a:ext uri="{FF2B5EF4-FFF2-40B4-BE49-F238E27FC236}">
              <a16:creationId xmlns:a16="http://schemas.microsoft.com/office/drawing/2014/main" id="{00000000-0008-0000-0600-000036030000}"/>
            </a:ext>
          </a:extLst>
        </xdr:cNvPr>
        <xdr:cNvSpPr/>
      </xdr:nvSpPr>
      <xdr:spPr>
        <a:xfrm>
          <a:off x="21272500" y="100221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58</xdr:row>
      <xdr:rowOff>170728</xdr:rowOff>
    </xdr:from>
    <xdr:ext cx="469744" cy="259045"/>
    <xdr:sp macro="" textlink="">
      <xdr:nvSpPr>
        <xdr:cNvPr id="823" name="テキスト ボックス 822">
          <a:extLst>
            <a:ext uri="{FF2B5EF4-FFF2-40B4-BE49-F238E27FC236}">
              <a16:creationId xmlns:a16="http://schemas.microsoft.com/office/drawing/2014/main" id="{00000000-0008-0000-0600-000037030000}"/>
            </a:ext>
          </a:extLst>
        </xdr:cNvPr>
        <xdr:cNvSpPr txBox="1"/>
      </xdr:nvSpPr>
      <xdr:spPr>
        <a:xfrm>
          <a:off x="21088428" y="101148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4976</xdr:rowOff>
    </xdr:from>
    <xdr:to>
      <xdr:col>107</xdr:col>
      <xdr:colOff>101600</xdr:colOff>
      <xdr:row>58</xdr:row>
      <xdr:rowOff>106576</xdr:rowOff>
    </xdr:to>
    <xdr:sp macro="" textlink="">
      <xdr:nvSpPr>
        <xdr:cNvPr id="824" name="楕円 823">
          <a:extLst>
            <a:ext uri="{FF2B5EF4-FFF2-40B4-BE49-F238E27FC236}">
              <a16:creationId xmlns:a16="http://schemas.microsoft.com/office/drawing/2014/main" id="{00000000-0008-0000-0600-000038030000}"/>
            </a:ext>
          </a:extLst>
        </xdr:cNvPr>
        <xdr:cNvSpPr/>
      </xdr:nvSpPr>
      <xdr:spPr>
        <a:xfrm>
          <a:off x="20383500" y="99490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56</xdr:row>
      <xdr:rowOff>123103</xdr:rowOff>
    </xdr:from>
    <xdr:ext cx="469744" cy="259045"/>
    <xdr:sp macro="" textlink="">
      <xdr:nvSpPr>
        <xdr:cNvPr id="825" name="テキスト ボックス 824">
          <a:extLst>
            <a:ext uri="{FF2B5EF4-FFF2-40B4-BE49-F238E27FC236}">
              <a16:creationId xmlns:a16="http://schemas.microsoft.com/office/drawing/2014/main" id="{00000000-0008-0000-0600-000039030000}"/>
            </a:ext>
          </a:extLst>
        </xdr:cNvPr>
        <xdr:cNvSpPr txBox="1"/>
      </xdr:nvSpPr>
      <xdr:spPr>
        <a:xfrm>
          <a:off x="20199428" y="97243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5726</xdr:rowOff>
    </xdr:from>
    <xdr:to>
      <xdr:col>102</xdr:col>
      <xdr:colOff>165100</xdr:colOff>
      <xdr:row>58</xdr:row>
      <xdr:rowOff>107326</xdr:rowOff>
    </xdr:to>
    <xdr:sp macro="" textlink="">
      <xdr:nvSpPr>
        <xdr:cNvPr id="826" name="楕円 825">
          <a:extLst>
            <a:ext uri="{FF2B5EF4-FFF2-40B4-BE49-F238E27FC236}">
              <a16:creationId xmlns:a16="http://schemas.microsoft.com/office/drawing/2014/main" id="{00000000-0008-0000-0600-00003A030000}"/>
            </a:ext>
          </a:extLst>
        </xdr:cNvPr>
        <xdr:cNvSpPr/>
      </xdr:nvSpPr>
      <xdr:spPr>
        <a:xfrm>
          <a:off x="19494500" y="99498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56</xdr:row>
      <xdr:rowOff>123853</xdr:rowOff>
    </xdr:from>
    <xdr:ext cx="469744" cy="259045"/>
    <xdr:sp macro="" textlink="">
      <xdr:nvSpPr>
        <xdr:cNvPr id="827" name="テキスト ボックス 826">
          <a:extLst>
            <a:ext uri="{FF2B5EF4-FFF2-40B4-BE49-F238E27FC236}">
              <a16:creationId xmlns:a16="http://schemas.microsoft.com/office/drawing/2014/main" id="{00000000-0008-0000-0600-00003B030000}"/>
            </a:ext>
          </a:extLst>
        </xdr:cNvPr>
        <xdr:cNvSpPr txBox="1"/>
      </xdr:nvSpPr>
      <xdr:spPr>
        <a:xfrm>
          <a:off x="19310428" y="97250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116323</xdr:rowOff>
    </xdr:from>
    <xdr:to>
      <xdr:col>98</xdr:col>
      <xdr:colOff>38100</xdr:colOff>
      <xdr:row>58</xdr:row>
      <xdr:rowOff>46473</xdr:rowOff>
    </xdr:to>
    <xdr:sp macro="" textlink="">
      <xdr:nvSpPr>
        <xdr:cNvPr id="828" name="楕円 827">
          <a:extLst>
            <a:ext uri="{FF2B5EF4-FFF2-40B4-BE49-F238E27FC236}">
              <a16:creationId xmlns:a16="http://schemas.microsoft.com/office/drawing/2014/main" id="{00000000-0008-0000-0600-00003C030000}"/>
            </a:ext>
          </a:extLst>
        </xdr:cNvPr>
        <xdr:cNvSpPr/>
      </xdr:nvSpPr>
      <xdr:spPr>
        <a:xfrm>
          <a:off x="18605500" y="98889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56</xdr:row>
      <xdr:rowOff>63000</xdr:rowOff>
    </xdr:from>
    <xdr:ext cx="534377" cy="259045"/>
    <xdr:sp macro="" textlink="">
      <xdr:nvSpPr>
        <xdr:cNvPr id="829" name="テキスト ボックス 828">
          <a:extLst>
            <a:ext uri="{FF2B5EF4-FFF2-40B4-BE49-F238E27FC236}">
              <a16:creationId xmlns:a16="http://schemas.microsoft.com/office/drawing/2014/main" id="{00000000-0008-0000-0600-00003D030000}"/>
            </a:ext>
          </a:extLst>
        </xdr:cNvPr>
        <xdr:cNvSpPr txBox="1"/>
      </xdr:nvSpPr>
      <xdr:spPr>
        <a:xfrm>
          <a:off x="18389111" y="96642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15,751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30" name="正方形/長方形 829">
          <a:extLst>
            <a:ext uri="{FF2B5EF4-FFF2-40B4-BE49-F238E27FC236}">
              <a16:creationId xmlns:a16="http://schemas.microsoft.com/office/drawing/2014/main" id="{00000000-0008-0000-0600-00003E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31" name="正方形/長方形 830">
          <a:extLst>
            <a:ext uri="{FF2B5EF4-FFF2-40B4-BE49-F238E27FC236}">
              <a16:creationId xmlns:a16="http://schemas.microsoft.com/office/drawing/2014/main" id="{00000000-0008-0000-0600-00003F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32" name="正方形/長方形 831">
          <a:extLst>
            <a:ext uri="{FF2B5EF4-FFF2-40B4-BE49-F238E27FC236}">
              <a16:creationId xmlns:a16="http://schemas.microsoft.com/office/drawing/2014/main" id="{00000000-0008-0000-0600-000040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33" name="正方形/長方形 832">
          <a:extLst>
            <a:ext uri="{FF2B5EF4-FFF2-40B4-BE49-F238E27FC236}">
              <a16:creationId xmlns:a16="http://schemas.microsoft.com/office/drawing/2014/main" id="{00000000-0008-0000-0600-000041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34" name="正方形/長方形 833">
          <a:extLst>
            <a:ext uri="{FF2B5EF4-FFF2-40B4-BE49-F238E27FC236}">
              <a16:creationId xmlns:a16="http://schemas.microsoft.com/office/drawing/2014/main" id="{00000000-0008-0000-0600-000042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35" name="正方形/長方形 834">
          <a:extLst>
            <a:ext uri="{FF2B5EF4-FFF2-40B4-BE49-F238E27FC236}">
              <a16:creationId xmlns:a16="http://schemas.microsoft.com/office/drawing/2014/main" id="{00000000-0008-0000-0600-000043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36" name="正方形/長方形 835">
          <a:extLst>
            <a:ext uri="{FF2B5EF4-FFF2-40B4-BE49-F238E27FC236}">
              <a16:creationId xmlns:a16="http://schemas.microsoft.com/office/drawing/2014/main" id="{00000000-0008-0000-0600-000044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37" name="正方形/長方形 836">
          <a:extLst>
            <a:ext uri="{FF2B5EF4-FFF2-40B4-BE49-F238E27FC236}">
              <a16:creationId xmlns:a16="http://schemas.microsoft.com/office/drawing/2014/main" id="{00000000-0008-0000-0600-000045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38" name="テキスト ボックス 837">
          <a:extLst>
            <a:ext uri="{FF2B5EF4-FFF2-40B4-BE49-F238E27FC236}">
              <a16:creationId xmlns:a16="http://schemas.microsoft.com/office/drawing/2014/main" id="{00000000-0008-0000-0600-000046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39" name="直線コネクタ 838">
          <a:extLst>
            <a:ext uri="{FF2B5EF4-FFF2-40B4-BE49-F238E27FC236}">
              <a16:creationId xmlns:a16="http://schemas.microsoft.com/office/drawing/2014/main" id="{00000000-0008-0000-0600-000047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79</xdr:row>
      <xdr:rowOff>44450</xdr:rowOff>
    </xdr:from>
    <xdr:to>
      <xdr:col>120</xdr:col>
      <xdr:colOff>114300</xdr:colOff>
      <xdr:row>79</xdr:row>
      <xdr:rowOff>44450</xdr:rowOff>
    </xdr:to>
    <xdr:cxnSp macro="">
      <xdr:nvCxnSpPr>
        <xdr:cNvPr id="840" name="直線コネクタ 839">
          <a:extLst>
            <a:ext uri="{FF2B5EF4-FFF2-40B4-BE49-F238E27FC236}">
              <a16:creationId xmlns:a16="http://schemas.microsoft.com/office/drawing/2014/main" id="{00000000-0008-0000-0600-000048030000}"/>
            </a:ext>
          </a:extLst>
        </xdr:cNvPr>
        <xdr:cNvCxnSpPr/>
      </xdr:nvCxnSpPr>
      <xdr:spPr>
        <a:xfrm>
          <a:off x="18288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78</xdr:row>
      <xdr:rowOff>73677</xdr:rowOff>
    </xdr:from>
    <xdr:ext cx="248786" cy="259045"/>
    <xdr:sp macro="" textlink="">
      <xdr:nvSpPr>
        <xdr:cNvPr id="841" name="テキスト ボックス 840">
          <a:extLst>
            <a:ext uri="{FF2B5EF4-FFF2-40B4-BE49-F238E27FC236}">
              <a16:creationId xmlns:a16="http://schemas.microsoft.com/office/drawing/2014/main" id="{00000000-0008-0000-0600-000049030000}"/>
            </a:ext>
          </a:extLst>
        </xdr:cNvPr>
        <xdr:cNvSpPr txBox="1"/>
      </xdr:nvSpPr>
      <xdr:spPr>
        <a:xfrm>
          <a:off x="18039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42" name="直線コネクタ 841">
          <a:extLst>
            <a:ext uri="{FF2B5EF4-FFF2-40B4-BE49-F238E27FC236}">
              <a16:creationId xmlns:a16="http://schemas.microsoft.com/office/drawing/2014/main" id="{00000000-0008-0000-0600-00004A030000}"/>
            </a:ext>
          </a:extLst>
        </xdr:cNvPr>
        <xdr:cNvCxnSpPr/>
      </xdr:nvCxnSpPr>
      <xdr:spPr>
        <a:xfrm>
          <a:off x="18288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76</xdr:row>
      <xdr:rowOff>35577</xdr:rowOff>
    </xdr:from>
    <xdr:ext cx="595419" cy="259045"/>
    <xdr:sp macro="" textlink="">
      <xdr:nvSpPr>
        <xdr:cNvPr id="843" name="テキスト ボックス 842">
          <a:extLst>
            <a:ext uri="{FF2B5EF4-FFF2-40B4-BE49-F238E27FC236}">
              <a16:creationId xmlns:a16="http://schemas.microsoft.com/office/drawing/2014/main" id="{00000000-0008-0000-0600-00004B030000}"/>
            </a:ext>
          </a:extLst>
        </xdr:cNvPr>
        <xdr:cNvSpPr txBox="1"/>
      </xdr:nvSpPr>
      <xdr:spPr>
        <a:xfrm>
          <a:off x="17692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44" name="直線コネクタ 843">
          <a:extLst>
            <a:ext uri="{FF2B5EF4-FFF2-40B4-BE49-F238E27FC236}">
              <a16:creationId xmlns:a16="http://schemas.microsoft.com/office/drawing/2014/main" id="{00000000-0008-0000-0600-00004C030000}"/>
            </a:ext>
          </a:extLst>
        </xdr:cNvPr>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73</xdr:row>
      <xdr:rowOff>168927</xdr:rowOff>
    </xdr:from>
    <xdr:ext cx="595419" cy="259045"/>
    <xdr:sp macro="" textlink="">
      <xdr:nvSpPr>
        <xdr:cNvPr id="845" name="テキスト ボックス 844">
          <a:extLst>
            <a:ext uri="{FF2B5EF4-FFF2-40B4-BE49-F238E27FC236}">
              <a16:creationId xmlns:a16="http://schemas.microsoft.com/office/drawing/2014/main" id="{00000000-0008-0000-0600-00004D030000}"/>
            </a:ext>
          </a:extLst>
        </xdr:cNvPr>
        <xdr:cNvSpPr txBox="1"/>
      </xdr:nvSpPr>
      <xdr:spPr>
        <a:xfrm>
          <a:off x="17692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46" name="直線コネクタ 845">
          <a:extLst>
            <a:ext uri="{FF2B5EF4-FFF2-40B4-BE49-F238E27FC236}">
              <a16:creationId xmlns:a16="http://schemas.microsoft.com/office/drawing/2014/main" id="{00000000-0008-0000-0600-00004E030000}"/>
            </a:ext>
          </a:extLst>
        </xdr:cNvPr>
        <xdr:cNvCxnSpPr/>
      </xdr:nvCxnSpPr>
      <xdr:spPr>
        <a:xfrm>
          <a:off x="18288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71</xdr:row>
      <xdr:rowOff>130827</xdr:rowOff>
    </xdr:from>
    <xdr:ext cx="595419" cy="259045"/>
    <xdr:sp macro="" textlink="">
      <xdr:nvSpPr>
        <xdr:cNvPr id="847" name="テキスト ボックス 846">
          <a:extLst>
            <a:ext uri="{FF2B5EF4-FFF2-40B4-BE49-F238E27FC236}">
              <a16:creationId xmlns:a16="http://schemas.microsoft.com/office/drawing/2014/main" id="{00000000-0008-0000-0600-00004F030000}"/>
            </a:ext>
          </a:extLst>
        </xdr:cNvPr>
        <xdr:cNvSpPr txBox="1"/>
      </xdr:nvSpPr>
      <xdr:spPr>
        <a:xfrm>
          <a:off x="17692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48" name="直線コネクタ 847">
          <a:extLst>
            <a:ext uri="{FF2B5EF4-FFF2-40B4-BE49-F238E27FC236}">
              <a16:creationId xmlns:a16="http://schemas.microsoft.com/office/drawing/2014/main" id="{00000000-0008-0000-0600-000050030000}"/>
            </a:ext>
          </a:extLst>
        </xdr:cNvPr>
        <xdr:cNvCxnSpPr/>
      </xdr:nvCxnSpPr>
      <xdr:spPr>
        <a:xfrm>
          <a:off x="18288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92727</xdr:rowOff>
    </xdr:from>
    <xdr:ext cx="595419" cy="259045"/>
    <xdr:sp macro="" textlink="">
      <xdr:nvSpPr>
        <xdr:cNvPr id="849" name="テキスト ボックス 848">
          <a:extLst>
            <a:ext uri="{FF2B5EF4-FFF2-40B4-BE49-F238E27FC236}">
              <a16:creationId xmlns:a16="http://schemas.microsoft.com/office/drawing/2014/main" id="{00000000-0008-0000-0600-000051030000}"/>
            </a:ext>
          </a:extLst>
        </xdr:cNvPr>
        <xdr:cNvSpPr txBox="1"/>
      </xdr:nvSpPr>
      <xdr:spPr>
        <a:xfrm>
          <a:off x="17692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50" name="直線コネクタ 849">
          <a:extLst>
            <a:ext uri="{FF2B5EF4-FFF2-40B4-BE49-F238E27FC236}">
              <a16:creationId xmlns:a16="http://schemas.microsoft.com/office/drawing/2014/main" id="{00000000-0008-0000-0600-000052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51" name="テキスト ボックス 850">
          <a:extLst>
            <a:ext uri="{FF2B5EF4-FFF2-40B4-BE49-F238E27FC236}">
              <a16:creationId xmlns:a16="http://schemas.microsoft.com/office/drawing/2014/main" id="{00000000-0008-0000-0600-000053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52" name="繰出金グラフ枠">
          <a:extLst>
            <a:ext uri="{FF2B5EF4-FFF2-40B4-BE49-F238E27FC236}">
              <a16:creationId xmlns:a16="http://schemas.microsoft.com/office/drawing/2014/main" id="{00000000-0008-0000-0600-000054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71</xdr:row>
      <xdr:rowOff>124921</xdr:rowOff>
    </xdr:from>
    <xdr:to>
      <xdr:col>116</xdr:col>
      <xdr:colOff>62864</xdr:colOff>
      <xdr:row>78</xdr:row>
      <xdr:rowOff>120731</xdr:rowOff>
    </xdr:to>
    <xdr:cxnSp macro="">
      <xdr:nvCxnSpPr>
        <xdr:cNvPr id="853" name="直線コネクタ 852">
          <a:extLst>
            <a:ext uri="{FF2B5EF4-FFF2-40B4-BE49-F238E27FC236}">
              <a16:creationId xmlns:a16="http://schemas.microsoft.com/office/drawing/2014/main" id="{00000000-0008-0000-0600-000055030000}"/>
            </a:ext>
          </a:extLst>
        </xdr:cNvPr>
        <xdr:cNvCxnSpPr/>
      </xdr:nvCxnSpPr>
      <xdr:spPr>
        <a:xfrm flipV="1">
          <a:off x="22159595" y="12297871"/>
          <a:ext cx="1269" cy="11959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124558</xdr:rowOff>
    </xdr:from>
    <xdr:ext cx="534377" cy="259045"/>
    <xdr:sp macro="" textlink="">
      <xdr:nvSpPr>
        <xdr:cNvPr id="854" name="繰出金最小値テキスト">
          <a:extLst>
            <a:ext uri="{FF2B5EF4-FFF2-40B4-BE49-F238E27FC236}">
              <a16:creationId xmlns:a16="http://schemas.microsoft.com/office/drawing/2014/main" id="{00000000-0008-0000-0600-000056030000}"/>
            </a:ext>
          </a:extLst>
        </xdr:cNvPr>
        <xdr:cNvSpPr txBox="1"/>
      </xdr:nvSpPr>
      <xdr:spPr>
        <a:xfrm>
          <a:off x="22212300" y="134976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24,979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120731</xdr:rowOff>
    </xdr:from>
    <xdr:to>
      <xdr:col>116</xdr:col>
      <xdr:colOff>152400</xdr:colOff>
      <xdr:row>78</xdr:row>
      <xdr:rowOff>120731</xdr:rowOff>
    </xdr:to>
    <xdr:cxnSp macro="">
      <xdr:nvCxnSpPr>
        <xdr:cNvPr id="855" name="直線コネクタ 854">
          <a:extLst>
            <a:ext uri="{FF2B5EF4-FFF2-40B4-BE49-F238E27FC236}">
              <a16:creationId xmlns:a16="http://schemas.microsoft.com/office/drawing/2014/main" id="{00000000-0008-0000-0600-000057030000}"/>
            </a:ext>
          </a:extLst>
        </xdr:cNvPr>
        <xdr:cNvCxnSpPr/>
      </xdr:nvCxnSpPr>
      <xdr:spPr>
        <a:xfrm>
          <a:off x="22072600" y="134938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70</xdr:row>
      <xdr:rowOff>71598</xdr:rowOff>
    </xdr:from>
    <xdr:ext cx="599010" cy="259045"/>
    <xdr:sp macro="" textlink="">
      <xdr:nvSpPr>
        <xdr:cNvPr id="856" name="繰出金最大値テキスト">
          <a:extLst>
            <a:ext uri="{FF2B5EF4-FFF2-40B4-BE49-F238E27FC236}">
              <a16:creationId xmlns:a16="http://schemas.microsoft.com/office/drawing/2014/main" id="{00000000-0008-0000-0600-000058030000}"/>
            </a:ext>
          </a:extLst>
        </xdr:cNvPr>
        <xdr:cNvSpPr txBox="1"/>
      </xdr:nvSpPr>
      <xdr:spPr>
        <a:xfrm>
          <a:off x="22212300" y="120730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338,879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71</xdr:row>
      <xdr:rowOff>124921</xdr:rowOff>
    </xdr:from>
    <xdr:to>
      <xdr:col>116</xdr:col>
      <xdr:colOff>152400</xdr:colOff>
      <xdr:row>71</xdr:row>
      <xdr:rowOff>124921</xdr:rowOff>
    </xdr:to>
    <xdr:cxnSp macro="">
      <xdr:nvCxnSpPr>
        <xdr:cNvPr id="857" name="直線コネクタ 856">
          <a:extLst>
            <a:ext uri="{FF2B5EF4-FFF2-40B4-BE49-F238E27FC236}">
              <a16:creationId xmlns:a16="http://schemas.microsoft.com/office/drawing/2014/main" id="{00000000-0008-0000-0600-000059030000}"/>
            </a:ext>
          </a:extLst>
        </xdr:cNvPr>
        <xdr:cNvCxnSpPr/>
      </xdr:nvCxnSpPr>
      <xdr:spPr>
        <a:xfrm>
          <a:off x="22072600" y="122978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77</xdr:row>
      <xdr:rowOff>33592</xdr:rowOff>
    </xdr:from>
    <xdr:to>
      <xdr:col>116</xdr:col>
      <xdr:colOff>63500</xdr:colOff>
      <xdr:row>77</xdr:row>
      <xdr:rowOff>48907</xdr:rowOff>
    </xdr:to>
    <xdr:cxnSp macro="">
      <xdr:nvCxnSpPr>
        <xdr:cNvPr id="858" name="直線コネクタ 857">
          <a:extLst>
            <a:ext uri="{FF2B5EF4-FFF2-40B4-BE49-F238E27FC236}">
              <a16:creationId xmlns:a16="http://schemas.microsoft.com/office/drawing/2014/main" id="{00000000-0008-0000-0600-00005A030000}"/>
            </a:ext>
          </a:extLst>
        </xdr:cNvPr>
        <xdr:cNvCxnSpPr/>
      </xdr:nvCxnSpPr>
      <xdr:spPr>
        <a:xfrm>
          <a:off x="21323300" y="13235242"/>
          <a:ext cx="838200" cy="153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75</xdr:row>
      <xdr:rowOff>102168</xdr:rowOff>
    </xdr:from>
    <xdr:ext cx="599010" cy="259045"/>
    <xdr:sp macro="" textlink="">
      <xdr:nvSpPr>
        <xdr:cNvPr id="859" name="繰出金平均値テキスト">
          <a:extLst>
            <a:ext uri="{FF2B5EF4-FFF2-40B4-BE49-F238E27FC236}">
              <a16:creationId xmlns:a16="http://schemas.microsoft.com/office/drawing/2014/main" id="{00000000-0008-0000-0600-00005B030000}"/>
            </a:ext>
          </a:extLst>
        </xdr:cNvPr>
        <xdr:cNvSpPr txBox="1"/>
      </xdr:nvSpPr>
      <xdr:spPr>
        <a:xfrm>
          <a:off x="22212300" y="1296091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112,522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79291</xdr:rowOff>
    </xdr:from>
    <xdr:to>
      <xdr:col>116</xdr:col>
      <xdr:colOff>114300</xdr:colOff>
      <xdr:row>77</xdr:row>
      <xdr:rowOff>9441</xdr:rowOff>
    </xdr:to>
    <xdr:sp macro="" textlink="">
      <xdr:nvSpPr>
        <xdr:cNvPr id="860" name="フローチャート: 判断 859">
          <a:extLst>
            <a:ext uri="{FF2B5EF4-FFF2-40B4-BE49-F238E27FC236}">
              <a16:creationId xmlns:a16="http://schemas.microsoft.com/office/drawing/2014/main" id="{00000000-0008-0000-0600-00005C030000}"/>
            </a:ext>
          </a:extLst>
        </xdr:cNvPr>
        <xdr:cNvSpPr/>
      </xdr:nvSpPr>
      <xdr:spPr>
        <a:xfrm>
          <a:off x="22110700" y="131094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77</xdr:row>
      <xdr:rowOff>33592</xdr:rowOff>
    </xdr:from>
    <xdr:to>
      <xdr:col>111</xdr:col>
      <xdr:colOff>177800</xdr:colOff>
      <xdr:row>77</xdr:row>
      <xdr:rowOff>68362</xdr:rowOff>
    </xdr:to>
    <xdr:cxnSp macro="">
      <xdr:nvCxnSpPr>
        <xdr:cNvPr id="861" name="直線コネクタ 860">
          <a:extLst>
            <a:ext uri="{FF2B5EF4-FFF2-40B4-BE49-F238E27FC236}">
              <a16:creationId xmlns:a16="http://schemas.microsoft.com/office/drawing/2014/main" id="{00000000-0008-0000-0600-00005D030000}"/>
            </a:ext>
          </a:extLst>
        </xdr:cNvPr>
        <xdr:cNvCxnSpPr/>
      </xdr:nvCxnSpPr>
      <xdr:spPr>
        <a:xfrm flipV="1">
          <a:off x="20434300" y="13235242"/>
          <a:ext cx="889000" cy="347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76</xdr:row>
      <xdr:rowOff>60644</xdr:rowOff>
    </xdr:from>
    <xdr:to>
      <xdr:col>112</xdr:col>
      <xdr:colOff>38100</xdr:colOff>
      <xdr:row>76</xdr:row>
      <xdr:rowOff>162244</xdr:rowOff>
    </xdr:to>
    <xdr:sp macro="" textlink="">
      <xdr:nvSpPr>
        <xdr:cNvPr id="862" name="フローチャート: 判断 861">
          <a:extLst>
            <a:ext uri="{FF2B5EF4-FFF2-40B4-BE49-F238E27FC236}">
              <a16:creationId xmlns:a16="http://schemas.microsoft.com/office/drawing/2014/main" id="{00000000-0008-0000-0600-00005E030000}"/>
            </a:ext>
          </a:extLst>
        </xdr:cNvPr>
        <xdr:cNvSpPr/>
      </xdr:nvSpPr>
      <xdr:spPr>
        <a:xfrm>
          <a:off x="21272500" y="130908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75</xdr:row>
      <xdr:rowOff>7322</xdr:rowOff>
    </xdr:from>
    <xdr:ext cx="599010" cy="259045"/>
    <xdr:sp macro="" textlink="">
      <xdr:nvSpPr>
        <xdr:cNvPr id="863" name="テキスト ボックス 862">
          <a:extLst>
            <a:ext uri="{FF2B5EF4-FFF2-40B4-BE49-F238E27FC236}">
              <a16:creationId xmlns:a16="http://schemas.microsoft.com/office/drawing/2014/main" id="{00000000-0008-0000-0600-00005F030000}"/>
            </a:ext>
          </a:extLst>
        </xdr:cNvPr>
        <xdr:cNvSpPr txBox="1"/>
      </xdr:nvSpPr>
      <xdr:spPr>
        <a:xfrm>
          <a:off x="21023795" y="128660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117,416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77</xdr:row>
      <xdr:rowOff>68362</xdr:rowOff>
    </xdr:from>
    <xdr:to>
      <xdr:col>107</xdr:col>
      <xdr:colOff>50800</xdr:colOff>
      <xdr:row>77</xdr:row>
      <xdr:rowOff>79346</xdr:rowOff>
    </xdr:to>
    <xdr:cxnSp macro="">
      <xdr:nvCxnSpPr>
        <xdr:cNvPr id="864" name="直線コネクタ 863">
          <a:extLst>
            <a:ext uri="{FF2B5EF4-FFF2-40B4-BE49-F238E27FC236}">
              <a16:creationId xmlns:a16="http://schemas.microsoft.com/office/drawing/2014/main" id="{00000000-0008-0000-0600-000060030000}"/>
            </a:ext>
          </a:extLst>
        </xdr:cNvPr>
        <xdr:cNvCxnSpPr/>
      </xdr:nvCxnSpPr>
      <xdr:spPr>
        <a:xfrm flipV="1">
          <a:off x="19545300" y="13270012"/>
          <a:ext cx="889000" cy="109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76</xdr:row>
      <xdr:rowOff>81704</xdr:rowOff>
    </xdr:from>
    <xdr:to>
      <xdr:col>107</xdr:col>
      <xdr:colOff>101600</xdr:colOff>
      <xdr:row>77</xdr:row>
      <xdr:rowOff>11854</xdr:rowOff>
    </xdr:to>
    <xdr:sp macro="" textlink="">
      <xdr:nvSpPr>
        <xdr:cNvPr id="865" name="フローチャート: 判断 864">
          <a:extLst>
            <a:ext uri="{FF2B5EF4-FFF2-40B4-BE49-F238E27FC236}">
              <a16:creationId xmlns:a16="http://schemas.microsoft.com/office/drawing/2014/main" id="{00000000-0008-0000-0600-000061030000}"/>
            </a:ext>
          </a:extLst>
        </xdr:cNvPr>
        <xdr:cNvSpPr/>
      </xdr:nvSpPr>
      <xdr:spPr>
        <a:xfrm>
          <a:off x="20383500" y="131119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75</xdr:row>
      <xdr:rowOff>28380</xdr:rowOff>
    </xdr:from>
    <xdr:ext cx="599010" cy="259045"/>
    <xdr:sp macro="" textlink="">
      <xdr:nvSpPr>
        <xdr:cNvPr id="866" name="テキスト ボックス 865">
          <a:extLst>
            <a:ext uri="{FF2B5EF4-FFF2-40B4-BE49-F238E27FC236}">
              <a16:creationId xmlns:a16="http://schemas.microsoft.com/office/drawing/2014/main" id="{00000000-0008-0000-0600-000062030000}"/>
            </a:ext>
          </a:extLst>
        </xdr:cNvPr>
        <xdr:cNvSpPr txBox="1"/>
      </xdr:nvSpPr>
      <xdr:spPr>
        <a:xfrm>
          <a:off x="20134795" y="128871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111,889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77</xdr:row>
      <xdr:rowOff>33634</xdr:rowOff>
    </xdr:from>
    <xdr:to>
      <xdr:col>102</xdr:col>
      <xdr:colOff>114300</xdr:colOff>
      <xdr:row>77</xdr:row>
      <xdr:rowOff>79346</xdr:rowOff>
    </xdr:to>
    <xdr:cxnSp macro="">
      <xdr:nvCxnSpPr>
        <xdr:cNvPr id="867" name="直線コネクタ 866">
          <a:extLst>
            <a:ext uri="{FF2B5EF4-FFF2-40B4-BE49-F238E27FC236}">
              <a16:creationId xmlns:a16="http://schemas.microsoft.com/office/drawing/2014/main" id="{00000000-0008-0000-0600-000063030000}"/>
            </a:ext>
          </a:extLst>
        </xdr:cNvPr>
        <xdr:cNvCxnSpPr/>
      </xdr:nvCxnSpPr>
      <xdr:spPr>
        <a:xfrm>
          <a:off x="18656300" y="13235284"/>
          <a:ext cx="889000" cy="457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76</xdr:row>
      <xdr:rowOff>79744</xdr:rowOff>
    </xdr:from>
    <xdr:to>
      <xdr:col>102</xdr:col>
      <xdr:colOff>165100</xdr:colOff>
      <xdr:row>77</xdr:row>
      <xdr:rowOff>9894</xdr:rowOff>
    </xdr:to>
    <xdr:sp macro="" textlink="">
      <xdr:nvSpPr>
        <xdr:cNvPr id="868" name="フローチャート: 判断 867">
          <a:extLst>
            <a:ext uri="{FF2B5EF4-FFF2-40B4-BE49-F238E27FC236}">
              <a16:creationId xmlns:a16="http://schemas.microsoft.com/office/drawing/2014/main" id="{00000000-0008-0000-0600-000064030000}"/>
            </a:ext>
          </a:extLst>
        </xdr:cNvPr>
        <xdr:cNvSpPr/>
      </xdr:nvSpPr>
      <xdr:spPr>
        <a:xfrm>
          <a:off x="19494500" y="131099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75</xdr:row>
      <xdr:rowOff>26422</xdr:rowOff>
    </xdr:from>
    <xdr:ext cx="599010" cy="259045"/>
    <xdr:sp macro="" textlink="">
      <xdr:nvSpPr>
        <xdr:cNvPr id="869" name="テキスト ボックス 868">
          <a:extLst>
            <a:ext uri="{FF2B5EF4-FFF2-40B4-BE49-F238E27FC236}">
              <a16:creationId xmlns:a16="http://schemas.microsoft.com/office/drawing/2014/main" id="{00000000-0008-0000-0600-000065030000}"/>
            </a:ext>
          </a:extLst>
        </xdr:cNvPr>
        <xdr:cNvSpPr txBox="1"/>
      </xdr:nvSpPr>
      <xdr:spPr>
        <a:xfrm>
          <a:off x="19245795" y="128851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112,403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76</xdr:row>
      <xdr:rowOff>87517</xdr:rowOff>
    </xdr:from>
    <xdr:to>
      <xdr:col>98</xdr:col>
      <xdr:colOff>38100</xdr:colOff>
      <xdr:row>77</xdr:row>
      <xdr:rowOff>17667</xdr:rowOff>
    </xdr:to>
    <xdr:sp macro="" textlink="">
      <xdr:nvSpPr>
        <xdr:cNvPr id="870" name="フローチャート: 判断 869">
          <a:extLst>
            <a:ext uri="{FF2B5EF4-FFF2-40B4-BE49-F238E27FC236}">
              <a16:creationId xmlns:a16="http://schemas.microsoft.com/office/drawing/2014/main" id="{00000000-0008-0000-0600-000066030000}"/>
            </a:ext>
          </a:extLst>
        </xdr:cNvPr>
        <xdr:cNvSpPr/>
      </xdr:nvSpPr>
      <xdr:spPr>
        <a:xfrm>
          <a:off x="18605500" y="13117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75</xdr:row>
      <xdr:rowOff>34194</xdr:rowOff>
    </xdr:from>
    <xdr:ext cx="599010" cy="259045"/>
    <xdr:sp macro="" textlink="">
      <xdr:nvSpPr>
        <xdr:cNvPr id="871" name="テキスト ボックス 870">
          <a:extLst>
            <a:ext uri="{FF2B5EF4-FFF2-40B4-BE49-F238E27FC236}">
              <a16:creationId xmlns:a16="http://schemas.microsoft.com/office/drawing/2014/main" id="{00000000-0008-0000-0600-000067030000}"/>
            </a:ext>
          </a:extLst>
        </xdr:cNvPr>
        <xdr:cNvSpPr txBox="1"/>
      </xdr:nvSpPr>
      <xdr:spPr>
        <a:xfrm>
          <a:off x="18356795" y="128929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110,363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72" name="テキスト ボックス 871">
          <a:extLst>
            <a:ext uri="{FF2B5EF4-FFF2-40B4-BE49-F238E27FC236}">
              <a16:creationId xmlns:a16="http://schemas.microsoft.com/office/drawing/2014/main" id="{00000000-0008-0000-0600-000068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73" name="テキスト ボックス 872">
          <a:extLst>
            <a:ext uri="{FF2B5EF4-FFF2-40B4-BE49-F238E27FC236}">
              <a16:creationId xmlns:a16="http://schemas.microsoft.com/office/drawing/2014/main" id="{00000000-0008-0000-0600-000069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74" name="テキスト ボックス 873">
          <a:extLst>
            <a:ext uri="{FF2B5EF4-FFF2-40B4-BE49-F238E27FC236}">
              <a16:creationId xmlns:a16="http://schemas.microsoft.com/office/drawing/2014/main" id="{00000000-0008-0000-0600-00006A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75" name="テキスト ボックス 874">
          <a:extLst>
            <a:ext uri="{FF2B5EF4-FFF2-40B4-BE49-F238E27FC236}">
              <a16:creationId xmlns:a16="http://schemas.microsoft.com/office/drawing/2014/main" id="{00000000-0008-0000-0600-00006B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76" name="テキスト ボックス 875">
          <a:extLst>
            <a:ext uri="{FF2B5EF4-FFF2-40B4-BE49-F238E27FC236}">
              <a16:creationId xmlns:a16="http://schemas.microsoft.com/office/drawing/2014/main" id="{00000000-0008-0000-0600-00006C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169557</xdr:rowOff>
    </xdr:from>
    <xdr:to>
      <xdr:col>116</xdr:col>
      <xdr:colOff>114300</xdr:colOff>
      <xdr:row>77</xdr:row>
      <xdr:rowOff>99707</xdr:rowOff>
    </xdr:to>
    <xdr:sp macro="" textlink="">
      <xdr:nvSpPr>
        <xdr:cNvPr id="877" name="楕円 876">
          <a:extLst>
            <a:ext uri="{FF2B5EF4-FFF2-40B4-BE49-F238E27FC236}">
              <a16:creationId xmlns:a16="http://schemas.microsoft.com/office/drawing/2014/main" id="{00000000-0008-0000-0600-00006D030000}"/>
            </a:ext>
          </a:extLst>
        </xdr:cNvPr>
        <xdr:cNvSpPr/>
      </xdr:nvSpPr>
      <xdr:spPr>
        <a:xfrm>
          <a:off x="22110700" y="131997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76</xdr:row>
      <xdr:rowOff>147984</xdr:rowOff>
    </xdr:from>
    <xdr:ext cx="534377" cy="259045"/>
    <xdr:sp macro="" textlink="">
      <xdr:nvSpPr>
        <xdr:cNvPr id="878" name="繰出金該当値テキスト">
          <a:extLst>
            <a:ext uri="{FF2B5EF4-FFF2-40B4-BE49-F238E27FC236}">
              <a16:creationId xmlns:a16="http://schemas.microsoft.com/office/drawing/2014/main" id="{00000000-0008-0000-0600-00006E030000}"/>
            </a:ext>
          </a:extLst>
        </xdr:cNvPr>
        <xdr:cNvSpPr txBox="1"/>
      </xdr:nvSpPr>
      <xdr:spPr>
        <a:xfrm>
          <a:off x="22212300" y="131781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88,830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76</xdr:row>
      <xdr:rowOff>154242</xdr:rowOff>
    </xdr:from>
    <xdr:to>
      <xdr:col>112</xdr:col>
      <xdr:colOff>38100</xdr:colOff>
      <xdr:row>77</xdr:row>
      <xdr:rowOff>84392</xdr:rowOff>
    </xdr:to>
    <xdr:sp macro="" textlink="">
      <xdr:nvSpPr>
        <xdr:cNvPr id="879" name="楕円 878">
          <a:extLst>
            <a:ext uri="{FF2B5EF4-FFF2-40B4-BE49-F238E27FC236}">
              <a16:creationId xmlns:a16="http://schemas.microsoft.com/office/drawing/2014/main" id="{00000000-0008-0000-0600-00006F030000}"/>
            </a:ext>
          </a:extLst>
        </xdr:cNvPr>
        <xdr:cNvSpPr/>
      </xdr:nvSpPr>
      <xdr:spPr>
        <a:xfrm>
          <a:off x="21272500" y="131844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77</xdr:row>
      <xdr:rowOff>75519</xdr:rowOff>
    </xdr:from>
    <xdr:ext cx="534377" cy="259045"/>
    <xdr:sp macro="" textlink="">
      <xdr:nvSpPr>
        <xdr:cNvPr id="880" name="テキスト ボックス 879">
          <a:extLst>
            <a:ext uri="{FF2B5EF4-FFF2-40B4-BE49-F238E27FC236}">
              <a16:creationId xmlns:a16="http://schemas.microsoft.com/office/drawing/2014/main" id="{00000000-0008-0000-0600-000070030000}"/>
            </a:ext>
          </a:extLst>
        </xdr:cNvPr>
        <xdr:cNvSpPr txBox="1"/>
      </xdr:nvSpPr>
      <xdr:spPr>
        <a:xfrm>
          <a:off x="21056111" y="132771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92,850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77</xdr:row>
      <xdr:rowOff>17562</xdr:rowOff>
    </xdr:from>
    <xdr:to>
      <xdr:col>107</xdr:col>
      <xdr:colOff>101600</xdr:colOff>
      <xdr:row>77</xdr:row>
      <xdr:rowOff>119162</xdr:rowOff>
    </xdr:to>
    <xdr:sp macro="" textlink="">
      <xdr:nvSpPr>
        <xdr:cNvPr id="881" name="楕円 880">
          <a:extLst>
            <a:ext uri="{FF2B5EF4-FFF2-40B4-BE49-F238E27FC236}">
              <a16:creationId xmlns:a16="http://schemas.microsoft.com/office/drawing/2014/main" id="{00000000-0008-0000-0600-000071030000}"/>
            </a:ext>
          </a:extLst>
        </xdr:cNvPr>
        <xdr:cNvSpPr/>
      </xdr:nvSpPr>
      <xdr:spPr>
        <a:xfrm>
          <a:off x="20383500" y="132192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77</xdr:row>
      <xdr:rowOff>110289</xdr:rowOff>
    </xdr:from>
    <xdr:ext cx="534377" cy="259045"/>
    <xdr:sp macro="" textlink="">
      <xdr:nvSpPr>
        <xdr:cNvPr id="882" name="テキスト ボックス 881">
          <a:extLst>
            <a:ext uri="{FF2B5EF4-FFF2-40B4-BE49-F238E27FC236}">
              <a16:creationId xmlns:a16="http://schemas.microsoft.com/office/drawing/2014/main" id="{00000000-0008-0000-0600-000072030000}"/>
            </a:ext>
          </a:extLst>
        </xdr:cNvPr>
        <xdr:cNvSpPr txBox="1"/>
      </xdr:nvSpPr>
      <xdr:spPr>
        <a:xfrm>
          <a:off x="20167111" y="133119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83,724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77</xdr:row>
      <xdr:rowOff>28546</xdr:rowOff>
    </xdr:from>
    <xdr:to>
      <xdr:col>102</xdr:col>
      <xdr:colOff>165100</xdr:colOff>
      <xdr:row>77</xdr:row>
      <xdr:rowOff>130146</xdr:rowOff>
    </xdr:to>
    <xdr:sp macro="" textlink="">
      <xdr:nvSpPr>
        <xdr:cNvPr id="883" name="楕円 882">
          <a:extLst>
            <a:ext uri="{FF2B5EF4-FFF2-40B4-BE49-F238E27FC236}">
              <a16:creationId xmlns:a16="http://schemas.microsoft.com/office/drawing/2014/main" id="{00000000-0008-0000-0600-000073030000}"/>
            </a:ext>
          </a:extLst>
        </xdr:cNvPr>
        <xdr:cNvSpPr/>
      </xdr:nvSpPr>
      <xdr:spPr>
        <a:xfrm>
          <a:off x="19494500" y="132301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77</xdr:row>
      <xdr:rowOff>121273</xdr:rowOff>
    </xdr:from>
    <xdr:ext cx="534377" cy="259045"/>
    <xdr:sp macro="" textlink="">
      <xdr:nvSpPr>
        <xdr:cNvPr id="884" name="テキスト ボックス 883">
          <a:extLst>
            <a:ext uri="{FF2B5EF4-FFF2-40B4-BE49-F238E27FC236}">
              <a16:creationId xmlns:a16="http://schemas.microsoft.com/office/drawing/2014/main" id="{00000000-0008-0000-0600-000074030000}"/>
            </a:ext>
          </a:extLst>
        </xdr:cNvPr>
        <xdr:cNvSpPr txBox="1"/>
      </xdr:nvSpPr>
      <xdr:spPr>
        <a:xfrm>
          <a:off x="19278111" y="133229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80,841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76</xdr:row>
      <xdr:rowOff>154284</xdr:rowOff>
    </xdr:from>
    <xdr:to>
      <xdr:col>98</xdr:col>
      <xdr:colOff>38100</xdr:colOff>
      <xdr:row>77</xdr:row>
      <xdr:rowOff>84434</xdr:rowOff>
    </xdr:to>
    <xdr:sp macro="" textlink="">
      <xdr:nvSpPr>
        <xdr:cNvPr id="885" name="楕円 884">
          <a:extLst>
            <a:ext uri="{FF2B5EF4-FFF2-40B4-BE49-F238E27FC236}">
              <a16:creationId xmlns:a16="http://schemas.microsoft.com/office/drawing/2014/main" id="{00000000-0008-0000-0600-000075030000}"/>
            </a:ext>
          </a:extLst>
        </xdr:cNvPr>
        <xdr:cNvSpPr/>
      </xdr:nvSpPr>
      <xdr:spPr>
        <a:xfrm>
          <a:off x="18605500" y="131844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77</xdr:row>
      <xdr:rowOff>75561</xdr:rowOff>
    </xdr:from>
    <xdr:ext cx="534377" cy="259045"/>
    <xdr:sp macro="" textlink="">
      <xdr:nvSpPr>
        <xdr:cNvPr id="886" name="テキスト ボックス 885">
          <a:extLst>
            <a:ext uri="{FF2B5EF4-FFF2-40B4-BE49-F238E27FC236}">
              <a16:creationId xmlns:a16="http://schemas.microsoft.com/office/drawing/2014/main" id="{00000000-0008-0000-0600-000076030000}"/>
            </a:ext>
          </a:extLst>
        </xdr:cNvPr>
        <xdr:cNvSpPr txBox="1"/>
      </xdr:nvSpPr>
      <xdr:spPr>
        <a:xfrm>
          <a:off x="18389111" y="132772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92,839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87" name="正方形/長方形 886">
          <a:extLst>
            <a:ext uri="{FF2B5EF4-FFF2-40B4-BE49-F238E27FC236}">
              <a16:creationId xmlns:a16="http://schemas.microsoft.com/office/drawing/2014/main" id="{00000000-0008-0000-0600-000077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88" name="正方形/長方形 887">
          <a:extLst>
            <a:ext uri="{FF2B5EF4-FFF2-40B4-BE49-F238E27FC236}">
              <a16:creationId xmlns:a16="http://schemas.microsoft.com/office/drawing/2014/main" id="{00000000-0008-0000-0600-000078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89" name="正方形/長方形 888">
          <a:extLst>
            <a:ext uri="{FF2B5EF4-FFF2-40B4-BE49-F238E27FC236}">
              <a16:creationId xmlns:a16="http://schemas.microsoft.com/office/drawing/2014/main" id="{00000000-0008-0000-0600-000079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90" name="正方形/長方形 889">
          <a:extLst>
            <a:ext uri="{FF2B5EF4-FFF2-40B4-BE49-F238E27FC236}">
              <a16:creationId xmlns:a16="http://schemas.microsoft.com/office/drawing/2014/main" id="{00000000-0008-0000-0600-00007A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91" name="正方形/長方形 890">
          <a:extLst>
            <a:ext uri="{FF2B5EF4-FFF2-40B4-BE49-F238E27FC236}">
              <a16:creationId xmlns:a16="http://schemas.microsoft.com/office/drawing/2014/main" id="{00000000-0008-0000-0600-00007B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92" name="正方形/長方形 891">
          <a:extLst>
            <a:ext uri="{FF2B5EF4-FFF2-40B4-BE49-F238E27FC236}">
              <a16:creationId xmlns:a16="http://schemas.microsoft.com/office/drawing/2014/main" id="{00000000-0008-0000-0600-00007C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93" name="正方形/長方形 892">
          <a:extLst>
            <a:ext uri="{FF2B5EF4-FFF2-40B4-BE49-F238E27FC236}">
              <a16:creationId xmlns:a16="http://schemas.microsoft.com/office/drawing/2014/main" id="{00000000-0008-0000-0600-00007D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94" name="正方形/長方形 893">
          <a:extLst>
            <a:ext uri="{FF2B5EF4-FFF2-40B4-BE49-F238E27FC236}">
              <a16:creationId xmlns:a16="http://schemas.microsoft.com/office/drawing/2014/main" id="{00000000-0008-0000-0600-00007E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95" name="テキスト ボックス 894">
          <a:extLst>
            <a:ext uri="{FF2B5EF4-FFF2-40B4-BE49-F238E27FC236}">
              <a16:creationId xmlns:a16="http://schemas.microsoft.com/office/drawing/2014/main" id="{00000000-0008-0000-0600-00007F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96" name="直線コネクタ 895">
          <a:extLst>
            <a:ext uri="{FF2B5EF4-FFF2-40B4-BE49-F238E27FC236}">
              <a16:creationId xmlns:a16="http://schemas.microsoft.com/office/drawing/2014/main" id="{00000000-0008-0000-0600-000080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97" name="直線コネクタ 896">
          <a:extLst>
            <a:ext uri="{FF2B5EF4-FFF2-40B4-BE49-F238E27FC236}">
              <a16:creationId xmlns:a16="http://schemas.microsoft.com/office/drawing/2014/main" id="{00000000-0008-0000-0600-000081030000}"/>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93</xdr:row>
      <xdr:rowOff>168927</xdr:rowOff>
    </xdr:from>
    <xdr:ext cx="248786" cy="259045"/>
    <xdr:sp macro="" textlink="">
      <xdr:nvSpPr>
        <xdr:cNvPr id="898" name="テキスト ボックス 897">
          <a:extLst>
            <a:ext uri="{FF2B5EF4-FFF2-40B4-BE49-F238E27FC236}">
              <a16:creationId xmlns:a16="http://schemas.microsoft.com/office/drawing/2014/main" id="{00000000-0008-0000-0600-000082030000}"/>
            </a:ext>
          </a:extLst>
        </xdr:cNvPr>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99" name="直線コネクタ 898">
          <a:extLst>
            <a:ext uri="{FF2B5EF4-FFF2-40B4-BE49-F238E27FC236}">
              <a16:creationId xmlns:a16="http://schemas.microsoft.com/office/drawing/2014/main" id="{00000000-0008-0000-0600-000083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87</xdr:row>
      <xdr:rowOff>54627</xdr:rowOff>
    </xdr:from>
    <xdr:ext cx="248786" cy="259045"/>
    <xdr:sp macro="" textlink="">
      <xdr:nvSpPr>
        <xdr:cNvPr id="900" name="テキスト ボックス 899">
          <a:extLst>
            <a:ext uri="{FF2B5EF4-FFF2-40B4-BE49-F238E27FC236}">
              <a16:creationId xmlns:a16="http://schemas.microsoft.com/office/drawing/2014/main" id="{00000000-0008-0000-0600-000084030000}"/>
            </a:ext>
          </a:extLst>
        </xdr:cNvPr>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901" name="前年度繰上充用金グラフ枠">
          <a:extLst>
            <a:ext uri="{FF2B5EF4-FFF2-40B4-BE49-F238E27FC236}">
              <a16:creationId xmlns:a16="http://schemas.microsoft.com/office/drawing/2014/main" id="{00000000-0008-0000-0600-000085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62864</xdr:colOff>
      <xdr:row>94</xdr:row>
      <xdr:rowOff>139700</xdr:rowOff>
    </xdr:to>
    <xdr:cxnSp macro="">
      <xdr:nvCxnSpPr>
        <xdr:cNvPr id="902" name="直線コネクタ 901">
          <a:extLst>
            <a:ext uri="{FF2B5EF4-FFF2-40B4-BE49-F238E27FC236}">
              <a16:creationId xmlns:a16="http://schemas.microsoft.com/office/drawing/2014/main" id="{00000000-0008-0000-0600-000086030000}"/>
            </a:ext>
          </a:extLst>
        </xdr:cNvPr>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10177</xdr:rowOff>
    </xdr:from>
    <xdr:ext cx="249299" cy="259045"/>
    <xdr:sp macro="" textlink="">
      <xdr:nvSpPr>
        <xdr:cNvPr id="903" name="前年度繰上充用金最小値テキスト">
          <a:extLst>
            <a:ext uri="{FF2B5EF4-FFF2-40B4-BE49-F238E27FC236}">
              <a16:creationId xmlns:a16="http://schemas.microsoft.com/office/drawing/2014/main" id="{00000000-0008-0000-0600-000087030000}"/>
            </a:ext>
          </a:extLst>
        </xdr:cNvPr>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04" name="直線コネクタ 903">
          <a:extLst>
            <a:ext uri="{FF2B5EF4-FFF2-40B4-BE49-F238E27FC236}">
              <a16:creationId xmlns:a16="http://schemas.microsoft.com/office/drawing/2014/main" id="{00000000-0008-0000-0600-000088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10177</xdr:rowOff>
    </xdr:from>
    <xdr:ext cx="249299" cy="259045"/>
    <xdr:sp macro="" textlink="">
      <xdr:nvSpPr>
        <xdr:cNvPr id="905" name="前年度繰上充用金最大値テキスト">
          <a:extLst>
            <a:ext uri="{FF2B5EF4-FFF2-40B4-BE49-F238E27FC236}">
              <a16:creationId xmlns:a16="http://schemas.microsoft.com/office/drawing/2014/main" id="{00000000-0008-0000-0600-000089030000}"/>
            </a:ext>
          </a:extLst>
        </xdr:cNvPr>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06" name="直線コネクタ 905">
          <a:extLst>
            <a:ext uri="{FF2B5EF4-FFF2-40B4-BE49-F238E27FC236}">
              <a16:creationId xmlns:a16="http://schemas.microsoft.com/office/drawing/2014/main" id="{00000000-0008-0000-0600-00008A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907" name="直線コネクタ 906">
          <a:extLst>
            <a:ext uri="{FF2B5EF4-FFF2-40B4-BE49-F238E27FC236}">
              <a16:creationId xmlns:a16="http://schemas.microsoft.com/office/drawing/2014/main" id="{00000000-0008-0000-0600-00008B030000}"/>
            </a:ext>
          </a:extLst>
        </xdr:cNvPr>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67327</xdr:rowOff>
    </xdr:from>
    <xdr:ext cx="249299" cy="259045"/>
    <xdr:sp macro="" textlink="">
      <xdr:nvSpPr>
        <xdr:cNvPr id="908" name="前年度繰上充用金平均値テキスト">
          <a:extLst>
            <a:ext uri="{FF2B5EF4-FFF2-40B4-BE49-F238E27FC236}">
              <a16:creationId xmlns:a16="http://schemas.microsoft.com/office/drawing/2014/main" id="{00000000-0008-0000-0600-00008C030000}"/>
            </a:ext>
          </a:extLst>
        </xdr:cNvPr>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09" name="フローチャート: 判断 908">
          <a:extLst>
            <a:ext uri="{FF2B5EF4-FFF2-40B4-BE49-F238E27FC236}">
              <a16:creationId xmlns:a16="http://schemas.microsoft.com/office/drawing/2014/main" id="{00000000-0008-0000-0600-00008D030000}"/>
            </a:ext>
          </a:extLst>
        </xdr:cNvPr>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910" name="直線コネクタ 909">
          <a:extLst>
            <a:ext uri="{FF2B5EF4-FFF2-40B4-BE49-F238E27FC236}">
              <a16:creationId xmlns:a16="http://schemas.microsoft.com/office/drawing/2014/main" id="{00000000-0008-0000-0600-00008E030000}"/>
            </a:ext>
          </a:extLst>
        </xdr:cNvPr>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911" name="フローチャート: 判断 910">
          <a:extLst>
            <a:ext uri="{FF2B5EF4-FFF2-40B4-BE49-F238E27FC236}">
              <a16:creationId xmlns:a16="http://schemas.microsoft.com/office/drawing/2014/main" id="{00000000-0008-0000-0600-00008F030000}"/>
            </a:ext>
          </a:extLst>
        </xdr:cNvPr>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95</xdr:row>
      <xdr:rowOff>10177</xdr:rowOff>
    </xdr:from>
    <xdr:ext cx="249299" cy="259045"/>
    <xdr:sp macro="" textlink="">
      <xdr:nvSpPr>
        <xdr:cNvPr id="912" name="テキスト ボックス 911">
          <a:extLst>
            <a:ext uri="{FF2B5EF4-FFF2-40B4-BE49-F238E27FC236}">
              <a16:creationId xmlns:a16="http://schemas.microsoft.com/office/drawing/2014/main" id="{00000000-0008-0000-0600-000090030000}"/>
            </a:ext>
          </a:extLst>
        </xdr:cNvPr>
        <xdr:cNvSpPr txBox="1"/>
      </xdr:nvSpPr>
      <xdr:spPr>
        <a:xfrm>
          <a:off x="21198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913" name="直線コネクタ 912">
          <a:extLst>
            <a:ext uri="{FF2B5EF4-FFF2-40B4-BE49-F238E27FC236}">
              <a16:creationId xmlns:a16="http://schemas.microsoft.com/office/drawing/2014/main" id="{00000000-0008-0000-0600-000091030000}"/>
            </a:ext>
          </a:extLst>
        </xdr:cNvPr>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914" name="フローチャート: 判断 913">
          <a:extLst>
            <a:ext uri="{FF2B5EF4-FFF2-40B4-BE49-F238E27FC236}">
              <a16:creationId xmlns:a16="http://schemas.microsoft.com/office/drawing/2014/main" id="{00000000-0008-0000-0600-000092030000}"/>
            </a:ext>
          </a:extLst>
        </xdr:cNvPr>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95</xdr:row>
      <xdr:rowOff>10177</xdr:rowOff>
    </xdr:from>
    <xdr:ext cx="249299" cy="259045"/>
    <xdr:sp macro="" textlink="">
      <xdr:nvSpPr>
        <xdr:cNvPr id="915" name="テキスト ボックス 914">
          <a:extLst>
            <a:ext uri="{FF2B5EF4-FFF2-40B4-BE49-F238E27FC236}">
              <a16:creationId xmlns:a16="http://schemas.microsoft.com/office/drawing/2014/main" id="{00000000-0008-0000-0600-000093030000}"/>
            </a:ext>
          </a:extLst>
        </xdr:cNvPr>
        <xdr:cNvSpPr txBox="1"/>
      </xdr:nvSpPr>
      <xdr:spPr>
        <a:xfrm>
          <a:off x="20309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916" name="直線コネクタ 915">
          <a:extLst>
            <a:ext uri="{FF2B5EF4-FFF2-40B4-BE49-F238E27FC236}">
              <a16:creationId xmlns:a16="http://schemas.microsoft.com/office/drawing/2014/main" id="{00000000-0008-0000-0600-000094030000}"/>
            </a:ext>
          </a:extLst>
        </xdr:cNvPr>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917" name="フローチャート: 判断 916">
          <a:extLst>
            <a:ext uri="{FF2B5EF4-FFF2-40B4-BE49-F238E27FC236}">
              <a16:creationId xmlns:a16="http://schemas.microsoft.com/office/drawing/2014/main" id="{00000000-0008-0000-0600-000095030000}"/>
            </a:ext>
          </a:extLst>
        </xdr:cNvPr>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95</xdr:row>
      <xdr:rowOff>10177</xdr:rowOff>
    </xdr:from>
    <xdr:ext cx="249299" cy="259045"/>
    <xdr:sp macro="" textlink="">
      <xdr:nvSpPr>
        <xdr:cNvPr id="918" name="テキスト ボックス 917">
          <a:extLst>
            <a:ext uri="{FF2B5EF4-FFF2-40B4-BE49-F238E27FC236}">
              <a16:creationId xmlns:a16="http://schemas.microsoft.com/office/drawing/2014/main" id="{00000000-0008-0000-0600-000096030000}"/>
            </a:ext>
          </a:extLst>
        </xdr:cNvPr>
        <xdr:cNvSpPr txBox="1"/>
      </xdr:nvSpPr>
      <xdr:spPr>
        <a:xfrm>
          <a:off x="19420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19" name="フローチャート: 判断 918">
          <a:extLst>
            <a:ext uri="{FF2B5EF4-FFF2-40B4-BE49-F238E27FC236}">
              <a16:creationId xmlns:a16="http://schemas.microsoft.com/office/drawing/2014/main" id="{00000000-0008-0000-0600-000097030000}"/>
            </a:ext>
          </a:extLst>
        </xdr:cNvPr>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95</xdr:row>
      <xdr:rowOff>10177</xdr:rowOff>
    </xdr:from>
    <xdr:ext cx="249299" cy="259045"/>
    <xdr:sp macro="" textlink="">
      <xdr:nvSpPr>
        <xdr:cNvPr id="920" name="テキスト ボックス 919">
          <a:extLst>
            <a:ext uri="{FF2B5EF4-FFF2-40B4-BE49-F238E27FC236}">
              <a16:creationId xmlns:a16="http://schemas.microsoft.com/office/drawing/2014/main" id="{00000000-0008-0000-0600-000098030000}"/>
            </a:ext>
          </a:extLst>
        </xdr:cNvPr>
        <xdr:cNvSpPr txBox="1"/>
      </xdr:nvSpPr>
      <xdr:spPr>
        <a:xfrm>
          <a:off x="18531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21" name="テキスト ボックス 920">
          <a:extLst>
            <a:ext uri="{FF2B5EF4-FFF2-40B4-BE49-F238E27FC236}">
              <a16:creationId xmlns:a16="http://schemas.microsoft.com/office/drawing/2014/main" id="{00000000-0008-0000-0600-000099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22" name="テキスト ボックス 921">
          <a:extLst>
            <a:ext uri="{FF2B5EF4-FFF2-40B4-BE49-F238E27FC236}">
              <a16:creationId xmlns:a16="http://schemas.microsoft.com/office/drawing/2014/main" id="{00000000-0008-0000-0600-00009A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23" name="テキスト ボックス 922">
          <a:extLst>
            <a:ext uri="{FF2B5EF4-FFF2-40B4-BE49-F238E27FC236}">
              <a16:creationId xmlns:a16="http://schemas.microsoft.com/office/drawing/2014/main" id="{00000000-0008-0000-0600-00009B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24" name="テキスト ボックス 923">
          <a:extLst>
            <a:ext uri="{FF2B5EF4-FFF2-40B4-BE49-F238E27FC236}">
              <a16:creationId xmlns:a16="http://schemas.microsoft.com/office/drawing/2014/main" id="{00000000-0008-0000-0600-00009C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25" name="テキスト ボックス 924">
          <a:extLst>
            <a:ext uri="{FF2B5EF4-FFF2-40B4-BE49-F238E27FC236}">
              <a16:creationId xmlns:a16="http://schemas.microsoft.com/office/drawing/2014/main" id="{00000000-0008-0000-0600-00009D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26" name="楕円 925">
          <a:extLst>
            <a:ext uri="{FF2B5EF4-FFF2-40B4-BE49-F238E27FC236}">
              <a16:creationId xmlns:a16="http://schemas.microsoft.com/office/drawing/2014/main" id="{00000000-0008-0000-0600-00009E030000}"/>
            </a:ext>
          </a:extLst>
        </xdr:cNvPr>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124477</xdr:rowOff>
    </xdr:from>
    <xdr:ext cx="249299" cy="259045"/>
    <xdr:sp macro="" textlink="">
      <xdr:nvSpPr>
        <xdr:cNvPr id="927" name="前年度繰上充用金該当値テキスト">
          <a:extLst>
            <a:ext uri="{FF2B5EF4-FFF2-40B4-BE49-F238E27FC236}">
              <a16:creationId xmlns:a16="http://schemas.microsoft.com/office/drawing/2014/main" id="{00000000-0008-0000-0600-00009F030000}"/>
            </a:ext>
          </a:extLst>
        </xdr:cNvPr>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28" name="楕円 927">
          <a:extLst>
            <a:ext uri="{FF2B5EF4-FFF2-40B4-BE49-F238E27FC236}">
              <a16:creationId xmlns:a16="http://schemas.microsoft.com/office/drawing/2014/main" id="{00000000-0008-0000-0600-0000A0030000}"/>
            </a:ext>
          </a:extLst>
        </xdr:cNvPr>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93</xdr:row>
      <xdr:rowOff>35577</xdr:rowOff>
    </xdr:from>
    <xdr:ext cx="249299" cy="259045"/>
    <xdr:sp macro="" textlink="">
      <xdr:nvSpPr>
        <xdr:cNvPr id="929" name="テキスト ボックス 928">
          <a:extLst>
            <a:ext uri="{FF2B5EF4-FFF2-40B4-BE49-F238E27FC236}">
              <a16:creationId xmlns:a16="http://schemas.microsoft.com/office/drawing/2014/main" id="{00000000-0008-0000-0600-0000A1030000}"/>
            </a:ext>
          </a:extLst>
        </xdr:cNvPr>
        <xdr:cNvSpPr txBox="1"/>
      </xdr:nvSpPr>
      <xdr:spPr>
        <a:xfrm>
          <a:off x="21198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30" name="楕円 929">
          <a:extLst>
            <a:ext uri="{FF2B5EF4-FFF2-40B4-BE49-F238E27FC236}">
              <a16:creationId xmlns:a16="http://schemas.microsoft.com/office/drawing/2014/main" id="{00000000-0008-0000-0600-0000A2030000}"/>
            </a:ext>
          </a:extLst>
        </xdr:cNvPr>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93</xdr:row>
      <xdr:rowOff>35577</xdr:rowOff>
    </xdr:from>
    <xdr:ext cx="249299" cy="259045"/>
    <xdr:sp macro="" textlink="">
      <xdr:nvSpPr>
        <xdr:cNvPr id="931" name="テキスト ボックス 930">
          <a:extLst>
            <a:ext uri="{FF2B5EF4-FFF2-40B4-BE49-F238E27FC236}">
              <a16:creationId xmlns:a16="http://schemas.microsoft.com/office/drawing/2014/main" id="{00000000-0008-0000-0600-0000A3030000}"/>
            </a:ext>
          </a:extLst>
        </xdr:cNvPr>
        <xdr:cNvSpPr txBox="1"/>
      </xdr:nvSpPr>
      <xdr:spPr>
        <a:xfrm>
          <a:off x="20309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32" name="楕円 931">
          <a:extLst>
            <a:ext uri="{FF2B5EF4-FFF2-40B4-BE49-F238E27FC236}">
              <a16:creationId xmlns:a16="http://schemas.microsoft.com/office/drawing/2014/main" id="{00000000-0008-0000-0600-0000A4030000}"/>
            </a:ext>
          </a:extLst>
        </xdr:cNvPr>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93</xdr:row>
      <xdr:rowOff>35577</xdr:rowOff>
    </xdr:from>
    <xdr:ext cx="249299" cy="259045"/>
    <xdr:sp macro="" textlink="">
      <xdr:nvSpPr>
        <xdr:cNvPr id="933" name="テキスト ボックス 932">
          <a:extLst>
            <a:ext uri="{FF2B5EF4-FFF2-40B4-BE49-F238E27FC236}">
              <a16:creationId xmlns:a16="http://schemas.microsoft.com/office/drawing/2014/main" id="{00000000-0008-0000-0600-0000A5030000}"/>
            </a:ext>
          </a:extLst>
        </xdr:cNvPr>
        <xdr:cNvSpPr txBox="1"/>
      </xdr:nvSpPr>
      <xdr:spPr>
        <a:xfrm>
          <a:off x="19420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34" name="楕円 933">
          <a:extLst>
            <a:ext uri="{FF2B5EF4-FFF2-40B4-BE49-F238E27FC236}">
              <a16:creationId xmlns:a16="http://schemas.microsoft.com/office/drawing/2014/main" id="{00000000-0008-0000-0600-0000A6030000}"/>
            </a:ext>
          </a:extLst>
        </xdr:cNvPr>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93</xdr:row>
      <xdr:rowOff>35577</xdr:rowOff>
    </xdr:from>
    <xdr:ext cx="249299" cy="259045"/>
    <xdr:sp macro="" textlink="">
      <xdr:nvSpPr>
        <xdr:cNvPr id="935" name="テキスト ボックス 934">
          <a:extLst>
            <a:ext uri="{FF2B5EF4-FFF2-40B4-BE49-F238E27FC236}">
              <a16:creationId xmlns:a16="http://schemas.microsoft.com/office/drawing/2014/main" id="{00000000-0008-0000-0600-0000A7030000}"/>
            </a:ext>
          </a:extLst>
        </xdr:cNvPr>
        <xdr:cNvSpPr txBox="1"/>
      </xdr:nvSpPr>
      <xdr:spPr>
        <a:xfrm>
          <a:off x="18531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36" name="正方形/長方形 935">
          <a:extLst>
            <a:ext uri="{FF2B5EF4-FFF2-40B4-BE49-F238E27FC236}">
              <a16:creationId xmlns:a16="http://schemas.microsoft.com/office/drawing/2014/main" id="{00000000-0008-0000-0600-0000A8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37" name="正方形/長方形 936">
          <a:extLst>
            <a:ext uri="{FF2B5EF4-FFF2-40B4-BE49-F238E27FC236}">
              <a16:creationId xmlns:a16="http://schemas.microsoft.com/office/drawing/2014/main" id="{00000000-0008-0000-0600-0000A9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38" name="テキスト ボックス 937">
          <a:extLst>
            <a:ext uri="{FF2B5EF4-FFF2-40B4-BE49-F238E27FC236}">
              <a16:creationId xmlns:a16="http://schemas.microsoft.com/office/drawing/2014/main" id="{00000000-0008-0000-0600-0000AA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人件費については、人事院勧告に対応した給与改定の影響により大幅に増加する結果となった（会計年度任用職員含む）。</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物件費についても、需用費における光熱水費などの管理経費の増加また、公共施設の除却などを行った結果前年度より増加する結果となった。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補助費等については、前年度より大幅に減額となった。主な要因は、建設改良に伴う一部事務組合負担金の減額及び、物価高騰対策における事業者への支援事業が減額となったことによる。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普通建設事業については、土木費における道路インフラや農林水産業費における投資的経費の需要が高く、特に農業施設の長寿命化や改良事業また漁港施設における浚渫事業など大幅に増大し全体として増加する結果となっ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維持補修費についても、町道施設や、公営住宅における修繕対応が例年より多く、全体として増加する結果となった。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高知県安田町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2,345
2,334
52.36
3,112,598
3,040,452
52,163
1,696,059
4,325,745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8.1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700-00002A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macro="" textlink="">
      <xdr:nvSpPr>
        <xdr:cNvPr id="43" name="テキスト ボックス 42">
          <a:extLst>
            <a:ext uri="{FF2B5EF4-FFF2-40B4-BE49-F238E27FC236}">
              <a16:creationId xmlns:a16="http://schemas.microsoft.com/office/drawing/2014/main" id="{00000000-0008-0000-0700-00002B000000}"/>
            </a:ext>
          </a:extLst>
        </xdr:cNvPr>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700-00002C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35577</xdr:rowOff>
    </xdr:from>
    <xdr:ext cx="531299" cy="259045"/>
    <xdr:sp macro="" textlink="">
      <xdr:nvSpPr>
        <xdr:cNvPr id="45" name="テキスト ボックス 44">
          <a:extLst>
            <a:ext uri="{FF2B5EF4-FFF2-40B4-BE49-F238E27FC236}">
              <a16:creationId xmlns:a16="http://schemas.microsoft.com/office/drawing/2014/main" id="{00000000-0008-0000-0700-00002D000000}"/>
            </a:ext>
          </a:extLst>
        </xdr:cNvPr>
        <xdr:cNvSpPr txBox="1"/>
      </xdr:nvSpPr>
      <xdr:spPr>
        <a:xfrm>
          <a:off x="230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700-00002E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168927</xdr:rowOff>
    </xdr:from>
    <xdr:ext cx="531299" cy="259045"/>
    <xdr:sp macro="" textlink="">
      <xdr:nvSpPr>
        <xdr:cNvPr id="47" name="テキスト ボックス 46">
          <a:extLst>
            <a:ext uri="{FF2B5EF4-FFF2-40B4-BE49-F238E27FC236}">
              <a16:creationId xmlns:a16="http://schemas.microsoft.com/office/drawing/2014/main" id="{00000000-0008-0000-0700-00002F000000}"/>
            </a:ext>
          </a:extLst>
        </xdr:cNvPr>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700-000030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31</xdr:row>
      <xdr:rowOff>130827</xdr:rowOff>
    </xdr:from>
    <xdr:ext cx="531299" cy="259045"/>
    <xdr:sp macro="" textlink="">
      <xdr:nvSpPr>
        <xdr:cNvPr id="49" name="テキスト ボックス 48">
          <a:extLst>
            <a:ext uri="{FF2B5EF4-FFF2-40B4-BE49-F238E27FC236}">
              <a16:creationId xmlns:a16="http://schemas.microsoft.com/office/drawing/2014/main" id="{00000000-0008-0000-0700-000031000000}"/>
            </a:ext>
          </a:extLst>
        </xdr:cNvPr>
        <xdr:cNvSpPr txBox="1"/>
      </xdr:nvSpPr>
      <xdr:spPr>
        <a:xfrm>
          <a:off x="230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700-000032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1" name="テキスト ボックス 50">
          <a:extLst>
            <a:ext uri="{FF2B5EF4-FFF2-40B4-BE49-F238E27FC236}">
              <a16:creationId xmlns:a16="http://schemas.microsoft.com/office/drawing/2014/main" id="{00000000-0008-0000-0700-000033000000}"/>
            </a:ext>
          </a:extLst>
        </xdr:cNvPr>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700-000034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3" name="テキスト ボックス 52">
          <a:extLst>
            <a:ext uri="{FF2B5EF4-FFF2-40B4-BE49-F238E27FC236}">
              <a16:creationId xmlns:a16="http://schemas.microsoft.com/office/drawing/2014/main" id="{00000000-0008-0000-0700-000035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議会費グラフ枠">
          <a:extLst>
            <a:ext uri="{FF2B5EF4-FFF2-40B4-BE49-F238E27FC236}">
              <a16:creationId xmlns:a16="http://schemas.microsoft.com/office/drawing/2014/main" id="{00000000-0008-0000-0700-000036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85503</xdr:rowOff>
    </xdr:from>
    <xdr:to>
      <xdr:col>24</xdr:col>
      <xdr:colOff>62865</xdr:colOff>
      <xdr:row>38</xdr:row>
      <xdr:rowOff>45345</xdr:rowOff>
    </xdr:to>
    <xdr:cxnSp macro="">
      <xdr:nvCxnSpPr>
        <xdr:cNvPr id="55" name="直線コネクタ 54">
          <a:extLst>
            <a:ext uri="{FF2B5EF4-FFF2-40B4-BE49-F238E27FC236}">
              <a16:creationId xmlns:a16="http://schemas.microsoft.com/office/drawing/2014/main" id="{00000000-0008-0000-0700-000037000000}"/>
            </a:ext>
          </a:extLst>
        </xdr:cNvPr>
        <xdr:cNvCxnSpPr/>
      </xdr:nvCxnSpPr>
      <xdr:spPr>
        <a:xfrm flipV="1">
          <a:off x="4633595" y="5229003"/>
          <a:ext cx="1270" cy="133144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49172</xdr:rowOff>
    </xdr:from>
    <xdr:ext cx="469744" cy="259045"/>
    <xdr:sp macro="" textlink="">
      <xdr:nvSpPr>
        <xdr:cNvPr id="56" name="議会費最小値テキスト">
          <a:extLst>
            <a:ext uri="{FF2B5EF4-FFF2-40B4-BE49-F238E27FC236}">
              <a16:creationId xmlns:a16="http://schemas.microsoft.com/office/drawing/2014/main" id="{00000000-0008-0000-0700-000038000000}"/>
            </a:ext>
          </a:extLst>
        </xdr:cNvPr>
        <xdr:cNvSpPr txBox="1"/>
      </xdr:nvSpPr>
      <xdr:spPr>
        <a:xfrm>
          <a:off x="4686300" y="65642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8,953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45345</xdr:rowOff>
    </xdr:from>
    <xdr:to>
      <xdr:col>24</xdr:col>
      <xdr:colOff>152400</xdr:colOff>
      <xdr:row>38</xdr:row>
      <xdr:rowOff>45345</xdr:rowOff>
    </xdr:to>
    <xdr:cxnSp macro="">
      <xdr:nvCxnSpPr>
        <xdr:cNvPr id="57" name="直線コネクタ 56">
          <a:extLst>
            <a:ext uri="{FF2B5EF4-FFF2-40B4-BE49-F238E27FC236}">
              <a16:creationId xmlns:a16="http://schemas.microsoft.com/office/drawing/2014/main" id="{00000000-0008-0000-0700-000039000000}"/>
            </a:ext>
          </a:extLst>
        </xdr:cNvPr>
        <xdr:cNvCxnSpPr/>
      </xdr:nvCxnSpPr>
      <xdr:spPr>
        <a:xfrm>
          <a:off x="4546600" y="65604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32180</xdr:rowOff>
    </xdr:from>
    <xdr:ext cx="534377" cy="259045"/>
    <xdr:sp macro="" textlink="">
      <xdr:nvSpPr>
        <xdr:cNvPr id="58" name="議会費最大値テキスト">
          <a:extLst>
            <a:ext uri="{FF2B5EF4-FFF2-40B4-BE49-F238E27FC236}">
              <a16:creationId xmlns:a16="http://schemas.microsoft.com/office/drawing/2014/main" id="{00000000-0008-0000-0700-00003A000000}"/>
            </a:ext>
          </a:extLst>
        </xdr:cNvPr>
        <xdr:cNvSpPr txBox="1"/>
      </xdr:nvSpPr>
      <xdr:spPr>
        <a:xfrm>
          <a:off x="4686300" y="50042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78,845</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85503</xdr:rowOff>
    </xdr:from>
    <xdr:to>
      <xdr:col>24</xdr:col>
      <xdr:colOff>152400</xdr:colOff>
      <xdr:row>30</xdr:row>
      <xdr:rowOff>85503</xdr:rowOff>
    </xdr:to>
    <xdr:cxnSp macro="">
      <xdr:nvCxnSpPr>
        <xdr:cNvPr id="59" name="直線コネクタ 58">
          <a:extLst>
            <a:ext uri="{FF2B5EF4-FFF2-40B4-BE49-F238E27FC236}">
              <a16:creationId xmlns:a16="http://schemas.microsoft.com/office/drawing/2014/main" id="{00000000-0008-0000-0700-00003B000000}"/>
            </a:ext>
          </a:extLst>
        </xdr:cNvPr>
        <xdr:cNvCxnSpPr/>
      </xdr:nvCxnSpPr>
      <xdr:spPr>
        <a:xfrm>
          <a:off x="4546600" y="52290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36</xdr:row>
      <xdr:rowOff>141129</xdr:rowOff>
    </xdr:from>
    <xdr:to>
      <xdr:col>24</xdr:col>
      <xdr:colOff>63500</xdr:colOff>
      <xdr:row>37</xdr:row>
      <xdr:rowOff>883</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flipV="1">
          <a:off x="3797300" y="6313329"/>
          <a:ext cx="838200" cy="312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138250</xdr:rowOff>
    </xdr:from>
    <xdr:ext cx="534377" cy="259045"/>
    <xdr:sp macro="" textlink="">
      <xdr:nvSpPr>
        <xdr:cNvPr id="61" name="議会費平均値テキスト">
          <a:extLst>
            <a:ext uri="{FF2B5EF4-FFF2-40B4-BE49-F238E27FC236}">
              <a16:creationId xmlns:a16="http://schemas.microsoft.com/office/drawing/2014/main" id="{00000000-0008-0000-0700-00003D000000}"/>
            </a:ext>
          </a:extLst>
        </xdr:cNvPr>
        <xdr:cNvSpPr txBox="1"/>
      </xdr:nvSpPr>
      <xdr:spPr>
        <a:xfrm>
          <a:off x="4686300" y="631045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18,277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159823</xdr:rowOff>
    </xdr:from>
    <xdr:to>
      <xdr:col>24</xdr:col>
      <xdr:colOff>114300</xdr:colOff>
      <xdr:row>37</xdr:row>
      <xdr:rowOff>89973</xdr:rowOff>
    </xdr:to>
    <xdr:sp macro="" textlink="">
      <xdr:nvSpPr>
        <xdr:cNvPr id="62" name="フローチャート: 判断 61">
          <a:extLst>
            <a:ext uri="{FF2B5EF4-FFF2-40B4-BE49-F238E27FC236}">
              <a16:creationId xmlns:a16="http://schemas.microsoft.com/office/drawing/2014/main" id="{00000000-0008-0000-0700-00003E000000}"/>
            </a:ext>
          </a:extLst>
        </xdr:cNvPr>
        <xdr:cNvSpPr/>
      </xdr:nvSpPr>
      <xdr:spPr>
        <a:xfrm>
          <a:off x="4584700" y="63320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883</xdr:rowOff>
    </xdr:from>
    <xdr:to>
      <xdr:col>19</xdr:col>
      <xdr:colOff>177800</xdr:colOff>
      <xdr:row>37</xdr:row>
      <xdr:rowOff>17551</xdr:rowOff>
    </xdr:to>
    <xdr:cxnSp macro="">
      <xdr:nvCxnSpPr>
        <xdr:cNvPr id="63" name="直線コネクタ 62">
          <a:extLst>
            <a:ext uri="{FF2B5EF4-FFF2-40B4-BE49-F238E27FC236}">
              <a16:creationId xmlns:a16="http://schemas.microsoft.com/office/drawing/2014/main" id="{00000000-0008-0000-0700-00003F000000}"/>
            </a:ext>
          </a:extLst>
        </xdr:cNvPr>
        <xdr:cNvCxnSpPr/>
      </xdr:nvCxnSpPr>
      <xdr:spPr>
        <a:xfrm flipV="1">
          <a:off x="2908300" y="6344533"/>
          <a:ext cx="889000" cy="166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164967</xdr:rowOff>
    </xdr:from>
    <xdr:to>
      <xdr:col>20</xdr:col>
      <xdr:colOff>38100</xdr:colOff>
      <xdr:row>37</xdr:row>
      <xdr:rowOff>95117</xdr:rowOff>
    </xdr:to>
    <xdr:sp macro="" textlink="">
      <xdr:nvSpPr>
        <xdr:cNvPr id="64" name="フローチャート: 判断 63">
          <a:extLst>
            <a:ext uri="{FF2B5EF4-FFF2-40B4-BE49-F238E27FC236}">
              <a16:creationId xmlns:a16="http://schemas.microsoft.com/office/drawing/2014/main" id="{00000000-0008-0000-0700-000040000000}"/>
            </a:ext>
          </a:extLst>
        </xdr:cNvPr>
        <xdr:cNvSpPr/>
      </xdr:nvSpPr>
      <xdr:spPr>
        <a:xfrm>
          <a:off x="3746500" y="63371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37</xdr:row>
      <xdr:rowOff>86244</xdr:rowOff>
    </xdr:from>
    <xdr:ext cx="534377" cy="259045"/>
    <xdr:sp macro="" textlink="">
      <xdr:nvSpPr>
        <xdr:cNvPr id="65" name="テキスト ボックス 64">
          <a:extLst>
            <a:ext uri="{FF2B5EF4-FFF2-40B4-BE49-F238E27FC236}">
              <a16:creationId xmlns:a16="http://schemas.microsoft.com/office/drawing/2014/main" id="{00000000-0008-0000-0700-000041000000}"/>
            </a:ext>
          </a:extLst>
        </xdr:cNvPr>
        <xdr:cNvSpPr txBox="1"/>
      </xdr:nvSpPr>
      <xdr:spPr>
        <a:xfrm>
          <a:off x="3530111" y="64298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17551</xdr:rowOff>
    </xdr:from>
    <xdr:to>
      <xdr:col>15</xdr:col>
      <xdr:colOff>50800</xdr:colOff>
      <xdr:row>37</xdr:row>
      <xdr:rowOff>34220</xdr:rowOff>
    </xdr:to>
    <xdr:cxnSp macro="">
      <xdr:nvCxnSpPr>
        <xdr:cNvPr id="66" name="直線コネクタ 65">
          <a:extLst>
            <a:ext uri="{FF2B5EF4-FFF2-40B4-BE49-F238E27FC236}">
              <a16:creationId xmlns:a16="http://schemas.microsoft.com/office/drawing/2014/main" id="{00000000-0008-0000-0700-000042000000}"/>
            </a:ext>
          </a:extLst>
        </xdr:cNvPr>
        <xdr:cNvCxnSpPr/>
      </xdr:nvCxnSpPr>
      <xdr:spPr>
        <a:xfrm flipV="1">
          <a:off x="2019300" y="6361201"/>
          <a:ext cx="889000" cy="166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7290</xdr:rowOff>
    </xdr:from>
    <xdr:to>
      <xdr:col>15</xdr:col>
      <xdr:colOff>101600</xdr:colOff>
      <xdr:row>37</xdr:row>
      <xdr:rowOff>108890</xdr:rowOff>
    </xdr:to>
    <xdr:sp macro="" textlink="">
      <xdr:nvSpPr>
        <xdr:cNvPr id="67" name="フローチャート: 判断 66">
          <a:extLst>
            <a:ext uri="{FF2B5EF4-FFF2-40B4-BE49-F238E27FC236}">
              <a16:creationId xmlns:a16="http://schemas.microsoft.com/office/drawing/2014/main" id="{00000000-0008-0000-0700-000043000000}"/>
            </a:ext>
          </a:extLst>
        </xdr:cNvPr>
        <xdr:cNvSpPr/>
      </xdr:nvSpPr>
      <xdr:spPr>
        <a:xfrm>
          <a:off x="2857500" y="6350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37</xdr:row>
      <xdr:rowOff>100017</xdr:rowOff>
    </xdr:from>
    <xdr:ext cx="534377" cy="259045"/>
    <xdr:sp macro="" textlink="">
      <xdr:nvSpPr>
        <xdr:cNvPr id="68" name="テキスト ボックス 67">
          <a:extLst>
            <a:ext uri="{FF2B5EF4-FFF2-40B4-BE49-F238E27FC236}">
              <a16:creationId xmlns:a16="http://schemas.microsoft.com/office/drawing/2014/main" id="{00000000-0008-0000-0700-000044000000}"/>
            </a:ext>
          </a:extLst>
        </xdr:cNvPr>
        <xdr:cNvSpPr txBox="1"/>
      </xdr:nvSpPr>
      <xdr:spPr>
        <a:xfrm>
          <a:off x="2641111" y="64436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34220</xdr:rowOff>
    </xdr:from>
    <xdr:to>
      <xdr:col>10</xdr:col>
      <xdr:colOff>114300</xdr:colOff>
      <xdr:row>37</xdr:row>
      <xdr:rowOff>38468</xdr:rowOff>
    </xdr:to>
    <xdr:cxnSp macro="">
      <xdr:nvCxnSpPr>
        <xdr:cNvPr id="69" name="直線コネクタ 68">
          <a:extLst>
            <a:ext uri="{FF2B5EF4-FFF2-40B4-BE49-F238E27FC236}">
              <a16:creationId xmlns:a16="http://schemas.microsoft.com/office/drawing/2014/main" id="{00000000-0008-0000-0700-000045000000}"/>
            </a:ext>
          </a:extLst>
        </xdr:cNvPr>
        <xdr:cNvCxnSpPr/>
      </xdr:nvCxnSpPr>
      <xdr:spPr>
        <a:xfrm flipV="1">
          <a:off x="1130300" y="6377870"/>
          <a:ext cx="889000" cy="42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9461</xdr:rowOff>
    </xdr:from>
    <xdr:to>
      <xdr:col>10</xdr:col>
      <xdr:colOff>165100</xdr:colOff>
      <xdr:row>37</xdr:row>
      <xdr:rowOff>111061</xdr:rowOff>
    </xdr:to>
    <xdr:sp macro="" textlink="">
      <xdr:nvSpPr>
        <xdr:cNvPr id="70" name="フローチャート: 判断 69">
          <a:extLst>
            <a:ext uri="{FF2B5EF4-FFF2-40B4-BE49-F238E27FC236}">
              <a16:creationId xmlns:a16="http://schemas.microsoft.com/office/drawing/2014/main" id="{00000000-0008-0000-0700-000046000000}"/>
            </a:ext>
          </a:extLst>
        </xdr:cNvPr>
        <xdr:cNvSpPr/>
      </xdr:nvSpPr>
      <xdr:spPr>
        <a:xfrm>
          <a:off x="1968500" y="63531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37</xdr:row>
      <xdr:rowOff>102188</xdr:rowOff>
    </xdr:from>
    <xdr:ext cx="534377" cy="259045"/>
    <xdr:sp macro="" textlink="">
      <xdr:nvSpPr>
        <xdr:cNvPr id="71" name="テキスト ボックス 70">
          <a:extLst>
            <a:ext uri="{FF2B5EF4-FFF2-40B4-BE49-F238E27FC236}">
              <a16:creationId xmlns:a16="http://schemas.microsoft.com/office/drawing/2014/main" id="{00000000-0008-0000-0700-000047000000}"/>
            </a:ext>
          </a:extLst>
        </xdr:cNvPr>
        <xdr:cNvSpPr txBox="1"/>
      </xdr:nvSpPr>
      <xdr:spPr>
        <a:xfrm>
          <a:off x="1752111" y="64458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170129</xdr:rowOff>
    </xdr:from>
    <xdr:to>
      <xdr:col>6</xdr:col>
      <xdr:colOff>38100</xdr:colOff>
      <xdr:row>37</xdr:row>
      <xdr:rowOff>100279</xdr:rowOff>
    </xdr:to>
    <xdr:sp macro="" textlink="">
      <xdr:nvSpPr>
        <xdr:cNvPr id="72" name="フローチャート: 判断 71">
          <a:extLst>
            <a:ext uri="{FF2B5EF4-FFF2-40B4-BE49-F238E27FC236}">
              <a16:creationId xmlns:a16="http://schemas.microsoft.com/office/drawing/2014/main" id="{00000000-0008-0000-0700-000048000000}"/>
            </a:ext>
          </a:extLst>
        </xdr:cNvPr>
        <xdr:cNvSpPr/>
      </xdr:nvSpPr>
      <xdr:spPr>
        <a:xfrm>
          <a:off x="1079500" y="63423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37</xdr:row>
      <xdr:rowOff>91406</xdr:rowOff>
    </xdr:from>
    <xdr:ext cx="534377" cy="259045"/>
    <xdr:sp macro="" textlink="">
      <xdr:nvSpPr>
        <xdr:cNvPr id="73" name="テキスト ボックス 72">
          <a:extLst>
            <a:ext uri="{FF2B5EF4-FFF2-40B4-BE49-F238E27FC236}">
              <a16:creationId xmlns:a16="http://schemas.microsoft.com/office/drawing/2014/main" id="{00000000-0008-0000-0700-000049000000}"/>
            </a:ext>
          </a:extLst>
        </xdr:cNvPr>
        <xdr:cNvSpPr txBox="1"/>
      </xdr:nvSpPr>
      <xdr:spPr>
        <a:xfrm>
          <a:off x="863111" y="64350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17,736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90329</xdr:rowOff>
    </xdr:from>
    <xdr:to>
      <xdr:col>24</xdr:col>
      <xdr:colOff>114300</xdr:colOff>
      <xdr:row>37</xdr:row>
      <xdr:rowOff>20479</xdr:rowOff>
    </xdr:to>
    <xdr:sp macro="" textlink="">
      <xdr:nvSpPr>
        <xdr:cNvPr id="79" name="楕円 78">
          <a:extLst>
            <a:ext uri="{FF2B5EF4-FFF2-40B4-BE49-F238E27FC236}">
              <a16:creationId xmlns:a16="http://schemas.microsoft.com/office/drawing/2014/main" id="{00000000-0008-0000-0700-00004F000000}"/>
            </a:ext>
          </a:extLst>
        </xdr:cNvPr>
        <xdr:cNvSpPr/>
      </xdr:nvSpPr>
      <xdr:spPr>
        <a:xfrm>
          <a:off x="4584700" y="62625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113206</xdr:rowOff>
    </xdr:from>
    <xdr:ext cx="534377" cy="259045"/>
    <xdr:sp macro="" textlink="">
      <xdr:nvSpPr>
        <xdr:cNvPr id="80" name="議会費該当値テキスト">
          <a:extLst>
            <a:ext uri="{FF2B5EF4-FFF2-40B4-BE49-F238E27FC236}">
              <a16:creationId xmlns:a16="http://schemas.microsoft.com/office/drawing/2014/main" id="{00000000-0008-0000-0700-000050000000}"/>
            </a:ext>
          </a:extLst>
        </xdr:cNvPr>
        <xdr:cNvSpPr txBox="1"/>
      </xdr:nvSpPr>
      <xdr:spPr>
        <a:xfrm>
          <a:off x="4686300" y="61139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21,925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121533</xdr:rowOff>
    </xdr:from>
    <xdr:to>
      <xdr:col>20</xdr:col>
      <xdr:colOff>38100</xdr:colOff>
      <xdr:row>37</xdr:row>
      <xdr:rowOff>51683</xdr:rowOff>
    </xdr:to>
    <xdr:sp macro="" textlink="">
      <xdr:nvSpPr>
        <xdr:cNvPr id="81" name="楕円 80">
          <a:extLst>
            <a:ext uri="{FF2B5EF4-FFF2-40B4-BE49-F238E27FC236}">
              <a16:creationId xmlns:a16="http://schemas.microsoft.com/office/drawing/2014/main" id="{00000000-0008-0000-0700-000051000000}"/>
            </a:ext>
          </a:extLst>
        </xdr:cNvPr>
        <xdr:cNvSpPr/>
      </xdr:nvSpPr>
      <xdr:spPr>
        <a:xfrm>
          <a:off x="3746500" y="62937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35</xdr:row>
      <xdr:rowOff>68210</xdr:rowOff>
    </xdr:from>
    <xdr:ext cx="534377" cy="259045"/>
    <xdr:sp macro="" textlink="">
      <xdr:nvSpPr>
        <xdr:cNvPr id="82" name="テキスト ボックス 81">
          <a:extLst>
            <a:ext uri="{FF2B5EF4-FFF2-40B4-BE49-F238E27FC236}">
              <a16:creationId xmlns:a16="http://schemas.microsoft.com/office/drawing/2014/main" id="{00000000-0008-0000-0700-000052000000}"/>
            </a:ext>
          </a:extLst>
        </xdr:cNvPr>
        <xdr:cNvSpPr txBox="1"/>
      </xdr:nvSpPr>
      <xdr:spPr>
        <a:xfrm>
          <a:off x="3530111" y="60689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20,287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138201</xdr:rowOff>
    </xdr:from>
    <xdr:to>
      <xdr:col>15</xdr:col>
      <xdr:colOff>101600</xdr:colOff>
      <xdr:row>37</xdr:row>
      <xdr:rowOff>68351</xdr:rowOff>
    </xdr:to>
    <xdr:sp macro="" textlink="">
      <xdr:nvSpPr>
        <xdr:cNvPr id="83" name="楕円 82">
          <a:extLst>
            <a:ext uri="{FF2B5EF4-FFF2-40B4-BE49-F238E27FC236}">
              <a16:creationId xmlns:a16="http://schemas.microsoft.com/office/drawing/2014/main" id="{00000000-0008-0000-0700-000053000000}"/>
            </a:ext>
          </a:extLst>
        </xdr:cNvPr>
        <xdr:cNvSpPr/>
      </xdr:nvSpPr>
      <xdr:spPr>
        <a:xfrm>
          <a:off x="2857500" y="63104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35</xdr:row>
      <xdr:rowOff>84878</xdr:rowOff>
    </xdr:from>
    <xdr:ext cx="534377" cy="259045"/>
    <xdr:sp macro="" textlink="">
      <xdr:nvSpPr>
        <xdr:cNvPr id="84" name="テキスト ボックス 83">
          <a:extLst>
            <a:ext uri="{FF2B5EF4-FFF2-40B4-BE49-F238E27FC236}">
              <a16:creationId xmlns:a16="http://schemas.microsoft.com/office/drawing/2014/main" id="{00000000-0008-0000-0700-000054000000}"/>
            </a:ext>
          </a:extLst>
        </xdr:cNvPr>
        <xdr:cNvSpPr txBox="1"/>
      </xdr:nvSpPr>
      <xdr:spPr>
        <a:xfrm>
          <a:off x="2641111" y="60856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19,412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36</xdr:row>
      <xdr:rowOff>154870</xdr:rowOff>
    </xdr:from>
    <xdr:to>
      <xdr:col>10</xdr:col>
      <xdr:colOff>165100</xdr:colOff>
      <xdr:row>37</xdr:row>
      <xdr:rowOff>85020</xdr:rowOff>
    </xdr:to>
    <xdr:sp macro="" textlink="">
      <xdr:nvSpPr>
        <xdr:cNvPr id="85" name="楕円 84">
          <a:extLst>
            <a:ext uri="{FF2B5EF4-FFF2-40B4-BE49-F238E27FC236}">
              <a16:creationId xmlns:a16="http://schemas.microsoft.com/office/drawing/2014/main" id="{00000000-0008-0000-0700-000055000000}"/>
            </a:ext>
          </a:extLst>
        </xdr:cNvPr>
        <xdr:cNvSpPr/>
      </xdr:nvSpPr>
      <xdr:spPr>
        <a:xfrm>
          <a:off x="1968500" y="6327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35</xdr:row>
      <xdr:rowOff>101547</xdr:rowOff>
    </xdr:from>
    <xdr:ext cx="534377" cy="259045"/>
    <xdr:sp macro="" textlink="">
      <xdr:nvSpPr>
        <xdr:cNvPr id="86" name="テキスト ボックス 85">
          <a:extLst>
            <a:ext uri="{FF2B5EF4-FFF2-40B4-BE49-F238E27FC236}">
              <a16:creationId xmlns:a16="http://schemas.microsoft.com/office/drawing/2014/main" id="{00000000-0008-0000-0700-000056000000}"/>
            </a:ext>
          </a:extLst>
        </xdr:cNvPr>
        <xdr:cNvSpPr txBox="1"/>
      </xdr:nvSpPr>
      <xdr:spPr>
        <a:xfrm>
          <a:off x="1752111" y="61022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18,537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159118</xdr:rowOff>
    </xdr:from>
    <xdr:to>
      <xdr:col>6</xdr:col>
      <xdr:colOff>38100</xdr:colOff>
      <xdr:row>37</xdr:row>
      <xdr:rowOff>89268</xdr:rowOff>
    </xdr:to>
    <xdr:sp macro="" textlink="">
      <xdr:nvSpPr>
        <xdr:cNvPr id="87" name="楕円 86">
          <a:extLst>
            <a:ext uri="{FF2B5EF4-FFF2-40B4-BE49-F238E27FC236}">
              <a16:creationId xmlns:a16="http://schemas.microsoft.com/office/drawing/2014/main" id="{00000000-0008-0000-0700-000057000000}"/>
            </a:ext>
          </a:extLst>
        </xdr:cNvPr>
        <xdr:cNvSpPr/>
      </xdr:nvSpPr>
      <xdr:spPr>
        <a:xfrm>
          <a:off x="1079500" y="63313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35</xdr:row>
      <xdr:rowOff>105795</xdr:rowOff>
    </xdr:from>
    <xdr:ext cx="534377" cy="259045"/>
    <xdr:sp macro="" textlink="">
      <xdr:nvSpPr>
        <xdr:cNvPr id="88" name="テキスト ボックス 87">
          <a:extLst>
            <a:ext uri="{FF2B5EF4-FFF2-40B4-BE49-F238E27FC236}">
              <a16:creationId xmlns:a16="http://schemas.microsoft.com/office/drawing/2014/main" id="{00000000-0008-0000-0700-000058000000}"/>
            </a:ext>
          </a:extLst>
        </xdr:cNvPr>
        <xdr:cNvSpPr txBox="1"/>
      </xdr:nvSpPr>
      <xdr:spPr>
        <a:xfrm>
          <a:off x="863111" y="61065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18,314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7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65,263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121,690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7" name="テキスト ボックス 96">
          <a:extLst>
            <a:ext uri="{FF2B5EF4-FFF2-40B4-BE49-F238E27FC236}">
              <a16:creationId xmlns:a16="http://schemas.microsoft.com/office/drawing/2014/main" id="{00000000-0008-0000-0700-000061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700-000062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25400</xdr:rowOff>
    </xdr:from>
    <xdr:to>
      <xdr:col>28</xdr:col>
      <xdr:colOff>114300</xdr:colOff>
      <xdr:row>58</xdr:row>
      <xdr:rowOff>25400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9969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57</xdr:row>
      <xdr:rowOff>54627</xdr:rowOff>
    </xdr:from>
    <xdr:ext cx="248786" cy="259045"/>
    <xdr:sp macro="" textlink="">
      <xdr:nvSpPr>
        <xdr:cNvPr id="100" name="テキスト ボックス 99">
          <a:extLst>
            <a:ext uri="{FF2B5EF4-FFF2-40B4-BE49-F238E27FC236}">
              <a16:creationId xmlns:a16="http://schemas.microsoft.com/office/drawing/2014/main" id="{00000000-0008-0000-0700-000064000000}"/>
            </a:ext>
          </a:extLst>
        </xdr:cNvPr>
        <xdr:cNvSpPr txBox="1"/>
      </xdr:nvSpPr>
      <xdr:spPr>
        <a:xfrm>
          <a:off x="513214" y="9827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1" name="直線コネクタ 100">
          <a:extLst>
            <a:ext uri="{FF2B5EF4-FFF2-40B4-BE49-F238E27FC236}">
              <a16:creationId xmlns:a16="http://schemas.microsoft.com/office/drawing/2014/main" id="{00000000-0008-0000-0700-000065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53</xdr:row>
      <xdr:rowOff>168927</xdr:rowOff>
    </xdr:from>
    <xdr:ext cx="685572" cy="259045"/>
    <xdr:sp macro="" textlink="">
      <xdr:nvSpPr>
        <xdr:cNvPr id="102" name="テキスト ボックス 101">
          <a:extLst>
            <a:ext uri="{FF2B5EF4-FFF2-40B4-BE49-F238E27FC236}">
              <a16:creationId xmlns:a16="http://schemas.microsoft.com/office/drawing/2014/main" id="{00000000-0008-0000-0700-000066000000}"/>
            </a:ext>
          </a:extLst>
        </xdr:cNvPr>
        <xdr:cNvSpPr txBox="1"/>
      </xdr:nvSpPr>
      <xdr:spPr>
        <a:xfrm>
          <a:off x="76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82550</xdr:rowOff>
    </xdr:from>
    <xdr:to>
      <xdr:col>28</xdr:col>
      <xdr:colOff>114300</xdr:colOff>
      <xdr:row>51</xdr:row>
      <xdr:rowOff>82550</xdr:rowOff>
    </xdr:to>
    <xdr:cxnSp macro="">
      <xdr:nvCxnSpPr>
        <xdr:cNvPr id="103" name="直線コネクタ 102">
          <a:extLst>
            <a:ext uri="{FF2B5EF4-FFF2-40B4-BE49-F238E27FC236}">
              <a16:creationId xmlns:a16="http://schemas.microsoft.com/office/drawing/2014/main" id="{00000000-0008-0000-0700-000067000000}"/>
            </a:ext>
          </a:extLst>
        </xdr:cNvPr>
        <xdr:cNvCxnSpPr/>
      </xdr:nvCxnSpPr>
      <xdr:spPr>
        <a:xfrm>
          <a:off x="762000" y="8826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50</xdr:row>
      <xdr:rowOff>111777</xdr:rowOff>
    </xdr:from>
    <xdr:ext cx="685572" cy="259045"/>
    <xdr:sp macro="" textlink="">
      <xdr:nvSpPr>
        <xdr:cNvPr id="104" name="テキスト ボックス 103">
          <a:extLst>
            <a:ext uri="{FF2B5EF4-FFF2-40B4-BE49-F238E27FC236}">
              <a16:creationId xmlns:a16="http://schemas.microsoft.com/office/drawing/2014/main" id="{00000000-0008-0000-0700-000068000000}"/>
            </a:ext>
          </a:extLst>
        </xdr:cNvPr>
        <xdr:cNvSpPr txBox="1"/>
      </xdr:nvSpPr>
      <xdr:spPr>
        <a:xfrm>
          <a:off x="76428" y="86842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5" name="直線コネクタ 104">
          <a:extLst>
            <a:ext uri="{FF2B5EF4-FFF2-40B4-BE49-F238E27FC236}">
              <a16:creationId xmlns:a16="http://schemas.microsoft.com/office/drawing/2014/main" id="{00000000-0008-0000-0700-000069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06" name="テキスト ボックス 105">
          <a:extLst>
            <a:ext uri="{FF2B5EF4-FFF2-40B4-BE49-F238E27FC236}">
              <a16:creationId xmlns:a16="http://schemas.microsoft.com/office/drawing/2014/main" id="{00000000-0008-0000-0700-00006A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07" name="総務費グラフ枠">
          <a:extLst>
            <a:ext uri="{FF2B5EF4-FFF2-40B4-BE49-F238E27FC236}">
              <a16:creationId xmlns:a16="http://schemas.microsoft.com/office/drawing/2014/main" id="{00000000-0008-0000-0700-00006B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7341</xdr:rowOff>
    </xdr:from>
    <xdr:to>
      <xdr:col>24</xdr:col>
      <xdr:colOff>62865</xdr:colOff>
      <xdr:row>57</xdr:row>
      <xdr:rowOff>123270</xdr:rowOff>
    </xdr:to>
    <xdr:cxnSp macro="">
      <xdr:nvCxnSpPr>
        <xdr:cNvPr id="108" name="直線コネクタ 107">
          <a:extLst>
            <a:ext uri="{FF2B5EF4-FFF2-40B4-BE49-F238E27FC236}">
              <a16:creationId xmlns:a16="http://schemas.microsoft.com/office/drawing/2014/main" id="{00000000-0008-0000-0700-00006C000000}"/>
            </a:ext>
          </a:extLst>
        </xdr:cNvPr>
        <xdr:cNvCxnSpPr/>
      </xdr:nvCxnSpPr>
      <xdr:spPr>
        <a:xfrm flipV="1">
          <a:off x="4633595" y="8751291"/>
          <a:ext cx="1270" cy="114462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127097</xdr:rowOff>
    </xdr:from>
    <xdr:ext cx="599010" cy="259045"/>
    <xdr:sp macro="" textlink="">
      <xdr:nvSpPr>
        <xdr:cNvPr id="109" name="総務費最小値テキスト">
          <a:extLst>
            <a:ext uri="{FF2B5EF4-FFF2-40B4-BE49-F238E27FC236}">
              <a16:creationId xmlns:a16="http://schemas.microsoft.com/office/drawing/2014/main" id="{00000000-0008-0000-0700-00006D000000}"/>
            </a:ext>
          </a:extLst>
        </xdr:cNvPr>
        <xdr:cNvSpPr txBox="1"/>
      </xdr:nvSpPr>
      <xdr:spPr>
        <a:xfrm>
          <a:off x="4686300" y="98997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128,749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57</xdr:row>
      <xdr:rowOff>123270</xdr:rowOff>
    </xdr:from>
    <xdr:to>
      <xdr:col>24</xdr:col>
      <xdr:colOff>152400</xdr:colOff>
      <xdr:row>57</xdr:row>
      <xdr:rowOff>123270</xdr:rowOff>
    </xdr:to>
    <xdr:cxnSp macro="">
      <xdr:nvCxnSpPr>
        <xdr:cNvPr id="110" name="直線コネクタ 109">
          <a:extLst>
            <a:ext uri="{FF2B5EF4-FFF2-40B4-BE49-F238E27FC236}">
              <a16:creationId xmlns:a16="http://schemas.microsoft.com/office/drawing/2014/main" id="{00000000-0008-0000-0700-00006E000000}"/>
            </a:ext>
          </a:extLst>
        </xdr:cNvPr>
        <xdr:cNvCxnSpPr/>
      </xdr:nvCxnSpPr>
      <xdr:spPr>
        <a:xfrm>
          <a:off x="4546600" y="98959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125468</xdr:rowOff>
    </xdr:from>
    <xdr:ext cx="690189" cy="259045"/>
    <xdr:sp macro="" textlink="">
      <xdr:nvSpPr>
        <xdr:cNvPr id="111" name="総務費最大値テキスト">
          <a:extLst>
            <a:ext uri="{FF2B5EF4-FFF2-40B4-BE49-F238E27FC236}">
              <a16:creationId xmlns:a16="http://schemas.microsoft.com/office/drawing/2014/main" id="{00000000-0008-0000-0700-00006F000000}"/>
            </a:ext>
          </a:extLst>
        </xdr:cNvPr>
        <xdr:cNvSpPr txBox="1"/>
      </xdr:nvSpPr>
      <xdr:spPr>
        <a:xfrm>
          <a:off x="4686300" y="852651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2,131,600</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51</xdr:row>
      <xdr:rowOff>7341</xdr:rowOff>
    </xdr:from>
    <xdr:to>
      <xdr:col>24</xdr:col>
      <xdr:colOff>152400</xdr:colOff>
      <xdr:row>51</xdr:row>
      <xdr:rowOff>7341</xdr:rowOff>
    </xdr:to>
    <xdr:cxnSp macro="">
      <xdr:nvCxnSpPr>
        <xdr:cNvPr id="112" name="直線コネクタ 111">
          <a:extLst>
            <a:ext uri="{FF2B5EF4-FFF2-40B4-BE49-F238E27FC236}">
              <a16:creationId xmlns:a16="http://schemas.microsoft.com/office/drawing/2014/main" id="{00000000-0008-0000-0700-000070000000}"/>
            </a:ext>
          </a:extLst>
        </xdr:cNvPr>
        <xdr:cNvCxnSpPr/>
      </xdr:nvCxnSpPr>
      <xdr:spPr>
        <a:xfrm>
          <a:off x="4546600" y="87512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56</xdr:row>
      <xdr:rowOff>171308</xdr:rowOff>
    </xdr:from>
    <xdr:to>
      <xdr:col>24</xdr:col>
      <xdr:colOff>63500</xdr:colOff>
      <xdr:row>57</xdr:row>
      <xdr:rowOff>23019</xdr:rowOff>
    </xdr:to>
    <xdr:cxnSp macro="">
      <xdr:nvCxnSpPr>
        <xdr:cNvPr id="113" name="直線コネクタ 112">
          <a:extLst>
            <a:ext uri="{FF2B5EF4-FFF2-40B4-BE49-F238E27FC236}">
              <a16:creationId xmlns:a16="http://schemas.microsoft.com/office/drawing/2014/main" id="{00000000-0008-0000-0700-000071000000}"/>
            </a:ext>
          </a:extLst>
        </xdr:cNvPr>
        <xdr:cNvCxnSpPr/>
      </xdr:nvCxnSpPr>
      <xdr:spPr>
        <a:xfrm flipV="1">
          <a:off x="3797300" y="9772508"/>
          <a:ext cx="838200" cy="231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134669</xdr:rowOff>
    </xdr:from>
    <xdr:ext cx="599010" cy="259045"/>
    <xdr:sp macro="" textlink="">
      <xdr:nvSpPr>
        <xdr:cNvPr id="114" name="総務費平均値テキスト">
          <a:extLst>
            <a:ext uri="{FF2B5EF4-FFF2-40B4-BE49-F238E27FC236}">
              <a16:creationId xmlns:a16="http://schemas.microsoft.com/office/drawing/2014/main" id="{00000000-0008-0000-0700-000072000000}"/>
            </a:ext>
          </a:extLst>
        </xdr:cNvPr>
        <xdr:cNvSpPr txBox="1"/>
      </xdr:nvSpPr>
      <xdr:spPr>
        <a:xfrm>
          <a:off x="4686300" y="956441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359,943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111792</xdr:rowOff>
    </xdr:from>
    <xdr:to>
      <xdr:col>24</xdr:col>
      <xdr:colOff>114300</xdr:colOff>
      <xdr:row>57</xdr:row>
      <xdr:rowOff>41942</xdr:rowOff>
    </xdr:to>
    <xdr:sp macro="" textlink="">
      <xdr:nvSpPr>
        <xdr:cNvPr id="115" name="フローチャート: 判断 114">
          <a:extLst>
            <a:ext uri="{FF2B5EF4-FFF2-40B4-BE49-F238E27FC236}">
              <a16:creationId xmlns:a16="http://schemas.microsoft.com/office/drawing/2014/main" id="{00000000-0008-0000-0700-000073000000}"/>
            </a:ext>
          </a:extLst>
        </xdr:cNvPr>
        <xdr:cNvSpPr/>
      </xdr:nvSpPr>
      <xdr:spPr>
        <a:xfrm>
          <a:off x="4584700" y="97129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56</xdr:row>
      <xdr:rowOff>144761</xdr:rowOff>
    </xdr:from>
    <xdr:to>
      <xdr:col>19</xdr:col>
      <xdr:colOff>177800</xdr:colOff>
      <xdr:row>57</xdr:row>
      <xdr:rowOff>23019</xdr:rowOff>
    </xdr:to>
    <xdr:cxnSp macro="">
      <xdr:nvCxnSpPr>
        <xdr:cNvPr id="116" name="直線コネクタ 115">
          <a:extLst>
            <a:ext uri="{FF2B5EF4-FFF2-40B4-BE49-F238E27FC236}">
              <a16:creationId xmlns:a16="http://schemas.microsoft.com/office/drawing/2014/main" id="{00000000-0008-0000-0700-000074000000}"/>
            </a:ext>
          </a:extLst>
        </xdr:cNvPr>
        <xdr:cNvCxnSpPr/>
      </xdr:nvCxnSpPr>
      <xdr:spPr>
        <a:xfrm>
          <a:off x="2908300" y="9745961"/>
          <a:ext cx="889000" cy="497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56</xdr:row>
      <xdr:rowOff>100198</xdr:rowOff>
    </xdr:from>
    <xdr:to>
      <xdr:col>20</xdr:col>
      <xdr:colOff>38100</xdr:colOff>
      <xdr:row>57</xdr:row>
      <xdr:rowOff>30348</xdr:rowOff>
    </xdr:to>
    <xdr:sp macro="" textlink="">
      <xdr:nvSpPr>
        <xdr:cNvPr id="117" name="フローチャート: 判断 116">
          <a:extLst>
            <a:ext uri="{FF2B5EF4-FFF2-40B4-BE49-F238E27FC236}">
              <a16:creationId xmlns:a16="http://schemas.microsoft.com/office/drawing/2014/main" id="{00000000-0008-0000-0700-000075000000}"/>
            </a:ext>
          </a:extLst>
        </xdr:cNvPr>
        <xdr:cNvSpPr/>
      </xdr:nvSpPr>
      <xdr:spPr>
        <a:xfrm>
          <a:off x="3746500" y="97013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55</xdr:row>
      <xdr:rowOff>46875</xdr:rowOff>
    </xdr:from>
    <xdr:ext cx="599010" cy="259045"/>
    <xdr:sp macro="" textlink="">
      <xdr:nvSpPr>
        <xdr:cNvPr id="118" name="テキスト ボックス 117">
          <a:extLst>
            <a:ext uri="{FF2B5EF4-FFF2-40B4-BE49-F238E27FC236}">
              <a16:creationId xmlns:a16="http://schemas.microsoft.com/office/drawing/2014/main" id="{00000000-0008-0000-0700-000076000000}"/>
            </a:ext>
          </a:extLst>
        </xdr:cNvPr>
        <xdr:cNvSpPr txBox="1"/>
      </xdr:nvSpPr>
      <xdr:spPr>
        <a:xfrm>
          <a:off x="3497795" y="94766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380,232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55</xdr:row>
      <xdr:rowOff>169168</xdr:rowOff>
    </xdr:from>
    <xdr:to>
      <xdr:col>15</xdr:col>
      <xdr:colOff>50800</xdr:colOff>
      <xdr:row>56</xdr:row>
      <xdr:rowOff>144761</xdr:rowOff>
    </xdr:to>
    <xdr:cxnSp macro="">
      <xdr:nvCxnSpPr>
        <xdr:cNvPr id="119" name="直線コネクタ 118">
          <a:extLst>
            <a:ext uri="{FF2B5EF4-FFF2-40B4-BE49-F238E27FC236}">
              <a16:creationId xmlns:a16="http://schemas.microsoft.com/office/drawing/2014/main" id="{00000000-0008-0000-0700-000077000000}"/>
            </a:ext>
          </a:extLst>
        </xdr:cNvPr>
        <xdr:cNvCxnSpPr/>
      </xdr:nvCxnSpPr>
      <xdr:spPr>
        <a:xfrm>
          <a:off x="2019300" y="9598918"/>
          <a:ext cx="889000" cy="1470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56</xdr:row>
      <xdr:rowOff>106280</xdr:rowOff>
    </xdr:from>
    <xdr:to>
      <xdr:col>15</xdr:col>
      <xdr:colOff>101600</xdr:colOff>
      <xdr:row>57</xdr:row>
      <xdr:rowOff>36430</xdr:rowOff>
    </xdr:to>
    <xdr:sp macro="" textlink="">
      <xdr:nvSpPr>
        <xdr:cNvPr id="120" name="フローチャート: 判断 119">
          <a:extLst>
            <a:ext uri="{FF2B5EF4-FFF2-40B4-BE49-F238E27FC236}">
              <a16:creationId xmlns:a16="http://schemas.microsoft.com/office/drawing/2014/main" id="{00000000-0008-0000-0700-000078000000}"/>
            </a:ext>
          </a:extLst>
        </xdr:cNvPr>
        <xdr:cNvSpPr/>
      </xdr:nvSpPr>
      <xdr:spPr>
        <a:xfrm>
          <a:off x="2857500" y="9707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57</xdr:row>
      <xdr:rowOff>27557</xdr:rowOff>
    </xdr:from>
    <xdr:ext cx="599010" cy="259045"/>
    <xdr:sp macro="" textlink="">
      <xdr:nvSpPr>
        <xdr:cNvPr id="121" name="テキスト ボックス 120">
          <a:extLst>
            <a:ext uri="{FF2B5EF4-FFF2-40B4-BE49-F238E27FC236}">
              <a16:creationId xmlns:a16="http://schemas.microsoft.com/office/drawing/2014/main" id="{00000000-0008-0000-0700-000079000000}"/>
            </a:ext>
          </a:extLst>
        </xdr:cNvPr>
        <xdr:cNvSpPr txBox="1"/>
      </xdr:nvSpPr>
      <xdr:spPr>
        <a:xfrm>
          <a:off x="2608795" y="98002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369,588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55</xdr:row>
      <xdr:rowOff>169168</xdr:rowOff>
    </xdr:from>
    <xdr:to>
      <xdr:col>10</xdr:col>
      <xdr:colOff>114300</xdr:colOff>
      <xdr:row>56</xdr:row>
      <xdr:rowOff>12267</xdr:rowOff>
    </xdr:to>
    <xdr:cxnSp macro="">
      <xdr:nvCxnSpPr>
        <xdr:cNvPr id="122" name="直線コネクタ 121">
          <a:extLst>
            <a:ext uri="{FF2B5EF4-FFF2-40B4-BE49-F238E27FC236}">
              <a16:creationId xmlns:a16="http://schemas.microsoft.com/office/drawing/2014/main" id="{00000000-0008-0000-0700-00007A000000}"/>
            </a:ext>
          </a:extLst>
        </xdr:cNvPr>
        <xdr:cNvCxnSpPr/>
      </xdr:nvCxnSpPr>
      <xdr:spPr>
        <a:xfrm flipV="1">
          <a:off x="1130300" y="9598918"/>
          <a:ext cx="889000" cy="145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56</xdr:row>
      <xdr:rowOff>76960</xdr:rowOff>
    </xdr:from>
    <xdr:to>
      <xdr:col>10</xdr:col>
      <xdr:colOff>165100</xdr:colOff>
      <xdr:row>57</xdr:row>
      <xdr:rowOff>7110</xdr:rowOff>
    </xdr:to>
    <xdr:sp macro="" textlink="">
      <xdr:nvSpPr>
        <xdr:cNvPr id="123" name="フローチャート: 判断 122">
          <a:extLst>
            <a:ext uri="{FF2B5EF4-FFF2-40B4-BE49-F238E27FC236}">
              <a16:creationId xmlns:a16="http://schemas.microsoft.com/office/drawing/2014/main" id="{00000000-0008-0000-0700-00007B000000}"/>
            </a:ext>
          </a:extLst>
        </xdr:cNvPr>
        <xdr:cNvSpPr/>
      </xdr:nvSpPr>
      <xdr:spPr>
        <a:xfrm>
          <a:off x="1968500" y="9678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169687</xdr:rowOff>
    </xdr:from>
    <xdr:ext cx="599010" cy="259045"/>
    <xdr:sp macro="" textlink="">
      <xdr:nvSpPr>
        <xdr:cNvPr id="124" name="テキスト ボックス 123">
          <a:extLst>
            <a:ext uri="{FF2B5EF4-FFF2-40B4-BE49-F238E27FC236}">
              <a16:creationId xmlns:a16="http://schemas.microsoft.com/office/drawing/2014/main" id="{00000000-0008-0000-0700-00007C000000}"/>
            </a:ext>
          </a:extLst>
        </xdr:cNvPr>
        <xdr:cNvSpPr txBox="1"/>
      </xdr:nvSpPr>
      <xdr:spPr>
        <a:xfrm>
          <a:off x="1719795" y="97708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420,891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155642</xdr:rowOff>
    </xdr:from>
    <xdr:to>
      <xdr:col>6</xdr:col>
      <xdr:colOff>38100</xdr:colOff>
      <xdr:row>57</xdr:row>
      <xdr:rowOff>85792</xdr:rowOff>
    </xdr:to>
    <xdr:sp macro="" textlink="">
      <xdr:nvSpPr>
        <xdr:cNvPr id="125" name="フローチャート: 判断 124">
          <a:extLst>
            <a:ext uri="{FF2B5EF4-FFF2-40B4-BE49-F238E27FC236}">
              <a16:creationId xmlns:a16="http://schemas.microsoft.com/office/drawing/2014/main" id="{00000000-0008-0000-0700-00007D000000}"/>
            </a:ext>
          </a:extLst>
        </xdr:cNvPr>
        <xdr:cNvSpPr/>
      </xdr:nvSpPr>
      <xdr:spPr>
        <a:xfrm>
          <a:off x="1079500" y="97568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57</xdr:row>
      <xdr:rowOff>76919</xdr:rowOff>
    </xdr:from>
    <xdr:ext cx="599010" cy="259045"/>
    <xdr:sp macro="" textlink="">
      <xdr:nvSpPr>
        <xdr:cNvPr id="126" name="テキスト ボックス 125">
          <a:extLst>
            <a:ext uri="{FF2B5EF4-FFF2-40B4-BE49-F238E27FC236}">
              <a16:creationId xmlns:a16="http://schemas.microsoft.com/office/drawing/2014/main" id="{00000000-0008-0000-0700-00007E000000}"/>
            </a:ext>
          </a:extLst>
        </xdr:cNvPr>
        <xdr:cNvSpPr txBox="1"/>
      </xdr:nvSpPr>
      <xdr:spPr>
        <a:xfrm>
          <a:off x="830795" y="98495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283,216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27" name="テキスト ボックス 126">
          <a:extLst>
            <a:ext uri="{FF2B5EF4-FFF2-40B4-BE49-F238E27FC236}">
              <a16:creationId xmlns:a16="http://schemas.microsoft.com/office/drawing/2014/main" id="{00000000-0008-0000-0700-00007F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28" name="テキスト ボックス 127">
          <a:extLst>
            <a:ext uri="{FF2B5EF4-FFF2-40B4-BE49-F238E27FC236}">
              <a16:creationId xmlns:a16="http://schemas.microsoft.com/office/drawing/2014/main" id="{00000000-0008-0000-0700-000080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29" name="テキスト ボックス 128">
          <a:extLst>
            <a:ext uri="{FF2B5EF4-FFF2-40B4-BE49-F238E27FC236}">
              <a16:creationId xmlns:a16="http://schemas.microsoft.com/office/drawing/2014/main" id="{00000000-0008-0000-0700-000081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0" name="テキスト ボックス 129">
          <a:extLst>
            <a:ext uri="{FF2B5EF4-FFF2-40B4-BE49-F238E27FC236}">
              <a16:creationId xmlns:a16="http://schemas.microsoft.com/office/drawing/2014/main" id="{00000000-0008-0000-0700-000082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120508</xdr:rowOff>
    </xdr:from>
    <xdr:to>
      <xdr:col>24</xdr:col>
      <xdr:colOff>114300</xdr:colOff>
      <xdr:row>57</xdr:row>
      <xdr:rowOff>50658</xdr:rowOff>
    </xdr:to>
    <xdr:sp macro="" textlink="">
      <xdr:nvSpPr>
        <xdr:cNvPr id="132" name="楕円 131">
          <a:extLst>
            <a:ext uri="{FF2B5EF4-FFF2-40B4-BE49-F238E27FC236}">
              <a16:creationId xmlns:a16="http://schemas.microsoft.com/office/drawing/2014/main" id="{00000000-0008-0000-0700-000084000000}"/>
            </a:ext>
          </a:extLst>
        </xdr:cNvPr>
        <xdr:cNvSpPr/>
      </xdr:nvSpPr>
      <xdr:spPr>
        <a:xfrm>
          <a:off x="4584700" y="97217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90220</xdr:rowOff>
    </xdr:from>
    <xdr:ext cx="599010" cy="259045"/>
    <xdr:sp macro="" textlink="">
      <xdr:nvSpPr>
        <xdr:cNvPr id="133" name="総務費該当値テキスト">
          <a:extLst>
            <a:ext uri="{FF2B5EF4-FFF2-40B4-BE49-F238E27FC236}">
              <a16:creationId xmlns:a16="http://schemas.microsoft.com/office/drawing/2014/main" id="{00000000-0008-0000-0700-000085000000}"/>
            </a:ext>
          </a:extLst>
        </xdr:cNvPr>
        <xdr:cNvSpPr txBox="1"/>
      </xdr:nvSpPr>
      <xdr:spPr>
        <a:xfrm>
          <a:off x="4686300" y="96914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344,693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56</xdr:row>
      <xdr:rowOff>143669</xdr:rowOff>
    </xdr:from>
    <xdr:to>
      <xdr:col>20</xdr:col>
      <xdr:colOff>38100</xdr:colOff>
      <xdr:row>57</xdr:row>
      <xdr:rowOff>73819</xdr:rowOff>
    </xdr:to>
    <xdr:sp macro="" textlink="">
      <xdr:nvSpPr>
        <xdr:cNvPr id="134" name="楕円 133">
          <a:extLst>
            <a:ext uri="{FF2B5EF4-FFF2-40B4-BE49-F238E27FC236}">
              <a16:creationId xmlns:a16="http://schemas.microsoft.com/office/drawing/2014/main" id="{00000000-0008-0000-0700-000086000000}"/>
            </a:ext>
          </a:extLst>
        </xdr:cNvPr>
        <xdr:cNvSpPr/>
      </xdr:nvSpPr>
      <xdr:spPr>
        <a:xfrm>
          <a:off x="3746500" y="97448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57</xdr:row>
      <xdr:rowOff>64946</xdr:rowOff>
    </xdr:from>
    <xdr:ext cx="599010" cy="259045"/>
    <xdr:sp macro="" textlink="">
      <xdr:nvSpPr>
        <xdr:cNvPr id="135" name="テキスト ボックス 134">
          <a:extLst>
            <a:ext uri="{FF2B5EF4-FFF2-40B4-BE49-F238E27FC236}">
              <a16:creationId xmlns:a16="http://schemas.microsoft.com/office/drawing/2014/main" id="{00000000-0008-0000-0700-000087000000}"/>
            </a:ext>
          </a:extLst>
        </xdr:cNvPr>
        <xdr:cNvSpPr txBox="1"/>
      </xdr:nvSpPr>
      <xdr:spPr>
        <a:xfrm>
          <a:off x="3497795" y="98375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304,167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56</xdr:row>
      <xdr:rowOff>93961</xdr:rowOff>
    </xdr:from>
    <xdr:to>
      <xdr:col>15</xdr:col>
      <xdr:colOff>101600</xdr:colOff>
      <xdr:row>57</xdr:row>
      <xdr:rowOff>24111</xdr:rowOff>
    </xdr:to>
    <xdr:sp macro="" textlink="">
      <xdr:nvSpPr>
        <xdr:cNvPr id="136" name="楕円 135">
          <a:extLst>
            <a:ext uri="{FF2B5EF4-FFF2-40B4-BE49-F238E27FC236}">
              <a16:creationId xmlns:a16="http://schemas.microsoft.com/office/drawing/2014/main" id="{00000000-0008-0000-0700-000088000000}"/>
            </a:ext>
          </a:extLst>
        </xdr:cNvPr>
        <xdr:cNvSpPr/>
      </xdr:nvSpPr>
      <xdr:spPr>
        <a:xfrm>
          <a:off x="2857500" y="96951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55</xdr:row>
      <xdr:rowOff>40638</xdr:rowOff>
    </xdr:from>
    <xdr:ext cx="599010" cy="259045"/>
    <xdr:sp macro="" textlink="">
      <xdr:nvSpPr>
        <xdr:cNvPr id="137" name="テキスト ボックス 136">
          <a:extLst>
            <a:ext uri="{FF2B5EF4-FFF2-40B4-BE49-F238E27FC236}">
              <a16:creationId xmlns:a16="http://schemas.microsoft.com/office/drawing/2014/main" id="{00000000-0008-0000-0700-000089000000}"/>
            </a:ext>
          </a:extLst>
        </xdr:cNvPr>
        <xdr:cNvSpPr txBox="1"/>
      </xdr:nvSpPr>
      <xdr:spPr>
        <a:xfrm>
          <a:off x="2608795" y="94703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391,144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55</xdr:row>
      <xdr:rowOff>118368</xdr:rowOff>
    </xdr:from>
    <xdr:to>
      <xdr:col>10</xdr:col>
      <xdr:colOff>165100</xdr:colOff>
      <xdr:row>56</xdr:row>
      <xdr:rowOff>48518</xdr:rowOff>
    </xdr:to>
    <xdr:sp macro="" textlink="">
      <xdr:nvSpPr>
        <xdr:cNvPr id="138" name="楕円 137">
          <a:extLst>
            <a:ext uri="{FF2B5EF4-FFF2-40B4-BE49-F238E27FC236}">
              <a16:creationId xmlns:a16="http://schemas.microsoft.com/office/drawing/2014/main" id="{00000000-0008-0000-0700-00008A000000}"/>
            </a:ext>
          </a:extLst>
        </xdr:cNvPr>
        <xdr:cNvSpPr/>
      </xdr:nvSpPr>
      <xdr:spPr>
        <a:xfrm>
          <a:off x="1968500" y="95481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54</xdr:row>
      <xdr:rowOff>65045</xdr:rowOff>
    </xdr:from>
    <xdr:ext cx="599010" cy="259045"/>
    <xdr:sp macro="" textlink="">
      <xdr:nvSpPr>
        <xdr:cNvPr id="139" name="テキスト ボックス 138">
          <a:extLst>
            <a:ext uri="{FF2B5EF4-FFF2-40B4-BE49-F238E27FC236}">
              <a16:creationId xmlns:a16="http://schemas.microsoft.com/office/drawing/2014/main" id="{00000000-0008-0000-0700-00008B000000}"/>
            </a:ext>
          </a:extLst>
        </xdr:cNvPr>
        <xdr:cNvSpPr txBox="1"/>
      </xdr:nvSpPr>
      <xdr:spPr>
        <a:xfrm>
          <a:off x="1719795" y="93233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648,438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55</xdr:row>
      <xdr:rowOff>132917</xdr:rowOff>
    </xdr:from>
    <xdr:to>
      <xdr:col>6</xdr:col>
      <xdr:colOff>38100</xdr:colOff>
      <xdr:row>56</xdr:row>
      <xdr:rowOff>63067</xdr:rowOff>
    </xdr:to>
    <xdr:sp macro="" textlink="">
      <xdr:nvSpPr>
        <xdr:cNvPr id="140" name="楕円 139">
          <a:extLst>
            <a:ext uri="{FF2B5EF4-FFF2-40B4-BE49-F238E27FC236}">
              <a16:creationId xmlns:a16="http://schemas.microsoft.com/office/drawing/2014/main" id="{00000000-0008-0000-0700-00008C000000}"/>
            </a:ext>
          </a:extLst>
        </xdr:cNvPr>
        <xdr:cNvSpPr/>
      </xdr:nvSpPr>
      <xdr:spPr>
        <a:xfrm>
          <a:off x="1079500" y="95626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54</xdr:row>
      <xdr:rowOff>79594</xdr:rowOff>
    </xdr:from>
    <xdr:ext cx="599010" cy="259045"/>
    <xdr:sp macro="" textlink="">
      <xdr:nvSpPr>
        <xdr:cNvPr id="141" name="テキスト ボックス 140">
          <a:extLst>
            <a:ext uri="{FF2B5EF4-FFF2-40B4-BE49-F238E27FC236}">
              <a16:creationId xmlns:a16="http://schemas.microsoft.com/office/drawing/2014/main" id="{00000000-0008-0000-0700-00008D000000}"/>
            </a:ext>
          </a:extLst>
        </xdr:cNvPr>
        <xdr:cNvSpPr txBox="1"/>
      </xdr:nvSpPr>
      <xdr:spPr>
        <a:xfrm>
          <a:off x="830795" y="93378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622,980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2" name="正方形/長方形 141">
          <a:extLst>
            <a:ext uri="{FF2B5EF4-FFF2-40B4-BE49-F238E27FC236}">
              <a16:creationId xmlns:a16="http://schemas.microsoft.com/office/drawing/2014/main" id="{00000000-0008-0000-0700-00008E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3" name="正方形/長方形 142">
          <a:extLst>
            <a:ext uri="{FF2B5EF4-FFF2-40B4-BE49-F238E27FC236}">
              <a16:creationId xmlns:a16="http://schemas.microsoft.com/office/drawing/2014/main" id="{00000000-0008-0000-0700-00008F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4" name="正方形/長方形 143">
          <a:extLst>
            <a:ext uri="{FF2B5EF4-FFF2-40B4-BE49-F238E27FC236}">
              <a16:creationId xmlns:a16="http://schemas.microsoft.com/office/drawing/2014/main" id="{00000000-0008-0000-0700-000090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5" name="正方形/長方形 144">
          <a:extLst>
            <a:ext uri="{FF2B5EF4-FFF2-40B4-BE49-F238E27FC236}">
              <a16:creationId xmlns:a16="http://schemas.microsoft.com/office/drawing/2014/main" id="{00000000-0008-0000-0700-000091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46" name="正方形/長方形 145">
          <a:extLst>
            <a:ext uri="{FF2B5EF4-FFF2-40B4-BE49-F238E27FC236}">
              <a16:creationId xmlns:a16="http://schemas.microsoft.com/office/drawing/2014/main" id="{00000000-0008-0000-0700-000092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207,189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47" name="正方形/長方形 146">
          <a:extLst>
            <a:ext uri="{FF2B5EF4-FFF2-40B4-BE49-F238E27FC236}">
              <a16:creationId xmlns:a16="http://schemas.microsoft.com/office/drawing/2014/main" id="{00000000-0008-0000-0700-000093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48" name="正方形/長方形 147">
          <a:extLst>
            <a:ext uri="{FF2B5EF4-FFF2-40B4-BE49-F238E27FC236}">
              <a16:creationId xmlns:a16="http://schemas.microsoft.com/office/drawing/2014/main" id="{00000000-0008-0000-0700-000094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249,312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0" name="テキスト ボックス 149">
          <a:extLst>
            <a:ext uri="{FF2B5EF4-FFF2-40B4-BE49-F238E27FC236}">
              <a16:creationId xmlns:a16="http://schemas.microsoft.com/office/drawing/2014/main" id="{00000000-0008-0000-0700-000096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1" name="直線コネクタ 150">
          <a:extLst>
            <a:ext uri="{FF2B5EF4-FFF2-40B4-BE49-F238E27FC236}">
              <a16:creationId xmlns:a16="http://schemas.microsoft.com/office/drawing/2014/main" id="{00000000-0008-0000-0700-000097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44450</xdr:rowOff>
    </xdr:from>
    <xdr:to>
      <xdr:col>28</xdr:col>
      <xdr:colOff>114300</xdr:colOff>
      <xdr:row>79</xdr:row>
      <xdr:rowOff>44450</xdr:rowOff>
    </xdr:to>
    <xdr:cxnSp macro="">
      <xdr:nvCxnSpPr>
        <xdr:cNvPr id="152" name="直線コネクタ 151">
          <a:extLst>
            <a:ext uri="{FF2B5EF4-FFF2-40B4-BE49-F238E27FC236}">
              <a16:creationId xmlns:a16="http://schemas.microsoft.com/office/drawing/2014/main" id="{00000000-0008-0000-0700-000098000000}"/>
            </a:ext>
          </a:extLst>
        </xdr:cNvPr>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78</xdr:row>
      <xdr:rowOff>73677</xdr:rowOff>
    </xdr:from>
    <xdr:ext cx="248786" cy="259045"/>
    <xdr:sp macro="" textlink="">
      <xdr:nvSpPr>
        <xdr:cNvPr id="153" name="テキスト ボックス 152">
          <a:extLst>
            <a:ext uri="{FF2B5EF4-FFF2-40B4-BE49-F238E27FC236}">
              <a16:creationId xmlns:a16="http://schemas.microsoft.com/office/drawing/2014/main" id="{00000000-0008-0000-0700-000099000000}"/>
            </a:ext>
          </a:extLst>
        </xdr:cNvPr>
        <xdr:cNvSpPr txBox="1"/>
      </xdr:nvSpPr>
      <xdr:spPr>
        <a:xfrm>
          <a:off x="513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54" name="直線コネクタ 153">
          <a:extLst>
            <a:ext uri="{FF2B5EF4-FFF2-40B4-BE49-F238E27FC236}">
              <a16:creationId xmlns:a16="http://schemas.microsoft.com/office/drawing/2014/main" id="{00000000-0008-0000-0700-00009A000000}"/>
            </a:ext>
          </a:extLst>
        </xdr:cNvPr>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35577</xdr:rowOff>
    </xdr:from>
    <xdr:ext cx="595419" cy="259045"/>
    <xdr:sp macro="" textlink="">
      <xdr:nvSpPr>
        <xdr:cNvPr id="155" name="テキスト ボックス 154">
          <a:extLst>
            <a:ext uri="{FF2B5EF4-FFF2-40B4-BE49-F238E27FC236}">
              <a16:creationId xmlns:a16="http://schemas.microsoft.com/office/drawing/2014/main" id="{00000000-0008-0000-0700-00009B000000}"/>
            </a:ext>
          </a:extLst>
        </xdr:cNvPr>
        <xdr:cNvSpPr txBox="1"/>
      </xdr:nvSpPr>
      <xdr:spPr>
        <a:xfrm>
          <a:off x="166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56" name="直線コネクタ 155">
          <a:extLst>
            <a:ext uri="{FF2B5EF4-FFF2-40B4-BE49-F238E27FC236}">
              <a16:creationId xmlns:a16="http://schemas.microsoft.com/office/drawing/2014/main" id="{00000000-0008-0000-0700-00009C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57" name="テキスト ボックス 156">
          <a:extLst>
            <a:ext uri="{FF2B5EF4-FFF2-40B4-BE49-F238E27FC236}">
              <a16:creationId xmlns:a16="http://schemas.microsoft.com/office/drawing/2014/main" id="{00000000-0008-0000-0700-00009D000000}"/>
            </a:ext>
          </a:extLst>
        </xdr:cNvPr>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58" name="直線コネクタ 157">
          <a:extLst>
            <a:ext uri="{FF2B5EF4-FFF2-40B4-BE49-F238E27FC236}">
              <a16:creationId xmlns:a16="http://schemas.microsoft.com/office/drawing/2014/main" id="{00000000-0008-0000-0700-00009E000000}"/>
            </a:ext>
          </a:extLst>
        </xdr:cNvPr>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130827</xdr:rowOff>
    </xdr:from>
    <xdr:ext cx="595419" cy="259045"/>
    <xdr:sp macro="" textlink="">
      <xdr:nvSpPr>
        <xdr:cNvPr id="159" name="テキスト ボックス 158">
          <a:extLst>
            <a:ext uri="{FF2B5EF4-FFF2-40B4-BE49-F238E27FC236}">
              <a16:creationId xmlns:a16="http://schemas.microsoft.com/office/drawing/2014/main" id="{00000000-0008-0000-0700-00009F000000}"/>
            </a:ext>
          </a:extLst>
        </xdr:cNvPr>
        <xdr:cNvSpPr txBox="1"/>
      </xdr:nvSpPr>
      <xdr:spPr>
        <a:xfrm>
          <a:off x="166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0" name="直線コネクタ 159">
          <a:extLst>
            <a:ext uri="{FF2B5EF4-FFF2-40B4-BE49-F238E27FC236}">
              <a16:creationId xmlns:a16="http://schemas.microsoft.com/office/drawing/2014/main" id="{00000000-0008-0000-0700-0000A0000000}"/>
            </a:ext>
          </a:extLst>
        </xdr:cNvPr>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92727</xdr:rowOff>
    </xdr:from>
    <xdr:ext cx="595419" cy="259045"/>
    <xdr:sp macro="" textlink="">
      <xdr:nvSpPr>
        <xdr:cNvPr id="161" name="テキスト ボックス 160">
          <a:extLst>
            <a:ext uri="{FF2B5EF4-FFF2-40B4-BE49-F238E27FC236}">
              <a16:creationId xmlns:a16="http://schemas.microsoft.com/office/drawing/2014/main" id="{00000000-0008-0000-0700-0000A1000000}"/>
            </a:ext>
          </a:extLst>
        </xdr:cNvPr>
        <xdr:cNvSpPr txBox="1"/>
      </xdr:nvSpPr>
      <xdr:spPr>
        <a:xfrm>
          <a:off x="166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2" name="直線コネクタ 161">
          <a:extLst>
            <a:ext uri="{FF2B5EF4-FFF2-40B4-BE49-F238E27FC236}">
              <a16:creationId xmlns:a16="http://schemas.microsoft.com/office/drawing/2014/main" id="{00000000-0008-0000-0700-0000A2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67</xdr:row>
      <xdr:rowOff>54627</xdr:rowOff>
    </xdr:from>
    <xdr:ext cx="685572" cy="259045"/>
    <xdr:sp macro="" textlink="">
      <xdr:nvSpPr>
        <xdr:cNvPr id="163" name="テキスト ボックス 162">
          <a:extLst>
            <a:ext uri="{FF2B5EF4-FFF2-40B4-BE49-F238E27FC236}">
              <a16:creationId xmlns:a16="http://schemas.microsoft.com/office/drawing/2014/main" id="{00000000-0008-0000-0700-0000A3000000}"/>
            </a:ext>
          </a:extLst>
        </xdr:cNvPr>
        <xdr:cNvSpPr txBox="1"/>
      </xdr:nvSpPr>
      <xdr:spPr>
        <a:xfrm>
          <a:off x="76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4" name="民生費グラフ枠">
          <a:extLst>
            <a:ext uri="{FF2B5EF4-FFF2-40B4-BE49-F238E27FC236}">
              <a16:creationId xmlns:a16="http://schemas.microsoft.com/office/drawing/2014/main" id="{00000000-0008-0000-0700-0000A4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37543</xdr:rowOff>
    </xdr:from>
    <xdr:to>
      <xdr:col>24</xdr:col>
      <xdr:colOff>62865</xdr:colOff>
      <xdr:row>77</xdr:row>
      <xdr:rowOff>124182</xdr:rowOff>
    </xdr:to>
    <xdr:cxnSp macro="">
      <xdr:nvCxnSpPr>
        <xdr:cNvPr id="165" name="直線コネクタ 164">
          <a:extLst>
            <a:ext uri="{FF2B5EF4-FFF2-40B4-BE49-F238E27FC236}">
              <a16:creationId xmlns:a16="http://schemas.microsoft.com/office/drawing/2014/main" id="{00000000-0008-0000-0700-0000A5000000}"/>
            </a:ext>
          </a:extLst>
        </xdr:cNvPr>
        <xdr:cNvCxnSpPr/>
      </xdr:nvCxnSpPr>
      <xdr:spPr>
        <a:xfrm flipV="1">
          <a:off x="4633595" y="12210493"/>
          <a:ext cx="1270" cy="11153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128009</xdr:rowOff>
    </xdr:from>
    <xdr:ext cx="599010" cy="259045"/>
    <xdr:sp macro="" textlink="">
      <xdr:nvSpPr>
        <xdr:cNvPr id="166" name="民生費最小値テキスト">
          <a:extLst>
            <a:ext uri="{FF2B5EF4-FFF2-40B4-BE49-F238E27FC236}">
              <a16:creationId xmlns:a16="http://schemas.microsoft.com/office/drawing/2014/main" id="{00000000-0008-0000-0700-0000A6000000}"/>
            </a:ext>
          </a:extLst>
        </xdr:cNvPr>
        <xdr:cNvSpPr txBox="1"/>
      </xdr:nvSpPr>
      <xdr:spPr>
        <a:xfrm>
          <a:off x="4686300" y="133296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138,146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124182</xdr:rowOff>
    </xdr:from>
    <xdr:to>
      <xdr:col>24</xdr:col>
      <xdr:colOff>152400</xdr:colOff>
      <xdr:row>77</xdr:row>
      <xdr:rowOff>124182</xdr:rowOff>
    </xdr:to>
    <xdr:cxnSp macro="">
      <xdr:nvCxnSpPr>
        <xdr:cNvPr id="167" name="直線コネクタ 166">
          <a:extLst>
            <a:ext uri="{FF2B5EF4-FFF2-40B4-BE49-F238E27FC236}">
              <a16:creationId xmlns:a16="http://schemas.microsoft.com/office/drawing/2014/main" id="{00000000-0008-0000-0700-0000A7000000}"/>
            </a:ext>
          </a:extLst>
        </xdr:cNvPr>
        <xdr:cNvCxnSpPr/>
      </xdr:nvCxnSpPr>
      <xdr:spPr>
        <a:xfrm>
          <a:off x="4546600" y="133258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155670</xdr:rowOff>
    </xdr:from>
    <xdr:ext cx="599010" cy="259045"/>
    <xdr:sp macro="" textlink="">
      <xdr:nvSpPr>
        <xdr:cNvPr id="168" name="民生費最大値テキスト">
          <a:extLst>
            <a:ext uri="{FF2B5EF4-FFF2-40B4-BE49-F238E27FC236}">
              <a16:creationId xmlns:a16="http://schemas.microsoft.com/office/drawing/2014/main" id="{00000000-0008-0000-0700-0000A8000000}"/>
            </a:ext>
          </a:extLst>
        </xdr:cNvPr>
        <xdr:cNvSpPr txBox="1"/>
      </xdr:nvSpPr>
      <xdr:spPr>
        <a:xfrm>
          <a:off x="4686300" y="119857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723,626</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71</xdr:row>
      <xdr:rowOff>37543</xdr:rowOff>
    </xdr:from>
    <xdr:to>
      <xdr:col>24</xdr:col>
      <xdr:colOff>152400</xdr:colOff>
      <xdr:row>71</xdr:row>
      <xdr:rowOff>37543</xdr:rowOff>
    </xdr:to>
    <xdr:cxnSp macro="">
      <xdr:nvCxnSpPr>
        <xdr:cNvPr id="169" name="直線コネクタ 168">
          <a:extLst>
            <a:ext uri="{FF2B5EF4-FFF2-40B4-BE49-F238E27FC236}">
              <a16:creationId xmlns:a16="http://schemas.microsoft.com/office/drawing/2014/main" id="{00000000-0008-0000-0700-0000A9000000}"/>
            </a:ext>
          </a:extLst>
        </xdr:cNvPr>
        <xdr:cNvCxnSpPr/>
      </xdr:nvCxnSpPr>
      <xdr:spPr>
        <a:xfrm>
          <a:off x="4546600" y="122104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76</xdr:row>
      <xdr:rowOff>157724</xdr:rowOff>
    </xdr:from>
    <xdr:to>
      <xdr:col>24</xdr:col>
      <xdr:colOff>63500</xdr:colOff>
      <xdr:row>76</xdr:row>
      <xdr:rowOff>162975</xdr:rowOff>
    </xdr:to>
    <xdr:cxnSp macro="">
      <xdr:nvCxnSpPr>
        <xdr:cNvPr id="170" name="直線コネクタ 169">
          <a:extLst>
            <a:ext uri="{FF2B5EF4-FFF2-40B4-BE49-F238E27FC236}">
              <a16:creationId xmlns:a16="http://schemas.microsoft.com/office/drawing/2014/main" id="{00000000-0008-0000-0700-0000AA000000}"/>
            </a:ext>
          </a:extLst>
        </xdr:cNvPr>
        <xdr:cNvCxnSpPr/>
      </xdr:nvCxnSpPr>
      <xdr:spPr>
        <a:xfrm>
          <a:off x="3797300" y="13187924"/>
          <a:ext cx="838200" cy="52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10877</xdr:rowOff>
    </xdr:from>
    <xdr:ext cx="599010" cy="259045"/>
    <xdr:sp macro="" textlink="">
      <xdr:nvSpPr>
        <xdr:cNvPr id="171" name="民生費平均値テキスト">
          <a:extLst>
            <a:ext uri="{FF2B5EF4-FFF2-40B4-BE49-F238E27FC236}">
              <a16:creationId xmlns:a16="http://schemas.microsoft.com/office/drawing/2014/main" id="{00000000-0008-0000-0700-0000AB000000}"/>
            </a:ext>
          </a:extLst>
        </xdr:cNvPr>
        <xdr:cNvSpPr txBox="1"/>
      </xdr:nvSpPr>
      <xdr:spPr>
        <a:xfrm>
          <a:off x="4686300" y="1286962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272,966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75</xdr:row>
      <xdr:rowOff>159449</xdr:rowOff>
    </xdr:from>
    <xdr:to>
      <xdr:col>24</xdr:col>
      <xdr:colOff>114300</xdr:colOff>
      <xdr:row>76</xdr:row>
      <xdr:rowOff>89599</xdr:rowOff>
    </xdr:to>
    <xdr:sp macro="" textlink="">
      <xdr:nvSpPr>
        <xdr:cNvPr id="172" name="フローチャート: 判断 171">
          <a:extLst>
            <a:ext uri="{FF2B5EF4-FFF2-40B4-BE49-F238E27FC236}">
              <a16:creationId xmlns:a16="http://schemas.microsoft.com/office/drawing/2014/main" id="{00000000-0008-0000-0700-0000AC000000}"/>
            </a:ext>
          </a:extLst>
        </xdr:cNvPr>
        <xdr:cNvSpPr/>
      </xdr:nvSpPr>
      <xdr:spPr>
        <a:xfrm>
          <a:off x="4584700" y="130181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76</xdr:row>
      <xdr:rowOff>32224</xdr:rowOff>
    </xdr:from>
    <xdr:to>
      <xdr:col>19</xdr:col>
      <xdr:colOff>177800</xdr:colOff>
      <xdr:row>76</xdr:row>
      <xdr:rowOff>157724</xdr:rowOff>
    </xdr:to>
    <xdr:cxnSp macro="">
      <xdr:nvCxnSpPr>
        <xdr:cNvPr id="173" name="直線コネクタ 172">
          <a:extLst>
            <a:ext uri="{FF2B5EF4-FFF2-40B4-BE49-F238E27FC236}">
              <a16:creationId xmlns:a16="http://schemas.microsoft.com/office/drawing/2014/main" id="{00000000-0008-0000-0700-0000AD000000}"/>
            </a:ext>
          </a:extLst>
        </xdr:cNvPr>
        <xdr:cNvCxnSpPr/>
      </xdr:nvCxnSpPr>
      <xdr:spPr>
        <a:xfrm>
          <a:off x="2908300" y="13062424"/>
          <a:ext cx="889000" cy="1255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27898</xdr:rowOff>
    </xdr:from>
    <xdr:to>
      <xdr:col>20</xdr:col>
      <xdr:colOff>38100</xdr:colOff>
      <xdr:row>76</xdr:row>
      <xdr:rowOff>129498</xdr:rowOff>
    </xdr:to>
    <xdr:sp macro="" textlink="">
      <xdr:nvSpPr>
        <xdr:cNvPr id="174" name="フローチャート: 判断 173">
          <a:extLst>
            <a:ext uri="{FF2B5EF4-FFF2-40B4-BE49-F238E27FC236}">
              <a16:creationId xmlns:a16="http://schemas.microsoft.com/office/drawing/2014/main" id="{00000000-0008-0000-0700-0000AE000000}"/>
            </a:ext>
          </a:extLst>
        </xdr:cNvPr>
        <xdr:cNvSpPr/>
      </xdr:nvSpPr>
      <xdr:spPr>
        <a:xfrm>
          <a:off x="3746500" y="130580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74</xdr:row>
      <xdr:rowOff>146025</xdr:rowOff>
    </xdr:from>
    <xdr:ext cx="599010" cy="259045"/>
    <xdr:sp macro="" textlink="">
      <xdr:nvSpPr>
        <xdr:cNvPr id="175" name="テキスト ボックス 174">
          <a:extLst>
            <a:ext uri="{FF2B5EF4-FFF2-40B4-BE49-F238E27FC236}">
              <a16:creationId xmlns:a16="http://schemas.microsoft.com/office/drawing/2014/main" id="{00000000-0008-0000-0700-0000AF000000}"/>
            </a:ext>
          </a:extLst>
        </xdr:cNvPr>
        <xdr:cNvSpPr txBox="1"/>
      </xdr:nvSpPr>
      <xdr:spPr>
        <a:xfrm>
          <a:off x="3497795" y="128333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252,022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76</xdr:row>
      <xdr:rowOff>32224</xdr:rowOff>
    </xdr:from>
    <xdr:to>
      <xdr:col>15</xdr:col>
      <xdr:colOff>50800</xdr:colOff>
      <xdr:row>77</xdr:row>
      <xdr:rowOff>53102</xdr:rowOff>
    </xdr:to>
    <xdr:cxnSp macro="">
      <xdr:nvCxnSpPr>
        <xdr:cNvPr id="176" name="直線コネクタ 175">
          <a:extLst>
            <a:ext uri="{FF2B5EF4-FFF2-40B4-BE49-F238E27FC236}">
              <a16:creationId xmlns:a16="http://schemas.microsoft.com/office/drawing/2014/main" id="{00000000-0008-0000-0700-0000B0000000}"/>
            </a:ext>
          </a:extLst>
        </xdr:cNvPr>
        <xdr:cNvCxnSpPr/>
      </xdr:nvCxnSpPr>
      <xdr:spPr>
        <a:xfrm flipV="1">
          <a:off x="2019300" y="13062424"/>
          <a:ext cx="889000" cy="192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17928</xdr:rowOff>
    </xdr:from>
    <xdr:to>
      <xdr:col>15</xdr:col>
      <xdr:colOff>101600</xdr:colOff>
      <xdr:row>76</xdr:row>
      <xdr:rowOff>119528</xdr:rowOff>
    </xdr:to>
    <xdr:sp macro="" textlink="">
      <xdr:nvSpPr>
        <xdr:cNvPr id="177" name="フローチャート: 判断 176">
          <a:extLst>
            <a:ext uri="{FF2B5EF4-FFF2-40B4-BE49-F238E27FC236}">
              <a16:creationId xmlns:a16="http://schemas.microsoft.com/office/drawing/2014/main" id="{00000000-0008-0000-0700-0000B1000000}"/>
            </a:ext>
          </a:extLst>
        </xdr:cNvPr>
        <xdr:cNvSpPr/>
      </xdr:nvSpPr>
      <xdr:spPr>
        <a:xfrm>
          <a:off x="2857500" y="130481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76</xdr:row>
      <xdr:rowOff>110655</xdr:rowOff>
    </xdr:from>
    <xdr:ext cx="599010" cy="259045"/>
    <xdr:sp macro="" textlink="">
      <xdr:nvSpPr>
        <xdr:cNvPr id="178" name="テキスト ボックス 177">
          <a:extLst>
            <a:ext uri="{FF2B5EF4-FFF2-40B4-BE49-F238E27FC236}">
              <a16:creationId xmlns:a16="http://schemas.microsoft.com/office/drawing/2014/main" id="{00000000-0008-0000-0700-0000B2000000}"/>
            </a:ext>
          </a:extLst>
        </xdr:cNvPr>
        <xdr:cNvSpPr txBox="1"/>
      </xdr:nvSpPr>
      <xdr:spPr>
        <a:xfrm>
          <a:off x="2608795" y="131408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257,256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77</xdr:row>
      <xdr:rowOff>53102</xdr:rowOff>
    </xdr:from>
    <xdr:to>
      <xdr:col>10</xdr:col>
      <xdr:colOff>114300</xdr:colOff>
      <xdr:row>77</xdr:row>
      <xdr:rowOff>81240</xdr:rowOff>
    </xdr:to>
    <xdr:cxnSp macro="">
      <xdr:nvCxnSpPr>
        <xdr:cNvPr id="179" name="直線コネクタ 178">
          <a:extLst>
            <a:ext uri="{FF2B5EF4-FFF2-40B4-BE49-F238E27FC236}">
              <a16:creationId xmlns:a16="http://schemas.microsoft.com/office/drawing/2014/main" id="{00000000-0008-0000-0700-0000B3000000}"/>
            </a:ext>
          </a:extLst>
        </xdr:cNvPr>
        <xdr:cNvCxnSpPr/>
      </xdr:nvCxnSpPr>
      <xdr:spPr>
        <a:xfrm flipV="1">
          <a:off x="1130300" y="13254752"/>
          <a:ext cx="889000" cy="281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59427</xdr:rowOff>
    </xdr:from>
    <xdr:to>
      <xdr:col>10</xdr:col>
      <xdr:colOff>165100</xdr:colOff>
      <xdr:row>76</xdr:row>
      <xdr:rowOff>161027</xdr:rowOff>
    </xdr:to>
    <xdr:sp macro="" textlink="">
      <xdr:nvSpPr>
        <xdr:cNvPr id="180" name="フローチャート: 判断 179">
          <a:extLst>
            <a:ext uri="{FF2B5EF4-FFF2-40B4-BE49-F238E27FC236}">
              <a16:creationId xmlns:a16="http://schemas.microsoft.com/office/drawing/2014/main" id="{00000000-0008-0000-0700-0000B4000000}"/>
            </a:ext>
          </a:extLst>
        </xdr:cNvPr>
        <xdr:cNvSpPr/>
      </xdr:nvSpPr>
      <xdr:spPr>
        <a:xfrm>
          <a:off x="1968500" y="13089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75</xdr:row>
      <xdr:rowOff>6104</xdr:rowOff>
    </xdr:from>
    <xdr:ext cx="599010" cy="259045"/>
    <xdr:sp macro="" textlink="">
      <xdr:nvSpPr>
        <xdr:cNvPr id="181" name="テキスト ボックス 180">
          <a:extLst>
            <a:ext uri="{FF2B5EF4-FFF2-40B4-BE49-F238E27FC236}">
              <a16:creationId xmlns:a16="http://schemas.microsoft.com/office/drawing/2014/main" id="{00000000-0008-0000-0700-0000B5000000}"/>
            </a:ext>
          </a:extLst>
        </xdr:cNvPr>
        <xdr:cNvSpPr txBox="1"/>
      </xdr:nvSpPr>
      <xdr:spPr>
        <a:xfrm>
          <a:off x="1719795" y="128648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235,471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92946</xdr:rowOff>
    </xdr:from>
    <xdr:to>
      <xdr:col>6</xdr:col>
      <xdr:colOff>38100</xdr:colOff>
      <xdr:row>77</xdr:row>
      <xdr:rowOff>23096</xdr:rowOff>
    </xdr:to>
    <xdr:sp macro="" textlink="">
      <xdr:nvSpPr>
        <xdr:cNvPr id="182" name="フローチャート: 判断 181">
          <a:extLst>
            <a:ext uri="{FF2B5EF4-FFF2-40B4-BE49-F238E27FC236}">
              <a16:creationId xmlns:a16="http://schemas.microsoft.com/office/drawing/2014/main" id="{00000000-0008-0000-0700-0000B6000000}"/>
            </a:ext>
          </a:extLst>
        </xdr:cNvPr>
        <xdr:cNvSpPr/>
      </xdr:nvSpPr>
      <xdr:spPr>
        <a:xfrm>
          <a:off x="1079500" y="131231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75</xdr:row>
      <xdr:rowOff>39623</xdr:rowOff>
    </xdr:from>
    <xdr:ext cx="599010" cy="259045"/>
    <xdr:sp macro="" textlink="">
      <xdr:nvSpPr>
        <xdr:cNvPr id="183" name="テキスト ボックス 182">
          <a:extLst>
            <a:ext uri="{FF2B5EF4-FFF2-40B4-BE49-F238E27FC236}">
              <a16:creationId xmlns:a16="http://schemas.microsoft.com/office/drawing/2014/main" id="{00000000-0008-0000-0700-0000B7000000}"/>
            </a:ext>
          </a:extLst>
        </xdr:cNvPr>
        <xdr:cNvSpPr txBox="1"/>
      </xdr:nvSpPr>
      <xdr:spPr>
        <a:xfrm>
          <a:off x="830795" y="128983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217,876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4" name="テキスト ボックス 183">
          <a:extLst>
            <a:ext uri="{FF2B5EF4-FFF2-40B4-BE49-F238E27FC236}">
              <a16:creationId xmlns:a16="http://schemas.microsoft.com/office/drawing/2014/main" id="{00000000-0008-0000-0700-0000B8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5" name="テキスト ボックス 184">
          <a:extLst>
            <a:ext uri="{FF2B5EF4-FFF2-40B4-BE49-F238E27FC236}">
              <a16:creationId xmlns:a16="http://schemas.microsoft.com/office/drawing/2014/main" id="{00000000-0008-0000-0700-0000B9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86" name="テキスト ボックス 185">
          <a:extLst>
            <a:ext uri="{FF2B5EF4-FFF2-40B4-BE49-F238E27FC236}">
              <a16:creationId xmlns:a16="http://schemas.microsoft.com/office/drawing/2014/main" id="{00000000-0008-0000-0700-0000BA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87" name="テキスト ボックス 186">
          <a:extLst>
            <a:ext uri="{FF2B5EF4-FFF2-40B4-BE49-F238E27FC236}">
              <a16:creationId xmlns:a16="http://schemas.microsoft.com/office/drawing/2014/main" id="{00000000-0008-0000-0700-0000BB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700-0000BC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112175</xdr:rowOff>
    </xdr:from>
    <xdr:to>
      <xdr:col>24</xdr:col>
      <xdr:colOff>114300</xdr:colOff>
      <xdr:row>77</xdr:row>
      <xdr:rowOff>42325</xdr:rowOff>
    </xdr:to>
    <xdr:sp macro="" textlink="">
      <xdr:nvSpPr>
        <xdr:cNvPr id="189" name="楕円 188">
          <a:extLst>
            <a:ext uri="{FF2B5EF4-FFF2-40B4-BE49-F238E27FC236}">
              <a16:creationId xmlns:a16="http://schemas.microsoft.com/office/drawing/2014/main" id="{00000000-0008-0000-0700-0000BD000000}"/>
            </a:ext>
          </a:extLst>
        </xdr:cNvPr>
        <xdr:cNvSpPr/>
      </xdr:nvSpPr>
      <xdr:spPr>
        <a:xfrm>
          <a:off x="4584700" y="131423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76</xdr:row>
      <xdr:rowOff>90602</xdr:rowOff>
    </xdr:from>
    <xdr:ext cx="599010" cy="259045"/>
    <xdr:sp macro="" textlink="">
      <xdr:nvSpPr>
        <xdr:cNvPr id="190" name="民生費該当値テキスト">
          <a:extLst>
            <a:ext uri="{FF2B5EF4-FFF2-40B4-BE49-F238E27FC236}">
              <a16:creationId xmlns:a16="http://schemas.microsoft.com/office/drawing/2014/main" id="{00000000-0008-0000-0700-0000BE000000}"/>
            </a:ext>
          </a:extLst>
        </xdr:cNvPr>
        <xdr:cNvSpPr txBox="1"/>
      </xdr:nvSpPr>
      <xdr:spPr>
        <a:xfrm>
          <a:off x="4686300" y="131208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207,782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76</xdr:row>
      <xdr:rowOff>106924</xdr:rowOff>
    </xdr:from>
    <xdr:to>
      <xdr:col>20</xdr:col>
      <xdr:colOff>38100</xdr:colOff>
      <xdr:row>77</xdr:row>
      <xdr:rowOff>37074</xdr:rowOff>
    </xdr:to>
    <xdr:sp macro="" textlink="">
      <xdr:nvSpPr>
        <xdr:cNvPr id="191" name="楕円 190">
          <a:extLst>
            <a:ext uri="{FF2B5EF4-FFF2-40B4-BE49-F238E27FC236}">
              <a16:creationId xmlns:a16="http://schemas.microsoft.com/office/drawing/2014/main" id="{00000000-0008-0000-0700-0000BF000000}"/>
            </a:ext>
          </a:extLst>
        </xdr:cNvPr>
        <xdr:cNvSpPr/>
      </xdr:nvSpPr>
      <xdr:spPr>
        <a:xfrm>
          <a:off x="3746500" y="131371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77</xdr:row>
      <xdr:rowOff>28201</xdr:rowOff>
    </xdr:from>
    <xdr:ext cx="599010" cy="259045"/>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3497795" y="132298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210,539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75</xdr:row>
      <xdr:rowOff>152874</xdr:rowOff>
    </xdr:from>
    <xdr:to>
      <xdr:col>15</xdr:col>
      <xdr:colOff>101600</xdr:colOff>
      <xdr:row>76</xdr:row>
      <xdr:rowOff>83024</xdr:rowOff>
    </xdr:to>
    <xdr:sp macro="" textlink="">
      <xdr:nvSpPr>
        <xdr:cNvPr id="193" name="楕円 192">
          <a:extLst>
            <a:ext uri="{FF2B5EF4-FFF2-40B4-BE49-F238E27FC236}">
              <a16:creationId xmlns:a16="http://schemas.microsoft.com/office/drawing/2014/main" id="{00000000-0008-0000-0700-0000C1000000}"/>
            </a:ext>
          </a:extLst>
        </xdr:cNvPr>
        <xdr:cNvSpPr/>
      </xdr:nvSpPr>
      <xdr:spPr>
        <a:xfrm>
          <a:off x="2857500" y="130116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74</xdr:row>
      <xdr:rowOff>99551</xdr:rowOff>
    </xdr:from>
    <xdr:ext cx="599010" cy="259045"/>
    <xdr:sp macro="" textlink="">
      <xdr:nvSpPr>
        <xdr:cNvPr id="194" name="テキスト ボックス 193">
          <a:extLst>
            <a:ext uri="{FF2B5EF4-FFF2-40B4-BE49-F238E27FC236}">
              <a16:creationId xmlns:a16="http://schemas.microsoft.com/office/drawing/2014/main" id="{00000000-0008-0000-0700-0000C2000000}"/>
            </a:ext>
          </a:extLst>
        </xdr:cNvPr>
        <xdr:cNvSpPr txBox="1"/>
      </xdr:nvSpPr>
      <xdr:spPr>
        <a:xfrm>
          <a:off x="2608795" y="127868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276,418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77</xdr:row>
      <xdr:rowOff>2302</xdr:rowOff>
    </xdr:from>
    <xdr:to>
      <xdr:col>10</xdr:col>
      <xdr:colOff>165100</xdr:colOff>
      <xdr:row>77</xdr:row>
      <xdr:rowOff>103902</xdr:rowOff>
    </xdr:to>
    <xdr:sp macro="" textlink="">
      <xdr:nvSpPr>
        <xdr:cNvPr id="195" name="楕円 194">
          <a:extLst>
            <a:ext uri="{FF2B5EF4-FFF2-40B4-BE49-F238E27FC236}">
              <a16:creationId xmlns:a16="http://schemas.microsoft.com/office/drawing/2014/main" id="{00000000-0008-0000-0700-0000C3000000}"/>
            </a:ext>
          </a:extLst>
        </xdr:cNvPr>
        <xdr:cNvSpPr/>
      </xdr:nvSpPr>
      <xdr:spPr>
        <a:xfrm>
          <a:off x="1968500" y="132039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77</xdr:row>
      <xdr:rowOff>95029</xdr:rowOff>
    </xdr:from>
    <xdr:ext cx="599010" cy="259045"/>
    <xdr:sp macro="" textlink="">
      <xdr:nvSpPr>
        <xdr:cNvPr id="196" name="テキスト ボックス 195">
          <a:extLst>
            <a:ext uri="{FF2B5EF4-FFF2-40B4-BE49-F238E27FC236}">
              <a16:creationId xmlns:a16="http://schemas.microsoft.com/office/drawing/2014/main" id="{00000000-0008-0000-0700-0000C4000000}"/>
            </a:ext>
          </a:extLst>
        </xdr:cNvPr>
        <xdr:cNvSpPr txBox="1"/>
      </xdr:nvSpPr>
      <xdr:spPr>
        <a:xfrm>
          <a:off x="1719795" y="132966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175,458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30440</xdr:rowOff>
    </xdr:from>
    <xdr:to>
      <xdr:col>6</xdr:col>
      <xdr:colOff>38100</xdr:colOff>
      <xdr:row>77</xdr:row>
      <xdr:rowOff>132040</xdr:rowOff>
    </xdr:to>
    <xdr:sp macro="" textlink="">
      <xdr:nvSpPr>
        <xdr:cNvPr id="197" name="楕円 196">
          <a:extLst>
            <a:ext uri="{FF2B5EF4-FFF2-40B4-BE49-F238E27FC236}">
              <a16:creationId xmlns:a16="http://schemas.microsoft.com/office/drawing/2014/main" id="{00000000-0008-0000-0700-0000C5000000}"/>
            </a:ext>
          </a:extLst>
        </xdr:cNvPr>
        <xdr:cNvSpPr/>
      </xdr:nvSpPr>
      <xdr:spPr>
        <a:xfrm>
          <a:off x="1079500" y="13232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77</xdr:row>
      <xdr:rowOff>123167</xdr:rowOff>
    </xdr:from>
    <xdr:ext cx="599010" cy="259045"/>
    <xdr:sp macro="" textlink="">
      <xdr:nvSpPr>
        <xdr:cNvPr id="198" name="テキスト ボックス 197">
          <a:extLst>
            <a:ext uri="{FF2B5EF4-FFF2-40B4-BE49-F238E27FC236}">
              <a16:creationId xmlns:a16="http://schemas.microsoft.com/office/drawing/2014/main" id="{00000000-0008-0000-0700-0000C6000000}"/>
            </a:ext>
          </a:extLst>
        </xdr:cNvPr>
        <xdr:cNvSpPr txBox="1"/>
      </xdr:nvSpPr>
      <xdr:spPr>
        <a:xfrm>
          <a:off x="830795" y="133248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160,688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199" name="正方形/長方形 198">
          <a:extLst>
            <a:ext uri="{FF2B5EF4-FFF2-40B4-BE49-F238E27FC236}">
              <a16:creationId xmlns:a16="http://schemas.microsoft.com/office/drawing/2014/main" id="{00000000-0008-0000-0700-0000C7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0" name="正方形/長方形 199">
          <a:extLst>
            <a:ext uri="{FF2B5EF4-FFF2-40B4-BE49-F238E27FC236}">
              <a16:creationId xmlns:a16="http://schemas.microsoft.com/office/drawing/2014/main" id="{00000000-0008-0000-0700-0000C8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1" name="正方形/長方形 200">
          <a:extLst>
            <a:ext uri="{FF2B5EF4-FFF2-40B4-BE49-F238E27FC236}">
              <a16:creationId xmlns:a16="http://schemas.microsoft.com/office/drawing/2014/main" id="{00000000-0008-0000-0700-0000C9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2" name="正方形/長方形 201">
          <a:extLst>
            <a:ext uri="{FF2B5EF4-FFF2-40B4-BE49-F238E27FC236}">
              <a16:creationId xmlns:a16="http://schemas.microsoft.com/office/drawing/2014/main" id="{00000000-0008-0000-0700-0000CA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3" name="正方形/長方形 202">
          <a:extLst>
            <a:ext uri="{FF2B5EF4-FFF2-40B4-BE49-F238E27FC236}">
              <a16:creationId xmlns:a16="http://schemas.microsoft.com/office/drawing/2014/main" id="{00000000-0008-0000-0700-0000CB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4" name="正方形/長方形 203">
          <a:extLst>
            <a:ext uri="{FF2B5EF4-FFF2-40B4-BE49-F238E27FC236}">
              <a16:creationId xmlns:a16="http://schemas.microsoft.com/office/drawing/2014/main" id="{00000000-0008-0000-0700-0000CC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5" name="正方形/長方形 204">
          <a:extLst>
            <a:ext uri="{FF2B5EF4-FFF2-40B4-BE49-F238E27FC236}">
              <a16:creationId xmlns:a16="http://schemas.microsoft.com/office/drawing/2014/main" id="{00000000-0008-0000-0700-0000CD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53,865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07" name="テキスト ボックス 206">
          <a:extLst>
            <a:ext uri="{FF2B5EF4-FFF2-40B4-BE49-F238E27FC236}">
              <a16:creationId xmlns:a16="http://schemas.microsoft.com/office/drawing/2014/main" id="{00000000-0008-0000-0700-0000CF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08" name="直線コネクタ 207">
          <a:extLst>
            <a:ext uri="{FF2B5EF4-FFF2-40B4-BE49-F238E27FC236}">
              <a16:creationId xmlns:a16="http://schemas.microsoft.com/office/drawing/2014/main" id="{00000000-0008-0000-0700-0000D0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09" name="直線コネクタ 208">
          <a:extLst>
            <a:ext uri="{FF2B5EF4-FFF2-40B4-BE49-F238E27FC236}">
              <a16:creationId xmlns:a16="http://schemas.microsoft.com/office/drawing/2014/main" id="{00000000-0008-0000-0700-0000D1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73677</xdr:rowOff>
    </xdr:from>
    <xdr:ext cx="248786" cy="259045"/>
    <xdr:sp macro="" textlink="">
      <xdr:nvSpPr>
        <xdr:cNvPr id="210" name="テキスト ボックス 209">
          <a:extLst>
            <a:ext uri="{FF2B5EF4-FFF2-40B4-BE49-F238E27FC236}">
              <a16:creationId xmlns:a16="http://schemas.microsoft.com/office/drawing/2014/main" id="{00000000-0008-0000-0700-0000D2000000}"/>
            </a:ext>
          </a:extLst>
        </xdr:cNvPr>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1" name="直線コネクタ 210">
          <a:extLst>
            <a:ext uri="{FF2B5EF4-FFF2-40B4-BE49-F238E27FC236}">
              <a16:creationId xmlns:a16="http://schemas.microsoft.com/office/drawing/2014/main" id="{00000000-0008-0000-0700-0000D3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96</xdr:row>
      <xdr:rowOff>35577</xdr:rowOff>
    </xdr:from>
    <xdr:ext cx="595419" cy="259045"/>
    <xdr:sp macro="" textlink="">
      <xdr:nvSpPr>
        <xdr:cNvPr id="212" name="テキスト ボックス 211">
          <a:extLst>
            <a:ext uri="{FF2B5EF4-FFF2-40B4-BE49-F238E27FC236}">
              <a16:creationId xmlns:a16="http://schemas.microsoft.com/office/drawing/2014/main" id="{00000000-0008-0000-0700-0000D4000000}"/>
            </a:ext>
          </a:extLst>
        </xdr:cNvPr>
        <xdr:cNvSpPr txBox="1"/>
      </xdr:nvSpPr>
      <xdr:spPr>
        <a:xfrm>
          <a:off x="166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3" name="直線コネクタ 212">
          <a:extLst>
            <a:ext uri="{FF2B5EF4-FFF2-40B4-BE49-F238E27FC236}">
              <a16:creationId xmlns:a16="http://schemas.microsoft.com/office/drawing/2014/main" id="{00000000-0008-0000-0700-0000D5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4" name="テキスト ボックス 213">
          <a:extLst>
            <a:ext uri="{FF2B5EF4-FFF2-40B4-BE49-F238E27FC236}">
              <a16:creationId xmlns:a16="http://schemas.microsoft.com/office/drawing/2014/main" id="{00000000-0008-0000-0700-0000D6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15" name="直線コネクタ 214">
          <a:extLst>
            <a:ext uri="{FF2B5EF4-FFF2-40B4-BE49-F238E27FC236}">
              <a16:creationId xmlns:a16="http://schemas.microsoft.com/office/drawing/2014/main" id="{00000000-0008-0000-0700-0000D7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16" name="テキスト ボックス 215">
          <a:extLst>
            <a:ext uri="{FF2B5EF4-FFF2-40B4-BE49-F238E27FC236}">
              <a16:creationId xmlns:a16="http://schemas.microsoft.com/office/drawing/2014/main" id="{00000000-0008-0000-0700-0000D8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17" name="直線コネクタ 216">
          <a:extLst>
            <a:ext uri="{FF2B5EF4-FFF2-40B4-BE49-F238E27FC236}">
              <a16:creationId xmlns:a16="http://schemas.microsoft.com/office/drawing/2014/main" id="{00000000-0008-0000-0700-0000D9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18" name="テキスト ボックス 217">
          <a:extLst>
            <a:ext uri="{FF2B5EF4-FFF2-40B4-BE49-F238E27FC236}">
              <a16:creationId xmlns:a16="http://schemas.microsoft.com/office/drawing/2014/main" id="{00000000-0008-0000-0700-0000DA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19" name="直線コネクタ 218">
          <a:extLst>
            <a:ext uri="{FF2B5EF4-FFF2-40B4-BE49-F238E27FC236}">
              <a16:creationId xmlns:a16="http://schemas.microsoft.com/office/drawing/2014/main" id="{00000000-0008-0000-0700-0000DB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87</xdr:row>
      <xdr:rowOff>54627</xdr:rowOff>
    </xdr:from>
    <xdr:ext cx="685572" cy="259045"/>
    <xdr:sp macro="" textlink="">
      <xdr:nvSpPr>
        <xdr:cNvPr id="220" name="テキスト ボックス 219">
          <a:extLst>
            <a:ext uri="{FF2B5EF4-FFF2-40B4-BE49-F238E27FC236}">
              <a16:creationId xmlns:a16="http://schemas.microsoft.com/office/drawing/2014/main" id="{00000000-0008-0000-0700-0000DC000000}"/>
            </a:ext>
          </a:extLst>
        </xdr:cNvPr>
        <xdr:cNvSpPr txBox="1"/>
      </xdr:nvSpPr>
      <xdr:spPr>
        <a:xfrm>
          <a:off x="76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1" name="衛生費グラフ枠">
          <a:extLst>
            <a:ext uri="{FF2B5EF4-FFF2-40B4-BE49-F238E27FC236}">
              <a16:creationId xmlns:a16="http://schemas.microsoft.com/office/drawing/2014/main" id="{00000000-0008-0000-0700-0000DD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89</xdr:row>
      <xdr:rowOff>161575</xdr:rowOff>
    </xdr:from>
    <xdr:to>
      <xdr:col>24</xdr:col>
      <xdr:colOff>62865</xdr:colOff>
      <xdr:row>98</xdr:row>
      <xdr:rowOff>138088</xdr:rowOff>
    </xdr:to>
    <xdr:cxnSp macro="">
      <xdr:nvCxnSpPr>
        <xdr:cNvPr id="222" name="直線コネクタ 221">
          <a:extLst>
            <a:ext uri="{FF2B5EF4-FFF2-40B4-BE49-F238E27FC236}">
              <a16:creationId xmlns:a16="http://schemas.microsoft.com/office/drawing/2014/main" id="{00000000-0008-0000-0700-0000DE000000}"/>
            </a:ext>
          </a:extLst>
        </xdr:cNvPr>
        <xdr:cNvCxnSpPr/>
      </xdr:nvCxnSpPr>
      <xdr:spPr>
        <a:xfrm flipV="1">
          <a:off x="4633595" y="15420625"/>
          <a:ext cx="1270" cy="15195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141915</xdr:rowOff>
    </xdr:from>
    <xdr:ext cx="534377" cy="259045"/>
    <xdr:sp macro="" textlink="">
      <xdr:nvSpPr>
        <xdr:cNvPr id="223" name="衛生費最小値テキスト">
          <a:extLst>
            <a:ext uri="{FF2B5EF4-FFF2-40B4-BE49-F238E27FC236}">
              <a16:creationId xmlns:a16="http://schemas.microsoft.com/office/drawing/2014/main" id="{00000000-0008-0000-0700-0000DF000000}"/>
            </a:ext>
          </a:extLst>
        </xdr:cNvPr>
        <xdr:cNvSpPr txBox="1"/>
      </xdr:nvSpPr>
      <xdr:spPr>
        <a:xfrm>
          <a:off x="4686300" y="169440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40,846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138088</xdr:rowOff>
    </xdr:from>
    <xdr:to>
      <xdr:col>24</xdr:col>
      <xdr:colOff>152400</xdr:colOff>
      <xdr:row>98</xdr:row>
      <xdr:rowOff>138088</xdr:rowOff>
    </xdr:to>
    <xdr:cxnSp macro="">
      <xdr:nvCxnSpPr>
        <xdr:cNvPr id="224" name="直線コネクタ 223">
          <a:extLst>
            <a:ext uri="{FF2B5EF4-FFF2-40B4-BE49-F238E27FC236}">
              <a16:creationId xmlns:a16="http://schemas.microsoft.com/office/drawing/2014/main" id="{00000000-0008-0000-0700-0000E0000000}"/>
            </a:ext>
          </a:extLst>
        </xdr:cNvPr>
        <xdr:cNvCxnSpPr/>
      </xdr:nvCxnSpPr>
      <xdr:spPr>
        <a:xfrm>
          <a:off x="4546600" y="169401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108252</xdr:rowOff>
    </xdr:from>
    <xdr:ext cx="599010" cy="259045"/>
    <xdr:sp macro="" textlink="">
      <xdr:nvSpPr>
        <xdr:cNvPr id="225" name="衛生費最大値テキスト">
          <a:extLst>
            <a:ext uri="{FF2B5EF4-FFF2-40B4-BE49-F238E27FC236}">
              <a16:creationId xmlns:a16="http://schemas.microsoft.com/office/drawing/2014/main" id="{00000000-0008-0000-0700-0000E1000000}"/>
            </a:ext>
          </a:extLst>
        </xdr:cNvPr>
        <xdr:cNvSpPr txBox="1"/>
      </xdr:nvSpPr>
      <xdr:spPr>
        <a:xfrm>
          <a:off x="4686300" y="151958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838,517</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89</xdr:row>
      <xdr:rowOff>161575</xdr:rowOff>
    </xdr:from>
    <xdr:to>
      <xdr:col>24</xdr:col>
      <xdr:colOff>152400</xdr:colOff>
      <xdr:row>89</xdr:row>
      <xdr:rowOff>161575</xdr:rowOff>
    </xdr:to>
    <xdr:cxnSp macro="">
      <xdr:nvCxnSpPr>
        <xdr:cNvPr id="226" name="直線コネクタ 225">
          <a:extLst>
            <a:ext uri="{FF2B5EF4-FFF2-40B4-BE49-F238E27FC236}">
              <a16:creationId xmlns:a16="http://schemas.microsoft.com/office/drawing/2014/main" id="{00000000-0008-0000-0700-0000E2000000}"/>
            </a:ext>
          </a:extLst>
        </xdr:cNvPr>
        <xdr:cNvCxnSpPr/>
      </xdr:nvCxnSpPr>
      <xdr:spPr>
        <a:xfrm>
          <a:off x="4546600" y="154206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99233</xdr:rowOff>
    </xdr:from>
    <xdr:to>
      <xdr:col>24</xdr:col>
      <xdr:colOff>63500</xdr:colOff>
      <xdr:row>97</xdr:row>
      <xdr:rowOff>134437</xdr:rowOff>
    </xdr:to>
    <xdr:cxnSp macro="">
      <xdr:nvCxnSpPr>
        <xdr:cNvPr id="227" name="直線コネクタ 226">
          <a:extLst>
            <a:ext uri="{FF2B5EF4-FFF2-40B4-BE49-F238E27FC236}">
              <a16:creationId xmlns:a16="http://schemas.microsoft.com/office/drawing/2014/main" id="{00000000-0008-0000-0700-0000E3000000}"/>
            </a:ext>
          </a:extLst>
        </xdr:cNvPr>
        <xdr:cNvCxnSpPr/>
      </xdr:nvCxnSpPr>
      <xdr:spPr>
        <a:xfrm>
          <a:off x="3797300" y="16729883"/>
          <a:ext cx="838200" cy="352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96</xdr:row>
      <xdr:rowOff>77250</xdr:rowOff>
    </xdr:from>
    <xdr:ext cx="599010" cy="259045"/>
    <xdr:sp macro="" textlink="">
      <xdr:nvSpPr>
        <xdr:cNvPr id="228" name="衛生費平均値テキスト">
          <a:extLst>
            <a:ext uri="{FF2B5EF4-FFF2-40B4-BE49-F238E27FC236}">
              <a16:creationId xmlns:a16="http://schemas.microsoft.com/office/drawing/2014/main" id="{00000000-0008-0000-0700-0000E4000000}"/>
            </a:ext>
          </a:extLst>
        </xdr:cNvPr>
        <xdr:cNvSpPr txBox="1"/>
      </xdr:nvSpPr>
      <xdr:spPr>
        <a:xfrm>
          <a:off x="4686300" y="1653645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148,124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54373</xdr:rowOff>
    </xdr:from>
    <xdr:to>
      <xdr:col>24</xdr:col>
      <xdr:colOff>114300</xdr:colOff>
      <xdr:row>97</xdr:row>
      <xdr:rowOff>155973</xdr:rowOff>
    </xdr:to>
    <xdr:sp macro="" textlink="">
      <xdr:nvSpPr>
        <xdr:cNvPr id="229" name="フローチャート: 判断 228">
          <a:extLst>
            <a:ext uri="{FF2B5EF4-FFF2-40B4-BE49-F238E27FC236}">
              <a16:creationId xmlns:a16="http://schemas.microsoft.com/office/drawing/2014/main" id="{00000000-0008-0000-0700-0000E5000000}"/>
            </a:ext>
          </a:extLst>
        </xdr:cNvPr>
        <xdr:cNvSpPr/>
      </xdr:nvSpPr>
      <xdr:spPr>
        <a:xfrm>
          <a:off x="4584700" y="166850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99233</xdr:rowOff>
    </xdr:from>
    <xdr:to>
      <xdr:col>19</xdr:col>
      <xdr:colOff>177800</xdr:colOff>
      <xdr:row>98</xdr:row>
      <xdr:rowOff>30911</xdr:rowOff>
    </xdr:to>
    <xdr:cxnSp macro="">
      <xdr:nvCxnSpPr>
        <xdr:cNvPr id="230" name="直線コネクタ 229">
          <a:extLst>
            <a:ext uri="{FF2B5EF4-FFF2-40B4-BE49-F238E27FC236}">
              <a16:creationId xmlns:a16="http://schemas.microsoft.com/office/drawing/2014/main" id="{00000000-0008-0000-0700-0000E6000000}"/>
            </a:ext>
          </a:extLst>
        </xdr:cNvPr>
        <xdr:cNvCxnSpPr/>
      </xdr:nvCxnSpPr>
      <xdr:spPr>
        <a:xfrm flipV="1">
          <a:off x="2908300" y="16729883"/>
          <a:ext cx="889000" cy="1031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97</xdr:row>
      <xdr:rowOff>78777</xdr:rowOff>
    </xdr:from>
    <xdr:to>
      <xdr:col>20</xdr:col>
      <xdr:colOff>38100</xdr:colOff>
      <xdr:row>98</xdr:row>
      <xdr:rowOff>8927</xdr:rowOff>
    </xdr:to>
    <xdr:sp macro="" textlink="">
      <xdr:nvSpPr>
        <xdr:cNvPr id="231" name="フローチャート: 判断 230">
          <a:extLst>
            <a:ext uri="{FF2B5EF4-FFF2-40B4-BE49-F238E27FC236}">
              <a16:creationId xmlns:a16="http://schemas.microsoft.com/office/drawing/2014/main" id="{00000000-0008-0000-0700-0000E7000000}"/>
            </a:ext>
          </a:extLst>
        </xdr:cNvPr>
        <xdr:cNvSpPr/>
      </xdr:nvSpPr>
      <xdr:spPr>
        <a:xfrm>
          <a:off x="3746500" y="167094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98</xdr:row>
      <xdr:rowOff>54</xdr:rowOff>
    </xdr:from>
    <xdr:ext cx="599010" cy="259045"/>
    <xdr:sp macro="" textlink="">
      <xdr:nvSpPr>
        <xdr:cNvPr id="232" name="テキスト ボックス 231">
          <a:extLst>
            <a:ext uri="{FF2B5EF4-FFF2-40B4-BE49-F238E27FC236}">
              <a16:creationId xmlns:a16="http://schemas.microsoft.com/office/drawing/2014/main" id="{00000000-0008-0000-0700-0000E8000000}"/>
            </a:ext>
          </a:extLst>
        </xdr:cNvPr>
        <xdr:cNvSpPr txBox="1"/>
      </xdr:nvSpPr>
      <xdr:spPr>
        <a:xfrm>
          <a:off x="3497795" y="168021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135,314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98</xdr:row>
      <xdr:rowOff>30911</xdr:rowOff>
    </xdr:from>
    <xdr:to>
      <xdr:col>15</xdr:col>
      <xdr:colOff>50800</xdr:colOff>
      <xdr:row>98</xdr:row>
      <xdr:rowOff>40717</xdr:rowOff>
    </xdr:to>
    <xdr:cxnSp macro="">
      <xdr:nvCxnSpPr>
        <xdr:cNvPr id="233" name="直線コネクタ 232">
          <a:extLst>
            <a:ext uri="{FF2B5EF4-FFF2-40B4-BE49-F238E27FC236}">
              <a16:creationId xmlns:a16="http://schemas.microsoft.com/office/drawing/2014/main" id="{00000000-0008-0000-0700-0000E9000000}"/>
            </a:ext>
          </a:extLst>
        </xdr:cNvPr>
        <xdr:cNvCxnSpPr/>
      </xdr:nvCxnSpPr>
      <xdr:spPr>
        <a:xfrm flipV="1">
          <a:off x="2019300" y="16833011"/>
          <a:ext cx="889000" cy="98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97</xdr:row>
      <xdr:rowOff>86278</xdr:rowOff>
    </xdr:from>
    <xdr:to>
      <xdr:col>15</xdr:col>
      <xdr:colOff>101600</xdr:colOff>
      <xdr:row>98</xdr:row>
      <xdr:rowOff>16428</xdr:rowOff>
    </xdr:to>
    <xdr:sp macro="" textlink="">
      <xdr:nvSpPr>
        <xdr:cNvPr id="234" name="フローチャート: 判断 233">
          <a:extLst>
            <a:ext uri="{FF2B5EF4-FFF2-40B4-BE49-F238E27FC236}">
              <a16:creationId xmlns:a16="http://schemas.microsoft.com/office/drawing/2014/main" id="{00000000-0008-0000-0700-0000EA000000}"/>
            </a:ext>
          </a:extLst>
        </xdr:cNvPr>
        <xdr:cNvSpPr/>
      </xdr:nvSpPr>
      <xdr:spPr>
        <a:xfrm>
          <a:off x="2857500" y="167169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96</xdr:row>
      <xdr:rowOff>32955</xdr:rowOff>
    </xdr:from>
    <xdr:ext cx="599010" cy="259045"/>
    <xdr:sp macro="" textlink="">
      <xdr:nvSpPr>
        <xdr:cNvPr id="235" name="テキスト ボックス 234">
          <a:extLst>
            <a:ext uri="{FF2B5EF4-FFF2-40B4-BE49-F238E27FC236}">
              <a16:creationId xmlns:a16="http://schemas.microsoft.com/office/drawing/2014/main" id="{00000000-0008-0000-0700-0000EB000000}"/>
            </a:ext>
          </a:extLst>
        </xdr:cNvPr>
        <xdr:cNvSpPr txBox="1"/>
      </xdr:nvSpPr>
      <xdr:spPr>
        <a:xfrm>
          <a:off x="2608795" y="164921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131,376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98</xdr:row>
      <xdr:rowOff>35458</xdr:rowOff>
    </xdr:from>
    <xdr:to>
      <xdr:col>10</xdr:col>
      <xdr:colOff>114300</xdr:colOff>
      <xdr:row>98</xdr:row>
      <xdr:rowOff>40717</xdr:rowOff>
    </xdr:to>
    <xdr:cxnSp macro="">
      <xdr:nvCxnSpPr>
        <xdr:cNvPr id="236" name="直線コネクタ 235">
          <a:extLst>
            <a:ext uri="{FF2B5EF4-FFF2-40B4-BE49-F238E27FC236}">
              <a16:creationId xmlns:a16="http://schemas.microsoft.com/office/drawing/2014/main" id="{00000000-0008-0000-0700-0000EC000000}"/>
            </a:ext>
          </a:extLst>
        </xdr:cNvPr>
        <xdr:cNvCxnSpPr/>
      </xdr:nvCxnSpPr>
      <xdr:spPr>
        <a:xfrm>
          <a:off x="1130300" y="16837558"/>
          <a:ext cx="889000" cy="52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94886</xdr:rowOff>
    </xdr:from>
    <xdr:to>
      <xdr:col>10</xdr:col>
      <xdr:colOff>165100</xdr:colOff>
      <xdr:row>98</xdr:row>
      <xdr:rowOff>25036</xdr:rowOff>
    </xdr:to>
    <xdr:sp macro="" textlink="">
      <xdr:nvSpPr>
        <xdr:cNvPr id="237" name="フローチャート: 判断 236">
          <a:extLst>
            <a:ext uri="{FF2B5EF4-FFF2-40B4-BE49-F238E27FC236}">
              <a16:creationId xmlns:a16="http://schemas.microsoft.com/office/drawing/2014/main" id="{00000000-0008-0000-0700-0000ED000000}"/>
            </a:ext>
          </a:extLst>
        </xdr:cNvPr>
        <xdr:cNvSpPr/>
      </xdr:nvSpPr>
      <xdr:spPr>
        <a:xfrm>
          <a:off x="1968500" y="167255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96</xdr:row>
      <xdr:rowOff>41563</xdr:rowOff>
    </xdr:from>
    <xdr:ext cx="599010" cy="259045"/>
    <xdr:sp macro="" textlink="">
      <xdr:nvSpPr>
        <xdr:cNvPr id="238" name="テキスト ボックス 237">
          <a:extLst>
            <a:ext uri="{FF2B5EF4-FFF2-40B4-BE49-F238E27FC236}">
              <a16:creationId xmlns:a16="http://schemas.microsoft.com/office/drawing/2014/main" id="{00000000-0008-0000-0700-0000EE000000}"/>
            </a:ext>
          </a:extLst>
        </xdr:cNvPr>
        <xdr:cNvSpPr txBox="1"/>
      </xdr:nvSpPr>
      <xdr:spPr>
        <a:xfrm>
          <a:off x="1719795" y="165007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126,858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121571</xdr:rowOff>
    </xdr:from>
    <xdr:to>
      <xdr:col>6</xdr:col>
      <xdr:colOff>38100</xdr:colOff>
      <xdr:row>98</xdr:row>
      <xdr:rowOff>51721</xdr:rowOff>
    </xdr:to>
    <xdr:sp macro="" textlink="">
      <xdr:nvSpPr>
        <xdr:cNvPr id="239" name="フローチャート: 判断 238">
          <a:extLst>
            <a:ext uri="{FF2B5EF4-FFF2-40B4-BE49-F238E27FC236}">
              <a16:creationId xmlns:a16="http://schemas.microsoft.com/office/drawing/2014/main" id="{00000000-0008-0000-0700-0000EF000000}"/>
            </a:ext>
          </a:extLst>
        </xdr:cNvPr>
        <xdr:cNvSpPr/>
      </xdr:nvSpPr>
      <xdr:spPr>
        <a:xfrm>
          <a:off x="1079500" y="167522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96</xdr:row>
      <xdr:rowOff>68248</xdr:rowOff>
    </xdr:from>
    <xdr:ext cx="599010" cy="259045"/>
    <xdr:sp macro="" textlink="">
      <xdr:nvSpPr>
        <xdr:cNvPr id="240" name="テキスト ボックス 239">
          <a:extLst>
            <a:ext uri="{FF2B5EF4-FFF2-40B4-BE49-F238E27FC236}">
              <a16:creationId xmlns:a16="http://schemas.microsoft.com/office/drawing/2014/main" id="{00000000-0008-0000-0700-0000F0000000}"/>
            </a:ext>
          </a:extLst>
        </xdr:cNvPr>
        <xdr:cNvSpPr txBox="1"/>
      </xdr:nvSpPr>
      <xdr:spPr>
        <a:xfrm>
          <a:off x="830795" y="165274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112,850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1" name="テキスト ボックス 240">
          <a:extLst>
            <a:ext uri="{FF2B5EF4-FFF2-40B4-BE49-F238E27FC236}">
              <a16:creationId xmlns:a16="http://schemas.microsoft.com/office/drawing/2014/main" id="{00000000-0008-0000-0700-0000F1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2" name="テキスト ボックス 241">
          <a:extLst>
            <a:ext uri="{FF2B5EF4-FFF2-40B4-BE49-F238E27FC236}">
              <a16:creationId xmlns:a16="http://schemas.microsoft.com/office/drawing/2014/main" id="{00000000-0008-0000-0700-0000F2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3" name="テキスト ボックス 242">
          <a:extLst>
            <a:ext uri="{FF2B5EF4-FFF2-40B4-BE49-F238E27FC236}">
              <a16:creationId xmlns:a16="http://schemas.microsoft.com/office/drawing/2014/main" id="{00000000-0008-0000-0700-0000F3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4" name="テキスト ボックス 243">
          <a:extLst>
            <a:ext uri="{FF2B5EF4-FFF2-40B4-BE49-F238E27FC236}">
              <a16:creationId xmlns:a16="http://schemas.microsoft.com/office/drawing/2014/main" id="{00000000-0008-0000-0700-0000F4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5" name="テキスト ボックス 244">
          <a:extLst>
            <a:ext uri="{FF2B5EF4-FFF2-40B4-BE49-F238E27FC236}">
              <a16:creationId xmlns:a16="http://schemas.microsoft.com/office/drawing/2014/main" id="{00000000-0008-0000-0700-0000F5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83637</xdr:rowOff>
    </xdr:from>
    <xdr:to>
      <xdr:col>24</xdr:col>
      <xdr:colOff>114300</xdr:colOff>
      <xdr:row>98</xdr:row>
      <xdr:rowOff>13787</xdr:rowOff>
    </xdr:to>
    <xdr:sp macro="" textlink="">
      <xdr:nvSpPr>
        <xdr:cNvPr id="246" name="楕円 245">
          <a:extLst>
            <a:ext uri="{FF2B5EF4-FFF2-40B4-BE49-F238E27FC236}">
              <a16:creationId xmlns:a16="http://schemas.microsoft.com/office/drawing/2014/main" id="{00000000-0008-0000-0700-0000F6000000}"/>
            </a:ext>
          </a:extLst>
        </xdr:cNvPr>
        <xdr:cNvSpPr/>
      </xdr:nvSpPr>
      <xdr:spPr>
        <a:xfrm>
          <a:off x="4584700" y="167142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62064</xdr:rowOff>
    </xdr:from>
    <xdr:ext cx="599010" cy="259045"/>
    <xdr:sp macro="" textlink="">
      <xdr:nvSpPr>
        <xdr:cNvPr id="247" name="衛生費該当値テキスト">
          <a:extLst>
            <a:ext uri="{FF2B5EF4-FFF2-40B4-BE49-F238E27FC236}">
              <a16:creationId xmlns:a16="http://schemas.microsoft.com/office/drawing/2014/main" id="{00000000-0008-0000-0700-0000F7000000}"/>
            </a:ext>
          </a:extLst>
        </xdr:cNvPr>
        <xdr:cNvSpPr txBox="1"/>
      </xdr:nvSpPr>
      <xdr:spPr>
        <a:xfrm>
          <a:off x="4686300" y="166927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132,763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48433</xdr:rowOff>
    </xdr:from>
    <xdr:to>
      <xdr:col>20</xdr:col>
      <xdr:colOff>38100</xdr:colOff>
      <xdr:row>97</xdr:row>
      <xdr:rowOff>150033</xdr:rowOff>
    </xdr:to>
    <xdr:sp macro="" textlink="">
      <xdr:nvSpPr>
        <xdr:cNvPr id="248" name="楕円 247">
          <a:extLst>
            <a:ext uri="{FF2B5EF4-FFF2-40B4-BE49-F238E27FC236}">
              <a16:creationId xmlns:a16="http://schemas.microsoft.com/office/drawing/2014/main" id="{00000000-0008-0000-0700-0000F8000000}"/>
            </a:ext>
          </a:extLst>
        </xdr:cNvPr>
        <xdr:cNvSpPr/>
      </xdr:nvSpPr>
      <xdr:spPr>
        <a:xfrm>
          <a:off x="3746500" y="166790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95</xdr:row>
      <xdr:rowOff>166560</xdr:rowOff>
    </xdr:from>
    <xdr:ext cx="599010" cy="259045"/>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3497795" y="164543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151,243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151561</xdr:rowOff>
    </xdr:from>
    <xdr:to>
      <xdr:col>15</xdr:col>
      <xdr:colOff>101600</xdr:colOff>
      <xdr:row>98</xdr:row>
      <xdr:rowOff>81711</xdr:rowOff>
    </xdr:to>
    <xdr:sp macro="" textlink="">
      <xdr:nvSpPr>
        <xdr:cNvPr id="250" name="楕円 249">
          <a:extLst>
            <a:ext uri="{FF2B5EF4-FFF2-40B4-BE49-F238E27FC236}">
              <a16:creationId xmlns:a16="http://schemas.microsoft.com/office/drawing/2014/main" id="{00000000-0008-0000-0700-0000FA000000}"/>
            </a:ext>
          </a:extLst>
        </xdr:cNvPr>
        <xdr:cNvSpPr/>
      </xdr:nvSpPr>
      <xdr:spPr>
        <a:xfrm>
          <a:off x="2857500" y="167822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98</xdr:row>
      <xdr:rowOff>72838</xdr:rowOff>
    </xdr:from>
    <xdr:ext cx="534377" cy="259045"/>
    <xdr:sp macro="" textlink="">
      <xdr:nvSpPr>
        <xdr:cNvPr id="251" name="テキスト ボックス 250">
          <a:extLst>
            <a:ext uri="{FF2B5EF4-FFF2-40B4-BE49-F238E27FC236}">
              <a16:creationId xmlns:a16="http://schemas.microsoft.com/office/drawing/2014/main" id="{00000000-0008-0000-0700-0000FB000000}"/>
            </a:ext>
          </a:extLst>
        </xdr:cNvPr>
        <xdr:cNvSpPr txBox="1"/>
      </xdr:nvSpPr>
      <xdr:spPr>
        <a:xfrm>
          <a:off x="2641111" y="168749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97,107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161367</xdr:rowOff>
    </xdr:from>
    <xdr:to>
      <xdr:col>10</xdr:col>
      <xdr:colOff>165100</xdr:colOff>
      <xdr:row>98</xdr:row>
      <xdr:rowOff>91517</xdr:rowOff>
    </xdr:to>
    <xdr:sp macro="" textlink="">
      <xdr:nvSpPr>
        <xdr:cNvPr id="252" name="楕円 251">
          <a:extLst>
            <a:ext uri="{FF2B5EF4-FFF2-40B4-BE49-F238E27FC236}">
              <a16:creationId xmlns:a16="http://schemas.microsoft.com/office/drawing/2014/main" id="{00000000-0008-0000-0700-0000FC000000}"/>
            </a:ext>
          </a:extLst>
        </xdr:cNvPr>
        <xdr:cNvSpPr/>
      </xdr:nvSpPr>
      <xdr:spPr>
        <a:xfrm>
          <a:off x="1968500" y="167920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82644</xdr:rowOff>
    </xdr:from>
    <xdr:ext cx="534377" cy="259045"/>
    <xdr:sp macro="" textlink="">
      <xdr:nvSpPr>
        <xdr:cNvPr id="253" name="テキスト ボックス 252">
          <a:extLst>
            <a:ext uri="{FF2B5EF4-FFF2-40B4-BE49-F238E27FC236}">
              <a16:creationId xmlns:a16="http://schemas.microsoft.com/office/drawing/2014/main" id="{00000000-0008-0000-0700-0000FD000000}"/>
            </a:ext>
          </a:extLst>
        </xdr:cNvPr>
        <xdr:cNvSpPr txBox="1"/>
      </xdr:nvSpPr>
      <xdr:spPr>
        <a:xfrm>
          <a:off x="1752111" y="168847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91,960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156108</xdr:rowOff>
    </xdr:from>
    <xdr:to>
      <xdr:col>6</xdr:col>
      <xdr:colOff>38100</xdr:colOff>
      <xdr:row>98</xdr:row>
      <xdr:rowOff>86258</xdr:rowOff>
    </xdr:to>
    <xdr:sp macro="" textlink="">
      <xdr:nvSpPr>
        <xdr:cNvPr id="254" name="楕円 253">
          <a:extLst>
            <a:ext uri="{FF2B5EF4-FFF2-40B4-BE49-F238E27FC236}">
              <a16:creationId xmlns:a16="http://schemas.microsoft.com/office/drawing/2014/main" id="{00000000-0008-0000-0700-0000FE000000}"/>
            </a:ext>
          </a:extLst>
        </xdr:cNvPr>
        <xdr:cNvSpPr/>
      </xdr:nvSpPr>
      <xdr:spPr>
        <a:xfrm>
          <a:off x="1079500" y="167867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77385</xdr:rowOff>
    </xdr:from>
    <xdr:ext cx="534377" cy="259045"/>
    <xdr:sp macro="" textlink="">
      <xdr:nvSpPr>
        <xdr:cNvPr id="255" name="テキスト ボックス 254">
          <a:extLst>
            <a:ext uri="{FF2B5EF4-FFF2-40B4-BE49-F238E27FC236}">
              <a16:creationId xmlns:a16="http://schemas.microsoft.com/office/drawing/2014/main" id="{00000000-0008-0000-0700-0000FF000000}"/>
            </a:ext>
          </a:extLst>
        </xdr:cNvPr>
        <xdr:cNvSpPr txBox="1"/>
      </xdr:nvSpPr>
      <xdr:spPr>
        <a:xfrm>
          <a:off x="863111" y="168794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94,720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56" name="正方形/長方形 255">
          <a:extLst>
            <a:ext uri="{FF2B5EF4-FFF2-40B4-BE49-F238E27FC236}">
              <a16:creationId xmlns:a16="http://schemas.microsoft.com/office/drawing/2014/main" id="{00000000-0008-0000-0700-000000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57" name="正方形/長方形 256">
          <a:extLst>
            <a:ext uri="{FF2B5EF4-FFF2-40B4-BE49-F238E27FC236}">
              <a16:creationId xmlns:a16="http://schemas.microsoft.com/office/drawing/2014/main" id="{00000000-0008-0000-0700-000001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58" name="正方形/長方形 257">
          <a:extLst>
            <a:ext uri="{FF2B5EF4-FFF2-40B4-BE49-F238E27FC236}">
              <a16:creationId xmlns:a16="http://schemas.microsoft.com/office/drawing/2014/main" id="{00000000-0008-0000-0700-000002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59" name="正方形/長方形 258">
          <a:extLst>
            <a:ext uri="{FF2B5EF4-FFF2-40B4-BE49-F238E27FC236}">
              <a16:creationId xmlns:a16="http://schemas.microsoft.com/office/drawing/2014/main" id="{00000000-0008-0000-0700-000003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0" name="正方形/長方形 259">
          <a:extLst>
            <a:ext uri="{FF2B5EF4-FFF2-40B4-BE49-F238E27FC236}">
              <a16:creationId xmlns:a16="http://schemas.microsoft.com/office/drawing/2014/main" id="{00000000-0008-0000-0700-000004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1" name="正方形/長方形 260">
          <a:extLst>
            <a:ext uri="{FF2B5EF4-FFF2-40B4-BE49-F238E27FC236}">
              <a16:creationId xmlns:a16="http://schemas.microsoft.com/office/drawing/2014/main" id="{00000000-0008-0000-0700-000005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2" name="正方形/長方形 261">
          <a:extLst>
            <a:ext uri="{FF2B5EF4-FFF2-40B4-BE49-F238E27FC236}">
              <a16:creationId xmlns:a16="http://schemas.microsoft.com/office/drawing/2014/main" id="{00000000-0008-0000-0700-000006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3" name="正方形/長方形 262">
          <a:extLst>
            <a:ext uri="{FF2B5EF4-FFF2-40B4-BE49-F238E27FC236}">
              <a16:creationId xmlns:a16="http://schemas.microsoft.com/office/drawing/2014/main" id="{00000000-0008-0000-0700-000007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4" name="テキスト ボックス 263">
          <a:extLst>
            <a:ext uri="{FF2B5EF4-FFF2-40B4-BE49-F238E27FC236}">
              <a16:creationId xmlns:a16="http://schemas.microsoft.com/office/drawing/2014/main" id="{00000000-0008-0000-0700-000008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5" name="直線コネクタ 264">
          <a:extLst>
            <a:ext uri="{FF2B5EF4-FFF2-40B4-BE49-F238E27FC236}">
              <a16:creationId xmlns:a16="http://schemas.microsoft.com/office/drawing/2014/main" id="{00000000-0008-0000-0700-000009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66" name="直線コネクタ 265">
          <a:extLst>
            <a:ext uri="{FF2B5EF4-FFF2-40B4-BE49-F238E27FC236}">
              <a16:creationId xmlns:a16="http://schemas.microsoft.com/office/drawing/2014/main" id="{00000000-0008-0000-0700-00000A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67" name="テキスト ボックス 266">
          <a:extLst>
            <a:ext uri="{FF2B5EF4-FFF2-40B4-BE49-F238E27FC236}">
              <a16:creationId xmlns:a16="http://schemas.microsoft.com/office/drawing/2014/main" id="{00000000-0008-0000-0700-00000B010000}"/>
            </a:ext>
          </a:extLst>
        </xdr:cNvPr>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68" name="直線コネクタ 267">
          <a:extLst>
            <a:ext uri="{FF2B5EF4-FFF2-40B4-BE49-F238E27FC236}">
              <a16:creationId xmlns:a16="http://schemas.microsoft.com/office/drawing/2014/main" id="{00000000-0008-0000-0700-00000C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144434</xdr:rowOff>
    </xdr:from>
    <xdr:ext cx="467179" cy="259045"/>
    <xdr:sp macro="" textlink="">
      <xdr:nvSpPr>
        <xdr:cNvPr id="269" name="テキスト ボックス 268">
          <a:extLst>
            <a:ext uri="{FF2B5EF4-FFF2-40B4-BE49-F238E27FC236}">
              <a16:creationId xmlns:a16="http://schemas.microsoft.com/office/drawing/2014/main" id="{00000000-0008-0000-0700-00000D010000}"/>
            </a:ext>
          </a:extLst>
        </xdr:cNvPr>
        <xdr:cNvSpPr txBox="1"/>
      </xdr:nvSpPr>
      <xdr:spPr>
        <a:xfrm>
          <a:off x="6136821" y="6316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0" name="直線コネクタ 269">
          <a:extLst>
            <a:ext uri="{FF2B5EF4-FFF2-40B4-BE49-F238E27FC236}">
              <a16:creationId xmlns:a16="http://schemas.microsoft.com/office/drawing/2014/main" id="{00000000-0008-0000-0700-00000E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34</xdr:row>
      <xdr:rowOff>160763</xdr:rowOff>
    </xdr:from>
    <xdr:ext cx="467179" cy="259045"/>
    <xdr:sp macro="" textlink="">
      <xdr:nvSpPr>
        <xdr:cNvPr id="271" name="テキスト ボックス 270">
          <a:extLst>
            <a:ext uri="{FF2B5EF4-FFF2-40B4-BE49-F238E27FC236}">
              <a16:creationId xmlns:a16="http://schemas.microsoft.com/office/drawing/2014/main" id="{00000000-0008-0000-0700-00000F010000}"/>
            </a:ext>
          </a:extLst>
        </xdr:cNvPr>
        <xdr:cNvSpPr txBox="1"/>
      </xdr:nvSpPr>
      <xdr:spPr>
        <a:xfrm>
          <a:off x="6136821" y="5990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72" name="直線コネクタ 271">
          <a:extLst>
            <a:ext uri="{FF2B5EF4-FFF2-40B4-BE49-F238E27FC236}">
              <a16:creationId xmlns:a16="http://schemas.microsoft.com/office/drawing/2014/main" id="{00000000-0008-0000-0700-000010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5641</xdr:rowOff>
    </xdr:from>
    <xdr:ext cx="467179" cy="259045"/>
    <xdr:sp macro="" textlink="">
      <xdr:nvSpPr>
        <xdr:cNvPr id="273" name="テキスト ボックス 272">
          <a:extLst>
            <a:ext uri="{FF2B5EF4-FFF2-40B4-BE49-F238E27FC236}">
              <a16:creationId xmlns:a16="http://schemas.microsoft.com/office/drawing/2014/main" id="{00000000-0008-0000-0700-000011010000}"/>
            </a:ext>
          </a:extLst>
        </xdr:cNvPr>
        <xdr:cNvSpPr txBox="1"/>
      </xdr:nvSpPr>
      <xdr:spPr>
        <a:xfrm>
          <a:off x="6136821" y="5663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74" name="直線コネクタ 273">
          <a:extLst>
            <a:ext uri="{FF2B5EF4-FFF2-40B4-BE49-F238E27FC236}">
              <a16:creationId xmlns:a16="http://schemas.microsoft.com/office/drawing/2014/main" id="{00000000-0008-0000-0700-000012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31</xdr:row>
      <xdr:rowOff>21970</xdr:rowOff>
    </xdr:from>
    <xdr:ext cx="531299" cy="259045"/>
    <xdr:sp macro="" textlink="">
      <xdr:nvSpPr>
        <xdr:cNvPr id="275" name="テキスト ボックス 274">
          <a:extLst>
            <a:ext uri="{FF2B5EF4-FFF2-40B4-BE49-F238E27FC236}">
              <a16:creationId xmlns:a16="http://schemas.microsoft.com/office/drawing/2014/main" id="{00000000-0008-0000-0700-000013010000}"/>
            </a:ext>
          </a:extLst>
        </xdr:cNvPr>
        <xdr:cNvSpPr txBox="1"/>
      </xdr:nvSpPr>
      <xdr:spPr>
        <a:xfrm>
          <a:off x="6072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76" name="直線コネクタ 275">
          <a:extLst>
            <a:ext uri="{FF2B5EF4-FFF2-40B4-BE49-F238E27FC236}">
              <a16:creationId xmlns:a16="http://schemas.microsoft.com/office/drawing/2014/main" id="{00000000-0008-0000-0700-000014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29</xdr:row>
      <xdr:rowOff>38299</xdr:rowOff>
    </xdr:from>
    <xdr:ext cx="531299" cy="259045"/>
    <xdr:sp macro="" textlink="">
      <xdr:nvSpPr>
        <xdr:cNvPr id="277" name="テキスト ボックス 276">
          <a:extLst>
            <a:ext uri="{FF2B5EF4-FFF2-40B4-BE49-F238E27FC236}">
              <a16:creationId xmlns:a16="http://schemas.microsoft.com/office/drawing/2014/main" id="{00000000-0008-0000-0700-000015010000}"/>
            </a:ext>
          </a:extLst>
        </xdr:cNvPr>
        <xdr:cNvSpPr txBox="1"/>
      </xdr:nvSpPr>
      <xdr:spPr>
        <a:xfrm>
          <a:off x="6072701" y="5010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78" name="直線コネクタ 277">
          <a:extLst>
            <a:ext uri="{FF2B5EF4-FFF2-40B4-BE49-F238E27FC236}">
              <a16:creationId xmlns:a16="http://schemas.microsoft.com/office/drawing/2014/main" id="{00000000-0008-0000-0700-000016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27</xdr:row>
      <xdr:rowOff>54627</xdr:rowOff>
    </xdr:from>
    <xdr:ext cx="531299" cy="259045"/>
    <xdr:sp macro="" textlink="">
      <xdr:nvSpPr>
        <xdr:cNvPr id="279" name="テキスト ボックス 278">
          <a:extLst>
            <a:ext uri="{FF2B5EF4-FFF2-40B4-BE49-F238E27FC236}">
              <a16:creationId xmlns:a16="http://schemas.microsoft.com/office/drawing/2014/main" id="{00000000-0008-0000-0700-000017010000}"/>
            </a:ext>
          </a:extLst>
        </xdr:cNvPr>
        <xdr:cNvSpPr txBox="1"/>
      </xdr:nvSpPr>
      <xdr:spPr>
        <a:xfrm>
          <a:off x="6072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0" name="労働費グラフ枠">
          <a:extLst>
            <a:ext uri="{FF2B5EF4-FFF2-40B4-BE49-F238E27FC236}">
              <a16:creationId xmlns:a16="http://schemas.microsoft.com/office/drawing/2014/main" id="{00000000-0008-0000-0700-000018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43797</xdr:rowOff>
    </xdr:from>
    <xdr:to>
      <xdr:col>54</xdr:col>
      <xdr:colOff>189865</xdr:colOff>
      <xdr:row>39</xdr:row>
      <xdr:rowOff>98878</xdr:rowOff>
    </xdr:to>
    <xdr:cxnSp macro="">
      <xdr:nvCxnSpPr>
        <xdr:cNvPr id="281" name="直線コネクタ 280">
          <a:extLst>
            <a:ext uri="{FF2B5EF4-FFF2-40B4-BE49-F238E27FC236}">
              <a16:creationId xmlns:a16="http://schemas.microsoft.com/office/drawing/2014/main" id="{00000000-0008-0000-0700-000019010000}"/>
            </a:ext>
          </a:extLst>
        </xdr:cNvPr>
        <xdr:cNvCxnSpPr/>
      </xdr:nvCxnSpPr>
      <xdr:spPr>
        <a:xfrm flipV="1">
          <a:off x="10475595" y="5358747"/>
          <a:ext cx="1270" cy="14266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102705</xdr:rowOff>
    </xdr:from>
    <xdr:ext cx="249299" cy="259045"/>
    <xdr:sp macro="" textlink="">
      <xdr:nvSpPr>
        <xdr:cNvPr id="282" name="労働費最小値テキスト">
          <a:extLst>
            <a:ext uri="{FF2B5EF4-FFF2-40B4-BE49-F238E27FC236}">
              <a16:creationId xmlns:a16="http://schemas.microsoft.com/office/drawing/2014/main" id="{00000000-0008-0000-0700-00001A010000}"/>
            </a:ext>
          </a:extLst>
        </xdr:cNvPr>
        <xdr:cNvSpPr txBox="1"/>
      </xdr:nvSpPr>
      <xdr:spPr>
        <a:xfrm>
          <a:off x="10528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98878</xdr:rowOff>
    </xdr:from>
    <xdr:to>
      <xdr:col>55</xdr:col>
      <xdr:colOff>88900</xdr:colOff>
      <xdr:row>39</xdr:row>
      <xdr:rowOff>98878</xdr:rowOff>
    </xdr:to>
    <xdr:cxnSp macro="">
      <xdr:nvCxnSpPr>
        <xdr:cNvPr id="283" name="直線コネクタ 282">
          <a:extLst>
            <a:ext uri="{FF2B5EF4-FFF2-40B4-BE49-F238E27FC236}">
              <a16:creationId xmlns:a16="http://schemas.microsoft.com/office/drawing/2014/main" id="{00000000-0008-0000-0700-00001B010000}"/>
            </a:ext>
          </a:extLst>
        </xdr:cNvPr>
        <xdr:cNvCxnSpPr/>
      </xdr:nvCxnSpPr>
      <xdr:spPr>
        <a:xfrm>
          <a:off x="10388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161924</xdr:rowOff>
    </xdr:from>
    <xdr:ext cx="534377" cy="259045"/>
    <xdr:sp macro="" textlink="">
      <xdr:nvSpPr>
        <xdr:cNvPr id="284" name="労働費最大値テキスト">
          <a:extLst>
            <a:ext uri="{FF2B5EF4-FFF2-40B4-BE49-F238E27FC236}">
              <a16:creationId xmlns:a16="http://schemas.microsoft.com/office/drawing/2014/main" id="{00000000-0008-0000-0700-00001C010000}"/>
            </a:ext>
          </a:extLst>
        </xdr:cNvPr>
        <xdr:cNvSpPr txBox="1"/>
      </xdr:nvSpPr>
      <xdr:spPr>
        <a:xfrm>
          <a:off x="10528300" y="51339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13,106</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31</xdr:row>
      <xdr:rowOff>43797</xdr:rowOff>
    </xdr:from>
    <xdr:to>
      <xdr:col>55</xdr:col>
      <xdr:colOff>88900</xdr:colOff>
      <xdr:row>31</xdr:row>
      <xdr:rowOff>43797</xdr:rowOff>
    </xdr:to>
    <xdr:cxnSp macro="">
      <xdr:nvCxnSpPr>
        <xdr:cNvPr id="285" name="直線コネクタ 284">
          <a:extLst>
            <a:ext uri="{FF2B5EF4-FFF2-40B4-BE49-F238E27FC236}">
              <a16:creationId xmlns:a16="http://schemas.microsoft.com/office/drawing/2014/main" id="{00000000-0008-0000-0700-00001D010000}"/>
            </a:ext>
          </a:extLst>
        </xdr:cNvPr>
        <xdr:cNvCxnSpPr/>
      </xdr:nvCxnSpPr>
      <xdr:spPr>
        <a:xfrm>
          <a:off x="10388600" y="53587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98878</xdr:rowOff>
    </xdr:from>
    <xdr:to>
      <xdr:col>55</xdr:col>
      <xdr:colOff>0</xdr:colOff>
      <xdr:row>39</xdr:row>
      <xdr:rowOff>98878</xdr:rowOff>
    </xdr:to>
    <xdr:cxnSp macro="">
      <xdr:nvCxnSpPr>
        <xdr:cNvPr id="286" name="直線コネクタ 285">
          <a:extLst>
            <a:ext uri="{FF2B5EF4-FFF2-40B4-BE49-F238E27FC236}">
              <a16:creationId xmlns:a16="http://schemas.microsoft.com/office/drawing/2014/main" id="{00000000-0008-0000-0700-00001E010000}"/>
            </a:ext>
          </a:extLst>
        </xdr:cNvPr>
        <xdr:cNvCxnSpPr/>
      </xdr:nvCxnSpPr>
      <xdr:spPr>
        <a:xfrm>
          <a:off x="9639300" y="6785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169797</xdr:rowOff>
    </xdr:from>
    <xdr:ext cx="378565" cy="259045"/>
    <xdr:sp macro="" textlink="">
      <xdr:nvSpPr>
        <xdr:cNvPr id="287" name="労働費平均値テキスト">
          <a:extLst>
            <a:ext uri="{FF2B5EF4-FFF2-40B4-BE49-F238E27FC236}">
              <a16:creationId xmlns:a16="http://schemas.microsoft.com/office/drawing/2014/main" id="{00000000-0008-0000-0700-00001F010000}"/>
            </a:ext>
          </a:extLst>
        </xdr:cNvPr>
        <xdr:cNvSpPr txBox="1"/>
      </xdr:nvSpPr>
      <xdr:spPr>
        <a:xfrm>
          <a:off x="10528300" y="6513447"/>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146920</xdr:rowOff>
    </xdr:from>
    <xdr:to>
      <xdr:col>55</xdr:col>
      <xdr:colOff>50800</xdr:colOff>
      <xdr:row>39</xdr:row>
      <xdr:rowOff>77070</xdr:rowOff>
    </xdr:to>
    <xdr:sp macro="" textlink="">
      <xdr:nvSpPr>
        <xdr:cNvPr id="288" name="フローチャート: 判断 287">
          <a:extLst>
            <a:ext uri="{FF2B5EF4-FFF2-40B4-BE49-F238E27FC236}">
              <a16:creationId xmlns:a16="http://schemas.microsoft.com/office/drawing/2014/main" id="{00000000-0008-0000-0700-000020010000}"/>
            </a:ext>
          </a:extLst>
        </xdr:cNvPr>
        <xdr:cNvSpPr/>
      </xdr:nvSpPr>
      <xdr:spPr>
        <a:xfrm>
          <a:off x="10426700" y="666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98878</xdr:rowOff>
    </xdr:from>
    <xdr:to>
      <xdr:col>50</xdr:col>
      <xdr:colOff>114300</xdr:colOff>
      <xdr:row>39</xdr:row>
      <xdr:rowOff>98878</xdr:rowOff>
    </xdr:to>
    <xdr:cxnSp macro="">
      <xdr:nvCxnSpPr>
        <xdr:cNvPr id="289" name="直線コネクタ 288">
          <a:extLst>
            <a:ext uri="{FF2B5EF4-FFF2-40B4-BE49-F238E27FC236}">
              <a16:creationId xmlns:a16="http://schemas.microsoft.com/office/drawing/2014/main" id="{00000000-0008-0000-0700-000021010000}"/>
            </a:ext>
          </a:extLst>
        </xdr:cNvPr>
        <xdr:cNvCxnSpPr/>
      </xdr:nvCxnSpPr>
      <xdr:spPr>
        <a:xfrm>
          <a:off x="8750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148880</xdr:rowOff>
    </xdr:from>
    <xdr:to>
      <xdr:col>50</xdr:col>
      <xdr:colOff>165100</xdr:colOff>
      <xdr:row>39</xdr:row>
      <xdr:rowOff>79030</xdr:rowOff>
    </xdr:to>
    <xdr:sp macro="" textlink="">
      <xdr:nvSpPr>
        <xdr:cNvPr id="290" name="フローチャート: 判断 289">
          <a:extLst>
            <a:ext uri="{FF2B5EF4-FFF2-40B4-BE49-F238E27FC236}">
              <a16:creationId xmlns:a16="http://schemas.microsoft.com/office/drawing/2014/main" id="{00000000-0008-0000-0700-000022010000}"/>
            </a:ext>
          </a:extLst>
        </xdr:cNvPr>
        <xdr:cNvSpPr/>
      </xdr:nvSpPr>
      <xdr:spPr>
        <a:xfrm>
          <a:off x="9588500" y="6663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37</xdr:row>
      <xdr:rowOff>95557</xdr:rowOff>
    </xdr:from>
    <xdr:ext cx="378565" cy="259045"/>
    <xdr:sp macro="" textlink="">
      <xdr:nvSpPr>
        <xdr:cNvPr id="291" name="テキスト ボックス 290">
          <a:extLst>
            <a:ext uri="{FF2B5EF4-FFF2-40B4-BE49-F238E27FC236}">
              <a16:creationId xmlns:a16="http://schemas.microsoft.com/office/drawing/2014/main" id="{00000000-0008-0000-0700-000023010000}"/>
            </a:ext>
          </a:extLst>
        </xdr:cNvPr>
        <xdr:cNvSpPr txBox="1"/>
      </xdr:nvSpPr>
      <xdr:spPr>
        <a:xfrm>
          <a:off x="9450017" y="643920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39</xdr:row>
      <xdr:rowOff>98878</xdr:rowOff>
    </xdr:from>
    <xdr:to>
      <xdr:col>45</xdr:col>
      <xdr:colOff>177800</xdr:colOff>
      <xdr:row>39</xdr:row>
      <xdr:rowOff>98878</xdr:rowOff>
    </xdr:to>
    <xdr:cxnSp macro="">
      <xdr:nvCxnSpPr>
        <xdr:cNvPr id="292" name="直線コネクタ 291">
          <a:extLst>
            <a:ext uri="{FF2B5EF4-FFF2-40B4-BE49-F238E27FC236}">
              <a16:creationId xmlns:a16="http://schemas.microsoft.com/office/drawing/2014/main" id="{00000000-0008-0000-0700-000024010000}"/>
            </a:ext>
          </a:extLst>
        </xdr:cNvPr>
        <xdr:cNvCxnSpPr/>
      </xdr:nvCxnSpPr>
      <xdr:spPr>
        <a:xfrm>
          <a:off x="7861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142676</xdr:rowOff>
    </xdr:from>
    <xdr:to>
      <xdr:col>46</xdr:col>
      <xdr:colOff>38100</xdr:colOff>
      <xdr:row>39</xdr:row>
      <xdr:rowOff>72826</xdr:rowOff>
    </xdr:to>
    <xdr:sp macro="" textlink="">
      <xdr:nvSpPr>
        <xdr:cNvPr id="293" name="フローチャート: 判断 292">
          <a:extLst>
            <a:ext uri="{FF2B5EF4-FFF2-40B4-BE49-F238E27FC236}">
              <a16:creationId xmlns:a16="http://schemas.microsoft.com/office/drawing/2014/main" id="{00000000-0008-0000-0700-000025010000}"/>
            </a:ext>
          </a:extLst>
        </xdr:cNvPr>
        <xdr:cNvSpPr/>
      </xdr:nvSpPr>
      <xdr:spPr>
        <a:xfrm>
          <a:off x="8699500" y="66577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37</xdr:row>
      <xdr:rowOff>89352</xdr:rowOff>
    </xdr:from>
    <xdr:ext cx="378565" cy="259045"/>
    <xdr:sp macro="" textlink="">
      <xdr:nvSpPr>
        <xdr:cNvPr id="294" name="テキスト ボックス 293">
          <a:extLst>
            <a:ext uri="{FF2B5EF4-FFF2-40B4-BE49-F238E27FC236}">
              <a16:creationId xmlns:a16="http://schemas.microsoft.com/office/drawing/2014/main" id="{00000000-0008-0000-0700-000026010000}"/>
            </a:ext>
          </a:extLst>
        </xdr:cNvPr>
        <xdr:cNvSpPr txBox="1"/>
      </xdr:nvSpPr>
      <xdr:spPr>
        <a:xfrm>
          <a:off x="8561017" y="643300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39</xdr:row>
      <xdr:rowOff>98878</xdr:rowOff>
    </xdr:from>
    <xdr:to>
      <xdr:col>41</xdr:col>
      <xdr:colOff>50800</xdr:colOff>
      <xdr:row>39</xdr:row>
      <xdr:rowOff>98878</xdr:rowOff>
    </xdr:to>
    <xdr:cxnSp macro="">
      <xdr:nvCxnSpPr>
        <xdr:cNvPr id="295" name="直線コネクタ 294">
          <a:extLst>
            <a:ext uri="{FF2B5EF4-FFF2-40B4-BE49-F238E27FC236}">
              <a16:creationId xmlns:a16="http://schemas.microsoft.com/office/drawing/2014/main" id="{00000000-0008-0000-0700-000027010000}"/>
            </a:ext>
          </a:extLst>
        </xdr:cNvPr>
        <xdr:cNvCxnSpPr/>
      </xdr:nvCxnSpPr>
      <xdr:spPr>
        <a:xfrm>
          <a:off x="6972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139954</xdr:rowOff>
    </xdr:from>
    <xdr:to>
      <xdr:col>41</xdr:col>
      <xdr:colOff>101600</xdr:colOff>
      <xdr:row>39</xdr:row>
      <xdr:rowOff>70104</xdr:rowOff>
    </xdr:to>
    <xdr:sp macro="" textlink="">
      <xdr:nvSpPr>
        <xdr:cNvPr id="296" name="フローチャート: 判断 295">
          <a:extLst>
            <a:ext uri="{FF2B5EF4-FFF2-40B4-BE49-F238E27FC236}">
              <a16:creationId xmlns:a16="http://schemas.microsoft.com/office/drawing/2014/main" id="{00000000-0008-0000-0700-000028010000}"/>
            </a:ext>
          </a:extLst>
        </xdr:cNvPr>
        <xdr:cNvSpPr/>
      </xdr:nvSpPr>
      <xdr:spPr>
        <a:xfrm>
          <a:off x="7810500" y="66550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37</xdr:row>
      <xdr:rowOff>86631</xdr:rowOff>
    </xdr:from>
    <xdr:ext cx="378565" cy="259045"/>
    <xdr:sp macro="" textlink="">
      <xdr:nvSpPr>
        <xdr:cNvPr id="297" name="テキスト ボックス 296">
          <a:extLst>
            <a:ext uri="{FF2B5EF4-FFF2-40B4-BE49-F238E27FC236}">
              <a16:creationId xmlns:a16="http://schemas.microsoft.com/office/drawing/2014/main" id="{00000000-0008-0000-0700-000029010000}"/>
            </a:ext>
          </a:extLst>
        </xdr:cNvPr>
        <xdr:cNvSpPr txBox="1"/>
      </xdr:nvSpPr>
      <xdr:spPr>
        <a:xfrm>
          <a:off x="7672017" y="643028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158133</xdr:rowOff>
    </xdr:from>
    <xdr:to>
      <xdr:col>36</xdr:col>
      <xdr:colOff>165100</xdr:colOff>
      <xdr:row>39</xdr:row>
      <xdr:rowOff>88283</xdr:rowOff>
    </xdr:to>
    <xdr:sp macro="" textlink="">
      <xdr:nvSpPr>
        <xdr:cNvPr id="298" name="フローチャート: 判断 297">
          <a:extLst>
            <a:ext uri="{FF2B5EF4-FFF2-40B4-BE49-F238E27FC236}">
              <a16:creationId xmlns:a16="http://schemas.microsoft.com/office/drawing/2014/main" id="{00000000-0008-0000-0700-00002A010000}"/>
            </a:ext>
          </a:extLst>
        </xdr:cNvPr>
        <xdr:cNvSpPr/>
      </xdr:nvSpPr>
      <xdr:spPr>
        <a:xfrm>
          <a:off x="6921500" y="66732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37</xdr:row>
      <xdr:rowOff>104810</xdr:rowOff>
    </xdr:from>
    <xdr:ext cx="378565" cy="259045"/>
    <xdr:sp macro="" textlink="">
      <xdr:nvSpPr>
        <xdr:cNvPr id="299" name="テキスト ボックス 298">
          <a:extLst>
            <a:ext uri="{FF2B5EF4-FFF2-40B4-BE49-F238E27FC236}">
              <a16:creationId xmlns:a16="http://schemas.microsoft.com/office/drawing/2014/main" id="{00000000-0008-0000-0700-00002B010000}"/>
            </a:ext>
          </a:extLst>
        </xdr:cNvPr>
        <xdr:cNvSpPr txBox="1"/>
      </xdr:nvSpPr>
      <xdr:spPr>
        <a:xfrm>
          <a:off x="6783017" y="644846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0" name="テキスト ボックス 299">
          <a:extLst>
            <a:ext uri="{FF2B5EF4-FFF2-40B4-BE49-F238E27FC236}">
              <a16:creationId xmlns:a16="http://schemas.microsoft.com/office/drawing/2014/main" id="{00000000-0008-0000-0700-00002C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1" name="テキスト ボックス 300">
          <a:extLst>
            <a:ext uri="{FF2B5EF4-FFF2-40B4-BE49-F238E27FC236}">
              <a16:creationId xmlns:a16="http://schemas.microsoft.com/office/drawing/2014/main" id="{00000000-0008-0000-0700-00002D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2" name="テキスト ボックス 301">
          <a:extLst>
            <a:ext uri="{FF2B5EF4-FFF2-40B4-BE49-F238E27FC236}">
              <a16:creationId xmlns:a16="http://schemas.microsoft.com/office/drawing/2014/main" id="{00000000-0008-0000-0700-00002E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3" name="テキスト ボックス 302">
          <a:extLst>
            <a:ext uri="{FF2B5EF4-FFF2-40B4-BE49-F238E27FC236}">
              <a16:creationId xmlns:a16="http://schemas.microsoft.com/office/drawing/2014/main" id="{00000000-0008-0000-0700-00002F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700-000030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48078</xdr:rowOff>
    </xdr:from>
    <xdr:to>
      <xdr:col>55</xdr:col>
      <xdr:colOff>50800</xdr:colOff>
      <xdr:row>39</xdr:row>
      <xdr:rowOff>149678</xdr:rowOff>
    </xdr:to>
    <xdr:sp macro="" textlink="">
      <xdr:nvSpPr>
        <xdr:cNvPr id="305" name="楕円 304">
          <a:extLst>
            <a:ext uri="{FF2B5EF4-FFF2-40B4-BE49-F238E27FC236}">
              <a16:creationId xmlns:a16="http://schemas.microsoft.com/office/drawing/2014/main" id="{00000000-0008-0000-0700-000031010000}"/>
            </a:ext>
          </a:extLst>
        </xdr:cNvPr>
        <xdr:cNvSpPr/>
      </xdr:nvSpPr>
      <xdr:spPr>
        <a:xfrm>
          <a:off x="104267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134455</xdr:rowOff>
    </xdr:from>
    <xdr:ext cx="249299" cy="259045"/>
    <xdr:sp macro="" textlink="">
      <xdr:nvSpPr>
        <xdr:cNvPr id="306" name="労働費該当値テキスト">
          <a:extLst>
            <a:ext uri="{FF2B5EF4-FFF2-40B4-BE49-F238E27FC236}">
              <a16:creationId xmlns:a16="http://schemas.microsoft.com/office/drawing/2014/main" id="{00000000-0008-0000-0700-000032010000}"/>
            </a:ext>
          </a:extLst>
        </xdr:cNvPr>
        <xdr:cNvSpPr txBox="1"/>
      </xdr:nvSpPr>
      <xdr:spPr>
        <a:xfrm>
          <a:off x="10528300" y="66495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39</xdr:row>
      <xdr:rowOff>48078</xdr:rowOff>
    </xdr:from>
    <xdr:to>
      <xdr:col>50</xdr:col>
      <xdr:colOff>165100</xdr:colOff>
      <xdr:row>39</xdr:row>
      <xdr:rowOff>149678</xdr:rowOff>
    </xdr:to>
    <xdr:sp macro="" textlink="">
      <xdr:nvSpPr>
        <xdr:cNvPr id="307" name="楕円 306">
          <a:extLst>
            <a:ext uri="{FF2B5EF4-FFF2-40B4-BE49-F238E27FC236}">
              <a16:creationId xmlns:a16="http://schemas.microsoft.com/office/drawing/2014/main" id="{00000000-0008-0000-0700-000033010000}"/>
            </a:ext>
          </a:extLst>
        </xdr:cNvPr>
        <xdr:cNvSpPr/>
      </xdr:nvSpPr>
      <xdr:spPr>
        <a:xfrm>
          <a:off x="9588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140805</xdr:rowOff>
    </xdr:from>
    <xdr:ext cx="249299" cy="259045"/>
    <xdr:sp macro="" textlink="">
      <xdr:nvSpPr>
        <xdr:cNvPr id="308" name="テキスト ボックス 307">
          <a:extLst>
            <a:ext uri="{FF2B5EF4-FFF2-40B4-BE49-F238E27FC236}">
              <a16:creationId xmlns:a16="http://schemas.microsoft.com/office/drawing/2014/main" id="{00000000-0008-0000-0700-000034010000}"/>
            </a:ext>
          </a:extLst>
        </xdr:cNvPr>
        <xdr:cNvSpPr txBox="1"/>
      </xdr:nvSpPr>
      <xdr:spPr>
        <a:xfrm>
          <a:off x="9514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39</xdr:row>
      <xdr:rowOff>48078</xdr:rowOff>
    </xdr:from>
    <xdr:to>
      <xdr:col>46</xdr:col>
      <xdr:colOff>38100</xdr:colOff>
      <xdr:row>39</xdr:row>
      <xdr:rowOff>149678</xdr:rowOff>
    </xdr:to>
    <xdr:sp macro="" textlink="">
      <xdr:nvSpPr>
        <xdr:cNvPr id="309" name="楕円 308">
          <a:extLst>
            <a:ext uri="{FF2B5EF4-FFF2-40B4-BE49-F238E27FC236}">
              <a16:creationId xmlns:a16="http://schemas.microsoft.com/office/drawing/2014/main" id="{00000000-0008-0000-0700-000035010000}"/>
            </a:ext>
          </a:extLst>
        </xdr:cNvPr>
        <xdr:cNvSpPr/>
      </xdr:nvSpPr>
      <xdr:spPr>
        <a:xfrm>
          <a:off x="8699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39</xdr:row>
      <xdr:rowOff>140805</xdr:rowOff>
    </xdr:from>
    <xdr:ext cx="249299" cy="259045"/>
    <xdr:sp macro="" textlink="">
      <xdr:nvSpPr>
        <xdr:cNvPr id="310" name="テキスト ボックス 309">
          <a:extLst>
            <a:ext uri="{FF2B5EF4-FFF2-40B4-BE49-F238E27FC236}">
              <a16:creationId xmlns:a16="http://schemas.microsoft.com/office/drawing/2014/main" id="{00000000-0008-0000-0700-000036010000}"/>
            </a:ext>
          </a:extLst>
        </xdr:cNvPr>
        <xdr:cNvSpPr txBox="1"/>
      </xdr:nvSpPr>
      <xdr:spPr>
        <a:xfrm>
          <a:off x="8625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39</xdr:row>
      <xdr:rowOff>48078</xdr:rowOff>
    </xdr:from>
    <xdr:to>
      <xdr:col>41</xdr:col>
      <xdr:colOff>101600</xdr:colOff>
      <xdr:row>39</xdr:row>
      <xdr:rowOff>149678</xdr:rowOff>
    </xdr:to>
    <xdr:sp macro="" textlink="">
      <xdr:nvSpPr>
        <xdr:cNvPr id="311" name="楕円 310">
          <a:extLst>
            <a:ext uri="{FF2B5EF4-FFF2-40B4-BE49-F238E27FC236}">
              <a16:creationId xmlns:a16="http://schemas.microsoft.com/office/drawing/2014/main" id="{00000000-0008-0000-0700-000037010000}"/>
            </a:ext>
          </a:extLst>
        </xdr:cNvPr>
        <xdr:cNvSpPr/>
      </xdr:nvSpPr>
      <xdr:spPr>
        <a:xfrm>
          <a:off x="7810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116650</xdr:colOff>
      <xdr:row>39</xdr:row>
      <xdr:rowOff>140805</xdr:rowOff>
    </xdr:from>
    <xdr:ext cx="249299" cy="259045"/>
    <xdr:sp macro="" textlink="">
      <xdr:nvSpPr>
        <xdr:cNvPr id="312" name="テキスト ボックス 311">
          <a:extLst>
            <a:ext uri="{FF2B5EF4-FFF2-40B4-BE49-F238E27FC236}">
              <a16:creationId xmlns:a16="http://schemas.microsoft.com/office/drawing/2014/main" id="{00000000-0008-0000-0700-000038010000}"/>
            </a:ext>
          </a:extLst>
        </xdr:cNvPr>
        <xdr:cNvSpPr txBox="1"/>
      </xdr:nvSpPr>
      <xdr:spPr>
        <a:xfrm>
          <a:off x="7736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39</xdr:row>
      <xdr:rowOff>48078</xdr:rowOff>
    </xdr:from>
    <xdr:to>
      <xdr:col>36</xdr:col>
      <xdr:colOff>165100</xdr:colOff>
      <xdr:row>39</xdr:row>
      <xdr:rowOff>149678</xdr:rowOff>
    </xdr:to>
    <xdr:sp macro="" textlink="">
      <xdr:nvSpPr>
        <xdr:cNvPr id="313" name="楕円 312">
          <a:extLst>
            <a:ext uri="{FF2B5EF4-FFF2-40B4-BE49-F238E27FC236}">
              <a16:creationId xmlns:a16="http://schemas.microsoft.com/office/drawing/2014/main" id="{00000000-0008-0000-0700-000039010000}"/>
            </a:ext>
          </a:extLst>
        </xdr:cNvPr>
        <xdr:cNvSpPr/>
      </xdr:nvSpPr>
      <xdr:spPr>
        <a:xfrm>
          <a:off x="6921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180150</xdr:colOff>
      <xdr:row>39</xdr:row>
      <xdr:rowOff>140805</xdr:rowOff>
    </xdr:from>
    <xdr:ext cx="249299" cy="259045"/>
    <xdr:sp macro="" textlink="">
      <xdr:nvSpPr>
        <xdr:cNvPr id="314" name="テキスト ボックス 313">
          <a:extLst>
            <a:ext uri="{FF2B5EF4-FFF2-40B4-BE49-F238E27FC236}">
              <a16:creationId xmlns:a16="http://schemas.microsoft.com/office/drawing/2014/main" id="{00000000-0008-0000-0700-00003A010000}"/>
            </a:ext>
          </a:extLst>
        </xdr:cNvPr>
        <xdr:cNvSpPr txBox="1"/>
      </xdr:nvSpPr>
      <xdr:spPr>
        <a:xfrm>
          <a:off x="6847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5" name="正方形/長方形 314">
          <a:extLst>
            <a:ext uri="{FF2B5EF4-FFF2-40B4-BE49-F238E27FC236}">
              <a16:creationId xmlns:a16="http://schemas.microsoft.com/office/drawing/2014/main" id="{00000000-0008-0000-0700-00003B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6" name="正方形/長方形 315">
          <a:extLst>
            <a:ext uri="{FF2B5EF4-FFF2-40B4-BE49-F238E27FC236}">
              <a16:creationId xmlns:a16="http://schemas.microsoft.com/office/drawing/2014/main" id="{00000000-0008-0000-0700-00003C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7" name="正方形/長方形 316">
          <a:extLst>
            <a:ext uri="{FF2B5EF4-FFF2-40B4-BE49-F238E27FC236}">
              <a16:creationId xmlns:a16="http://schemas.microsoft.com/office/drawing/2014/main" id="{00000000-0008-0000-0700-00003D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18" name="正方形/長方形 317">
          <a:extLst>
            <a:ext uri="{FF2B5EF4-FFF2-40B4-BE49-F238E27FC236}">
              <a16:creationId xmlns:a16="http://schemas.microsoft.com/office/drawing/2014/main" id="{00000000-0008-0000-0700-00003E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19" name="正方形/長方形 318">
          <a:extLst>
            <a:ext uri="{FF2B5EF4-FFF2-40B4-BE49-F238E27FC236}">
              <a16:creationId xmlns:a16="http://schemas.microsoft.com/office/drawing/2014/main" id="{00000000-0008-0000-0700-00003F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0" name="正方形/長方形 319">
          <a:extLst>
            <a:ext uri="{FF2B5EF4-FFF2-40B4-BE49-F238E27FC236}">
              <a16:creationId xmlns:a16="http://schemas.microsoft.com/office/drawing/2014/main" id="{00000000-0008-0000-0700-000040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1" name="正方形/長方形 320">
          <a:extLst>
            <a:ext uri="{FF2B5EF4-FFF2-40B4-BE49-F238E27FC236}">
              <a16:creationId xmlns:a16="http://schemas.microsoft.com/office/drawing/2014/main" id="{00000000-0008-0000-0700-000041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34,394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2" name="正方形/長方形 321">
          <a:extLst>
            <a:ext uri="{FF2B5EF4-FFF2-40B4-BE49-F238E27FC236}">
              <a16:creationId xmlns:a16="http://schemas.microsoft.com/office/drawing/2014/main" id="{00000000-0008-0000-0700-000042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3" name="テキスト ボックス 322">
          <a:extLst>
            <a:ext uri="{FF2B5EF4-FFF2-40B4-BE49-F238E27FC236}">
              <a16:creationId xmlns:a16="http://schemas.microsoft.com/office/drawing/2014/main" id="{00000000-0008-0000-0700-000043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4" name="直線コネクタ 323">
          <a:extLst>
            <a:ext uri="{FF2B5EF4-FFF2-40B4-BE49-F238E27FC236}">
              <a16:creationId xmlns:a16="http://schemas.microsoft.com/office/drawing/2014/main" id="{00000000-0008-0000-0700-000044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25400</xdr:rowOff>
    </xdr:from>
    <xdr:to>
      <xdr:col>59</xdr:col>
      <xdr:colOff>50800</xdr:colOff>
      <xdr:row>58</xdr:row>
      <xdr:rowOff>25400</xdr:rowOff>
    </xdr:to>
    <xdr:cxnSp macro="">
      <xdr:nvCxnSpPr>
        <xdr:cNvPr id="325" name="直線コネクタ 324">
          <a:extLst>
            <a:ext uri="{FF2B5EF4-FFF2-40B4-BE49-F238E27FC236}">
              <a16:creationId xmlns:a16="http://schemas.microsoft.com/office/drawing/2014/main" id="{00000000-0008-0000-0700-000045010000}"/>
            </a:ext>
          </a:extLst>
        </xdr:cNvPr>
        <xdr:cNvCxnSpPr/>
      </xdr:nvCxnSpPr>
      <xdr:spPr>
        <a:xfrm>
          <a:off x="6604000" y="9969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54627</xdr:rowOff>
    </xdr:from>
    <xdr:ext cx="248786" cy="259045"/>
    <xdr:sp macro="" textlink="">
      <xdr:nvSpPr>
        <xdr:cNvPr id="326" name="テキスト ボックス 325">
          <a:extLst>
            <a:ext uri="{FF2B5EF4-FFF2-40B4-BE49-F238E27FC236}">
              <a16:creationId xmlns:a16="http://schemas.microsoft.com/office/drawing/2014/main" id="{00000000-0008-0000-0700-000046010000}"/>
            </a:ext>
          </a:extLst>
        </xdr:cNvPr>
        <xdr:cNvSpPr txBox="1"/>
      </xdr:nvSpPr>
      <xdr:spPr>
        <a:xfrm>
          <a:off x="6355214" y="9827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27" name="直線コネクタ 326">
          <a:extLst>
            <a:ext uri="{FF2B5EF4-FFF2-40B4-BE49-F238E27FC236}">
              <a16:creationId xmlns:a16="http://schemas.microsoft.com/office/drawing/2014/main" id="{00000000-0008-0000-0700-000047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53</xdr:row>
      <xdr:rowOff>168927</xdr:rowOff>
    </xdr:from>
    <xdr:ext cx="685572" cy="259045"/>
    <xdr:sp macro="" textlink="">
      <xdr:nvSpPr>
        <xdr:cNvPr id="328" name="テキスト ボックス 327">
          <a:extLst>
            <a:ext uri="{FF2B5EF4-FFF2-40B4-BE49-F238E27FC236}">
              <a16:creationId xmlns:a16="http://schemas.microsoft.com/office/drawing/2014/main" id="{00000000-0008-0000-0700-000048010000}"/>
            </a:ext>
          </a:extLst>
        </xdr:cNvPr>
        <xdr:cNvSpPr txBox="1"/>
      </xdr:nvSpPr>
      <xdr:spPr>
        <a:xfrm>
          <a:off x="5918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51</xdr:row>
      <xdr:rowOff>82550</xdr:rowOff>
    </xdr:from>
    <xdr:to>
      <xdr:col>59</xdr:col>
      <xdr:colOff>50800</xdr:colOff>
      <xdr:row>51</xdr:row>
      <xdr:rowOff>82550</xdr:rowOff>
    </xdr:to>
    <xdr:cxnSp macro="">
      <xdr:nvCxnSpPr>
        <xdr:cNvPr id="329" name="直線コネクタ 328">
          <a:extLst>
            <a:ext uri="{FF2B5EF4-FFF2-40B4-BE49-F238E27FC236}">
              <a16:creationId xmlns:a16="http://schemas.microsoft.com/office/drawing/2014/main" id="{00000000-0008-0000-0700-000049010000}"/>
            </a:ext>
          </a:extLst>
        </xdr:cNvPr>
        <xdr:cNvCxnSpPr/>
      </xdr:nvCxnSpPr>
      <xdr:spPr>
        <a:xfrm>
          <a:off x="6604000" y="8826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50</xdr:row>
      <xdr:rowOff>111777</xdr:rowOff>
    </xdr:from>
    <xdr:ext cx="685572" cy="259045"/>
    <xdr:sp macro="" textlink="">
      <xdr:nvSpPr>
        <xdr:cNvPr id="330" name="テキスト ボックス 329">
          <a:extLst>
            <a:ext uri="{FF2B5EF4-FFF2-40B4-BE49-F238E27FC236}">
              <a16:creationId xmlns:a16="http://schemas.microsoft.com/office/drawing/2014/main" id="{00000000-0008-0000-0700-00004A010000}"/>
            </a:ext>
          </a:extLst>
        </xdr:cNvPr>
        <xdr:cNvSpPr txBox="1"/>
      </xdr:nvSpPr>
      <xdr:spPr>
        <a:xfrm>
          <a:off x="5918428" y="86842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1" name="直線コネクタ 330">
          <a:extLst>
            <a:ext uri="{FF2B5EF4-FFF2-40B4-BE49-F238E27FC236}">
              <a16:creationId xmlns:a16="http://schemas.microsoft.com/office/drawing/2014/main" id="{00000000-0008-0000-0700-00004B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32" name="テキスト ボックス 331">
          <a:extLst>
            <a:ext uri="{FF2B5EF4-FFF2-40B4-BE49-F238E27FC236}">
              <a16:creationId xmlns:a16="http://schemas.microsoft.com/office/drawing/2014/main" id="{00000000-0008-0000-0700-00004C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33" name="農林水産業費グラフ枠">
          <a:extLst>
            <a:ext uri="{FF2B5EF4-FFF2-40B4-BE49-F238E27FC236}">
              <a16:creationId xmlns:a16="http://schemas.microsoft.com/office/drawing/2014/main" id="{00000000-0008-0000-0700-00004D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17438</xdr:rowOff>
    </xdr:from>
    <xdr:to>
      <xdr:col>54</xdr:col>
      <xdr:colOff>189865</xdr:colOff>
      <xdr:row>58</xdr:row>
      <xdr:rowOff>12659</xdr:rowOff>
    </xdr:to>
    <xdr:cxnSp macro="">
      <xdr:nvCxnSpPr>
        <xdr:cNvPr id="334" name="直線コネクタ 333">
          <a:extLst>
            <a:ext uri="{FF2B5EF4-FFF2-40B4-BE49-F238E27FC236}">
              <a16:creationId xmlns:a16="http://schemas.microsoft.com/office/drawing/2014/main" id="{00000000-0008-0000-0700-00004E010000}"/>
            </a:ext>
          </a:extLst>
        </xdr:cNvPr>
        <xdr:cNvCxnSpPr/>
      </xdr:nvCxnSpPr>
      <xdr:spPr>
        <a:xfrm flipV="1">
          <a:off x="10475595" y="8761388"/>
          <a:ext cx="1270" cy="119537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16486</xdr:rowOff>
    </xdr:from>
    <xdr:ext cx="534377" cy="259045"/>
    <xdr:sp macro="" textlink="">
      <xdr:nvSpPr>
        <xdr:cNvPr id="335" name="農林水産業費最小値テキスト">
          <a:extLst>
            <a:ext uri="{FF2B5EF4-FFF2-40B4-BE49-F238E27FC236}">
              <a16:creationId xmlns:a16="http://schemas.microsoft.com/office/drawing/2014/main" id="{00000000-0008-0000-0700-00004F010000}"/>
            </a:ext>
          </a:extLst>
        </xdr:cNvPr>
        <xdr:cNvSpPr txBox="1"/>
      </xdr:nvSpPr>
      <xdr:spPr>
        <a:xfrm>
          <a:off x="10528300" y="99605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22,294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12659</xdr:rowOff>
    </xdr:from>
    <xdr:to>
      <xdr:col>55</xdr:col>
      <xdr:colOff>88900</xdr:colOff>
      <xdr:row>58</xdr:row>
      <xdr:rowOff>12659</xdr:rowOff>
    </xdr:to>
    <xdr:cxnSp macro="">
      <xdr:nvCxnSpPr>
        <xdr:cNvPr id="336" name="直線コネクタ 335">
          <a:extLst>
            <a:ext uri="{FF2B5EF4-FFF2-40B4-BE49-F238E27FC236}">
              <a16:creationId xmlns:a16="http://schemas.microsoft.com/office/drawing/2014/main" id="{00000000-0008-0000-0700-000050010000}"/>
            </a:ext>
          </a:extLst>
        </xdr:cNvPr>
        <xdr:cNvCxnSpPr/>
      </xdr:nvCxnSpPr>
      <xdr:spPr>
        <a:xfrm>
          <a:off x="10388600" y="99567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135565</xdr:rowOff>
    </xdr:from>
    <xdr:ext cx="690189" cy="259045"/>
    <xdr:sp macro="" textlink="">
      <xdr:nvSpPr>
        <xdr:cNvPr id="337" name="農林水産業費最大値テキスト">
          <a:extLst>
            <a:ext uri="{FF2B5EF4-FFF2-40B4-BE49-F238E27FC236}">
              <a16:creationId xmlns:a16="http://schemas.microsoft.com/office/drawing/2014/main" id="{00000000-0008-0000-0700-000051010000}"/>
            </a:ext>
          </a:extLst>
        </xdr:cNvPr>
        <xdr:cNvSpPr txBox="1"/>
      </xdr:nvSpPr>
      <xdr:spPr>
        <a:xfrm>
          <a:off x="10528300" y="853661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2,113,931</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51</xdr:row>
      <xdr:rowOff>17438</xdr:rowOff>
    </xdr:from>
    <xdr:to>
      <xdr:col>55</xdr:col>
      <xdr:colOff>88900</xdr:colOff>
      <xdr:row>51</xdr:row>
      <xdr:rowOff>17438</xdr:rowOff>
    </xdr:to>
    <xdr:cxnSp macro="">
      <xdr:nvCxnSpPr>
        <xdr:cNvPr id="338" name="直線コネクタ 337">
          <a:extLst>
            <a:ext uri="{FF2B5EF4-FFF2-40B4-BE49-F238E27FC236}">
              <a16:creationId xmlns:a16="http://schemas.microsoft.com/office/drawing/2014/main" id="{00000000-0008-0000-0700-000052010000}"/>
            </a:ext>
          </a:extLst>
        </xdr:cNvPr>
        <xdr:cNvCxnSpPr/>
      </xdr:nvCxnSpPr>
      <xdr:spPr>
        <a:xfrm>
          <a:off x="10388600" y="87613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117544</xdr:rowOff>
    </xdr:from>
    <xdr:to>
      <xdr:col>55</xdr:col>
      <xdr:colOff>0</xdr:colOff>
      <xdr:row>57</xdr:row>
      <xdr:rowOff>135710</xdr:rowOff>
    </xdr:to>
    <xdr:cxnSp macro="">
      <xdr:nvCxnSpPr>
        <xdr:cNvPr id="339" name="直線コネクタ 338">
          <a:extLst>
            <a:ext uri="{FF2B5EF4-FFF2-40B4-BE49-F238E27FC236}">
              <a16:creationId xmlns:a16="http://schemas.microsoft.com/office/drawing/2014/main" id="{00000000-0008-0000-0700-000053010000}"/>
            </a:ext>
          </a:extLst>
        </xdr:cNvPr>
        <xdr:cNvCxnSpPr/>
      </xdr:nvCxnSpPr>
      <xdr:spPr>
        <a:xfrm flipV="1">
          <a:off x="9639300" y="9890194"/>
          <a:ext cx="838200" cy="181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64551</xdr:rowOff>
    </xdr:from>
    <xdr:ext cx="599010" cy="259045"/>
    <xdr:sp macro="" textlink="">
      <xdr:nvSpPr>
        <xdr:cNvPr id="340" name="農林水産業費平均値テキスト">
          <a:extLst>
            <a:ext uri="{FF2B5EF4-FFF2-40B4-BE49-F238E27FC236}">
              <a16:creationId xmlns:a16="http://schemas.microsoft.com/office/drawing/2014/main" id="{00000000-0008-0000-0700-000054010000}"/>
            </a:ext>
          </a:extLst>
        </xdr:cNvPr>
        <xdr:cNvSpPr txBox="1"/>
      </xdr:nvSpPr>
      <xdr:spPr>
        <a:xfrm>
          <a:off x="10528300" y="966575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182,635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41674</xdr:rowOff>
    </xdr:from>
    <xdr:to>
      <xdr:col>55</xdr:col>
      <xdr:colOff>50800</xdr:colOff>
      <xdr:row>57</xdr:row>
      <xdr:rowOff>143274</xdr:rowOff>
    </xdr:to>
    <xdr:sp macro="" textlink="">
      <xdr:nvSpPr>
        <xdr:cNvPr id="341" name="フローチャート: 判断 340">
          <a:extLst>
            <a:ext uri="{FF2B5EF4-FFF2-40B4-BE49-F238E27FC236}">
              <a16:creationId xmlns:a16="http://schemas.microsoft.com/office/drawing/2014/main" id="{00000000-0008-0000-0700-000055010000}"/>
            </a:ext>
          </a:extLst>
        </xdr:cNvPr>
        <xdr:cNvSpPr/>
      </xdr:nvSpPr>
      <xdr:spPr>
        <a:xfrm>
          <a:off x="10426700" y="98143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126896</xdr:rowOff>
    </xdr:from>
    <xdr:to>
      <xdr:col>50</xdr:col>
      <xdr:colOff>114300</xdr:colOff>
      <xdr:row>57</xdr:row>
      <xdr:rowOff>135710</xdr:rowOff>
    </xdr:to>
    <xdr:cxnSp macro="">
      <xdr:nvCxnSpPr>
        <xdr:cNvPr id="342" name="直線コネクタ 341">
          <a:extLst>
            <a:ext uri="{FF2B5EF4-FFF2-40B4-BE49-F238E27FC236}">
              <a16:creationId xmlns:a16="http://schemas.microsoft.com/office/drawing/2014/main" id="{00000000-0008-0000-0700-000056010000}"/>
            </a:ext>
          </a:extLst>
        </xdr:cNvPr>
        <xdr:cNvCxnSpPr/>
      </xdr:nvCxnSpPr>
      <xdr:spPr>
        <a:xfrm>
          <a:off x="8750300" y="9899546"/>
          <a:ext cx="889000" cy="88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37322</xdr:rowOff>
    </xdr:from>
    <xdr:to>
      <xdr:col>50</xdr:col>
      <xdr:colOff>165100</xdr:colOff>
      <xdr:row>57</xdr:row>
      <xdr:rowOff>138922</xdr:rowOff>
    </xdr:to>
    <xdr:sp macro="" textlink="">
      <xdr:nvSpPr>
        <xdr:cNvPr id="343" name="フローチャート: 判断 342">
          <a:extLst>
            <a:ext uri="{FF2B5EF4-FFF2-40B4-BE49-F238E27FC236}">
              <a16:creationId xmlns:a16="http://schemas.microsoft.com/office/drawing/2014/main" id="{00000000-0008-0000-0700-000057010000}"/>
            </a:ext>
          </a:extLst>
        </xdr:cNvPr>
        <xdr:cNvSpPr/>
      </xdr:nvSpPr>
      <xdr:spPr>
        <a:xfrm>
          <a:off x="9588500" y="98099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55</xdr:row>
      <xdr:rowOff>155449</xdr:rowOff>
    </xdr:from>
    <xdr:ext cx="599010" cy="259045"/>
    <xdr:sp macro="" textlink="">
      <xdr:nvSpPr>
        <xdr:cNvPr id="344" name="テキスト ボックス 343">
          <a:extLst>
            <a:ext uri="{FF2B5EF4-FFF2-40B4-BE49-F238E27FC236}">
              <a16:creationId xmlns:a16="http://schemas.microsoft.com/office/drawing/2014/main" id="{00000000-0008-0000-0700-000058010000}"/>
            </a:ext>
          </a:extLst>
        </xdr:cNvPr>
        <xdr:cNvSpPr txBox="1"/>
      </xdr:nvSpPr>
      <xdr:spPr>
        <a:xfrm>
          <a:off x="9339795" y="95851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190,251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126896</xdr:rowOff>
    </xdr:from>
    <xdr:to>
      <xdr:col>45</xdr:col>
      <xdr:colOff>177800</xdr:colOff>
      <xdr:row>57</xdr:row>
      <xdr:rowOff>131964</xdr:rowOff>
    </xdr:to>
    <xdr:cxnSp macro="">
      <xdr:nvCxnSpPr>
        <xdr:cNvPr id="345" name="直線コネクタ 344">
          <a:extLst>
            <a:ext uri="{FF2B5EF4-FFF2-40B4-BE49-F238E27FC236}">
              <a16:creationId xmlns:a16="http://schemas.microsoft.com/office/drawing/2014/main" id="{00000000-0008-0000-0700-000059010000}"/>
            </a:ext>
          </a:extLst>
        </xdr:cNvPr>
        <xdr:cNvCxnSpPr/>
      </xdr:nvCxnSpPr>
      <xdr:spPr>
        <a:xfrm flipV="1">
          <a:off x="7861300" y="9899546"/>
          <a:ext cx="889000" cy="50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49384</xdr:rowOff>
    </xdr:from>
    <xdr:to>
      <xdr:col>46</xdr:col>
      <xdr:colOff>38100</xdr:colOff>
      <xdr:row>57</xdr:row>
      <xdr:rowOff>150984</xdr:rowOff>
    </xdr:to>
    <xdr:sp macro="" textlink="">
      <xdr:nvSpPr>
        <xdr:cNvPr id="346" name="フローチャート: 判断 345">
          <a:extLst>
            <a:ext uri="{FF2B5EF4-FFF2-40B4-BE49-F238E27FC236}">
              <a16:creationId xmlns:a16="http://schemas.microsoft.com/office/drawing/2014/main" id="{00000000-0008-0000-0700-00005A010000}"/>
            </a:ext>
          </a:extLst>
        </xdr:cNvPr>
        <xdr:cNvSpPr/>
      </xdr:nvSpPr>
      <xdr:spPr>
        <a:xfrm>
          <a:off x="8699500" y="98220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55</xdr:row>
      <xdr:rowOff>167511</xdr:rowOff>
    </xdr:from>
    <xdr:ext cx="599010" cy="259045"/>
    <xdr:sp macro="" textlink="">
      <xdr:nvSpPr>
        <xdr:cNvPr id="347" name="テキスト ボックス 346">
          <a:extLst>
            <a:ext uri="{FF2B5EF4-FFF2-40B4-BE49-F238E27FC236}">
              <a16:creationId xmlns:a16="http://schemas.microsoft.com/office/drawing/2014/main" id="{00000000-0008-0000-0700-00005B010000}"/>
            </a:ext>
          </a:extLst>
        </xdr:cNvPr>
        <xdr:cNvSpPr txBox="1"/>
      </xdr:nvSpPr>
      <xdr:spPr>
        <a:xfrm>
          <a:off x="8450795" y="95972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169,145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57</xdr:row>
      <xdr:rowOff>98364</xdr:rowOff>
    </xdr:from>
    <xdr:to>
      <xdr:col>41</xdr:col>
      <xdr:colOff>50800</xdr:colOff>
      <xdr:row>57</xdr:row>
      <xdr:rowOff>131964</xdr:rowOff>
    </xdr:to>
    <xdr:cxnSp macro="">
      <xdr:nvCxnSpPr>
        <xdr:cNvPr id="348" name="直線コネクタ 347">
          <a:extLst>
            <a:ext uri="{FF2B5EF4-FFF2-40B4-BE49-F238E27FC236}">
              <a16:creationId xmlns:a16="http://schemas.microsoft.com/office/drawing/2014/main" id="{00000000-0008-0000-0700-00005C010000}"/>
            </a:ext>
          </a:extLst>
        </xdr:cNvPr>
        <xdr:cNvCxnSpPr/>
      </xdr:nvCxnSpPr>
      <xdr:spPr>
        <a:xfrm>
          <a:off x="6972300" y="9871014"/>
          <a:ext cx="889000" cy="336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54616</xdr:rowOff>
    </xdr:from>
    <xdr:to>
      <xdr:col>41</xdr:col>
      <xdr:colOff>101600</xdr:colOff>
      <xdr:row>57</xdr:row>
      <xdr:rowOff>156216</xdr:rowOff>
    </xdr:to>
    <xdr:sp macro="" textlink="">
      <xdr:nvSpPr>
        <xdr:cNvPr id="349" name="フローチャート: 判断 348">
          <a:extLst>
            <a:ext uri="{FF2B5EF4-FFF2-40B4-BE49-F238E27FC236}">
              <a16:creationId xmlns:a16="http://schemas.microsoft.com/office/drawing/2014/main" id="{00000000-0008-0000-0700-00005D010000}"/>
            </a:ext>
          </a:extLst>
        </xdr:cNvPr>
        <xdr:cNvSpPr/>
      </xdr:nvSpPr>
      <xdr:spPr>
        <a:xfrm>
          <a:off x="7810500" y="98272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1293</xdr:rowOff>
    </xdr:from>
    <xdr:ext cx="599010" cy="259045"/>
    <xdr:sp macro="" textlink="">
      <xdr:nvSpPr>
        <xdr:cNvPr id="350" name="テキスト ボックス 349">
          <a:extLst>
            <a:ext uri="{FF2B5EF4-FFF2-40B4-BE49-F238E27FC236}">
              <a16:creationId xmlns:a16="http://schemas.microsoft.com/office/drawing/2014/main" id="{00000000-0008-0000-0700-00005E010000}"/>
            </a:ext>
          </a:extLst>
        </xdr:cNvPr>
        <xdr:cNvSpPr txBox="1"/>
      </xdr:nvSpPr>
      <xdr:spPr>
        <a:xfrm>
          <a:off x="7561795" y="96024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159,990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56108</xdr:rowOff>
    </xdr:from>
    <xdr:to>
      <xdr:col>36</xdr:col>
      <xdr:colOff>165100</xdr:colOff>
      <xdr:row>57</xdr:row>
      <xdr:rowOff>157708</xdr:rowOff>
    </xdr:to>
    <xdr:sp macro="" textlink="">
      <xdr:nvSpPr>
        <xdr:cNvPr id="351" name="フローチャート: 判断 350">
          <a:extLst>
            <a:ext uri="{FF2B5EF4-FFF2-40B4-BE49-F238E27FC236}">
              <a16:creationId xmlns:a16="http://schemas.microsoft.com/office/drawing/2014/main" id="{00000000-0008-0000-0700-00005F010000}"/>
            </a:ext>
          </a:extLst>
        </xdr:cNvPr>
        <xdr:cNvSpPr/>
      </xdr:nvSpPr>
      <xdr:spPr>
        <a:xfrm>
          <a:off x="6921500" y="98287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57</xdr:row>
      <xdr:rowOff>148835</xdr:rowOff>
    </xdr:from>
    <xdr:ext cx="599010" cy="259045"/>
    <xdr:sp macro="" textlink="">
      <xdr:nvSpPr>
        <xdr:cNvPr id="352" name="テキスト ボックス 351">
          <a:extLst>
            <a:ext uri="{FF2B5EF4-FFF2-40B4-BE49-F238E27FC236}">
              <a16:creationId xmlns:a16="http://schemas.microsoft.com/office/drawing/2014/main" id="{00000000-0008-0000-0700-000060010000}"/>
            </a:ext>
          </a:extLst>
        </xdr:cNvPr>
        <xdr:cNvSpPr txBox="1"/>
      </xdr:nvSpPr>
      <xdr:spPr>
        <a:xfrm>
          <a:off x="6672795" y="99214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157,378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53" name="テキスト ボックス 352">
          <a:extLst>
            <a:ext uri="{FF2B5EF4-FFF2-40B4-BE49-F238E27FC236}">
              <a16:creationId xmlns:a16="http://schemas.microsoft.com/office/drawing/2014/main" id="{00000000-0008-0000-0700-000061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54" name="テキスト ボックス 353">
          <a:extLst>
            <a:ext uri="{FF2B5EF4-FFF2-40B4-BE49-F238E27FC236}">
              <a16:creationId xmlns:a16="http://schemas.microsoft.com/office/drawing/2014/main" id="{00000000-0008-0000-0700-000062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55" name="テキスト ボックス 354">
          <a:extLst>
            <a:ext uri="{FF2B5EF4-FFF2-40B4-BE49-F238E27FC236}">
              <a16:creationId xmlns:a16="http://schemas.microsoft.com/office/drawing/2014/main" id="{00000000-0008-0000-0700-000063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56" name="テキスト ボックス 355">
          <a:extLst>
            <a:ext uri="{FF2B5EF4-FFF2-40B4-BE49-F238E27FC236}">
              <a16:creationId xmlns:a16="http://schemas.microsoft.com/office/drawing/2014/main" id="{00000000-0008-0000-0700-000064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57" name="テキスト ボックス 356">
          <a:extLst>
            <a:ext uri="{FF2B5EF4-FFF2-40B4-BE49-F238E27FC236}">
              <a16:creationId xmlns:a16="http://schemas.microsoft.com/office/drawing/2014/main" id="{00000000-0008-0000-0700-000065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66744</xdr:rowOff>
    </xdr:from>
    <xdr:to>
      <xdr:col>55</xdr:col>
      <xdr:colOff>50800</xdr:colOff>
      <xdr:row>57</xdr:row>
      <xdr:rowOff>168344</xdr:rowOff>
    </xdr:to>
    <xdr:sp macro="" textlink="">
      <xdr:nvSpPr>
        <xdr:cNvPr id="358" name="楕円 357">
          <a:extLst>
            <a:ext uri="{FF2B5EF4-FFF2-40B4-BE49-F238E27FC236}">
              <a16:creationId xmlns:a16="http://schemas.microsoft.com/office/drawing/2014/main" id="{00000000-0008-0000-0700-000066010000}"/>
            </a:ext>
          </a:extLst>
        </xdr:cNvPr>
        <xdr:cNvSpPr/>
      </xdr:nvSpPr>
      <xdr:spPr>
        <a:xfrm>
          <a:off x="10426700" y="98393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20101</xdr:rowOff>
    </xdr:from>
    <xdr:ext cx="599010" cy="259045"/>
    <xdr:sp macro="" textlink="">
      <xdr:nvSpPr>
        <xdr:cNvPr id="359" name="農林水産業費該当値テキスト">
          <a:extLst>
            <a:ext uri="{FF2B5EF4-FFF2-40B4-BE49-F238E27FC236}">
              <a16:creationId xmlns:a16="http://schemas.microsoft.com/office/drawing/2014/main" id="{00000000-0008-0000-0700-000067010000}"/>
            </a:ext>
          </a:extLst>
        </xdr:cNvPr>
        <xdr:cNvSpPr txBox="1"/>
      </xdr:nvSpPr>
      <xdr:spPr>
        <a:xfrm>
          <a:off x="10528300" y="97927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138,768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84910</xdr:rowOff>
    </xdr:from>
    <xdr:to>
      <xdr:col>50</xdr:col>
      <xdr:colOff>165100</xdr:colOff>
      <xdr:row>58</xdr:row>
      <xdr:rowOff>15060</xdr:rowOff>
    </xdr:to>
    <xdr:sp macro="" textlink="">
      <xdr:nvSpPr>
        <xdr:cNvPr id="360" name="楕円 359">
          <a:extLst>
            <a:ext uri="{FF2B5EF4-FFF2-40B4-BE49-F238E27FC236}">
              <a16:creationId xmlns:a16="http://schemas.microsoft.com/office/drawing/2014/main" id="{00000000-0008-0000-0700-000068010000}"/>
            </a:ext>
          </a:extLst>
        </xdr:cNvPr>
        <xdr:cNvSpPr/>
      </xdr:nvSpPr>
      <xdr:spPr>
        <a:xfrm>
          <a:off x="9588500" y="9857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6187</xdr:rowOff>
    </xdr:from>
    <xdr:ext cx="599010" cy="259045"/>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9339795" y="99502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106,981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76096</xdr:rowOff>
    </xdr:from>
    <xdr:to>
      <xdr:col>46</xdr:col>
      <xdr:colOff>38100</xdr:colOff>
      <xdr:row>58</xdr:row>
      <xdr:rowOff>6246</xdr:rowOff>
    </xdr:to>
    <xdr:sp macro="" textlink="">
      <xdr:nvSpPr>
        <xdr:cNvPr id="362" name="楕円 361">
          <a:extLst>
            <a:ext uri="{FF2B5EF4-FFF2-40B4-BE49-F238E27FC236}">
              <a16:creationId xmlns:a16="http://schemas.microsoft.com/office/drawing/2014/main" id="{00000000-0008-0000-0700-00006A010000}"/>
            </a:ext>
          </a:extLst>
        </xdr:cNvPr>
        <xdr:cNvSpPr/>
      </xdr:nvSpPr>
      <xdr:spPr>
        <a:xfrm>
          <a:off x="8699500" y="98487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57</xdr:row>
      <xdr:rowOff>168823</xdr:rowOff>
    </xdr:from>
    <xdr:ext cx="599010" cy="259045"/>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8450795" y="99414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122,404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81164</xdr:rowOff>
    </xdr:from>
    <xdr:to>
      <xdr:col>41</xdr:col>
      <xdr:colOff>101600</xdr:colOff>
      <xdr:row>58</xdr:row>
      <xdr:rowOff>11314</xdr:rowOff>
    </xdr:to>
    <xdr:sp macro="" textlink="">
      <xdr:nvSpPr>
        <xdr:cNvPr id="364" name="楕円 363">
          <a:extLst>
            <a:ext uri="{FF2B5EF4-FFF2-40B4-BE49-F238E27FC236}">
              <a16:creationId xmlns:a16="http://schemas.microsoft.com/office/drawing/2014/main" id="{00000000-0008-0000-0700-00006C010000}"/>
            </a:ext>
          </a:extLst>
        </xdr:cNvPr>
        <xdr:cNvSpPr/>
      </xdr:nvSpPr>
      <xdr:spPr>
        <a:xfrm>
          <a:off x="7810500" y="98538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58</xdr:row>
      <xdr:rowOff>2441</xdr:rowOff>
    </xdr:from>
    <xdr:ext cx="599010" cy="259045"/>
    <xdr:sp macro="" textlink="">
      <xdr:nvSpPr>
        <xdr:cNvPr id="365" name="テキスト ボックス 364">
          <a:extLst>
            <a:ext uri="{FF2B5EF4-FFF2-40B4-BE49-F238E27FC236}">
              <a16:creationId xmlns:a16="http://schemas.microsoft.com/office/drawing/2014/main" id="{00000000-0008-0000-0700-00006D010000}"/>
            </a:ext>
          </a:extLst>
        </xdr:cNvPr>
        <xdr:cNvSpPr txBox="1"/>
      </xdr:nvSpPr>
      <xdr:spPr>
        <a:xfrm>
          <a:off x="7561795" y="99465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113,536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47564</xdr:rowOff>
    </xdr:from>
    <xdr:to>
      <xdr:col>36</xdr:col>
      <xdr:colOff>165100</xdr:colOff>
      <xdr:row>57</xdr:row>
      <xdr:rowOff>149164</xdr:rowOff>
    </xdr:to>
    <xdr:sp macro="" textlink="">
      <xdr:nvSpPr>
        <xdr:cNvPr id="366" name="楕円 365">
          <a:extLst>
            <a:ext uri="{FF2B5EF4-FFF2-40B4-BE49-F238E27FC236}">
              <a16:creationId xmlns:a16="http://schemas.microsoft.com/office/drawing/2014/main" id="{00000000-0008-0000-0700-00006E010000}"/>
            </a:ext>
          </a:extLst>
        </xdr:cNvPr>
        <xdr:cNvSpPr/>
      </xdr:nvSpPr>
      <xdr:spPr>
        <a:xfrm>
          <a:off x="6921500" y="98202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55</xdr:row>
      <xdr:rowOff>165691</xdr:rowOff>
    </xdr:from>
    <xdr:ext cx="599010" cy="259045"/>
    <xdr:sp macro="" textlink="">
      <xdr:nvSpPr>
        <xdr:cNvPr id="367" name="テキスト ボックス 366">
          <a:extLst>
            <a:ext uri="{FF2B5EF4-FFF2-40B4-BE49-F238E27FC236}">
              <a16:creationId xmlns:a16="http://schemas.microsoft.com/office/drawing/2014/main" id="{00000000-0008-0000-0700-00006F010000}"/>
            </a:ext>
          </a:extLst>
        </xdr:cNvPr>
        <xdr:cNvSpPr txBox="1"/>
      </xdr:nvSpPr>
      <xdr:spPr>
        <a:xfrm>
          <a:off x="6672795" y="95954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172,329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68" name="正方形/長方形 367">
          <a:extLst>
            <a:ext uri="{FF2B5EF4-FFF2-40B4-BE49-F238E27FC236}">
              <a16:creationId xmlns:a16="http://schemas.microsoft.com/office/drawing/2014/main" id="{00000000-0008-0000-0700-000070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69" name="正方形/長方形 368">
          <a:extLst>
            <a:ext uri="{FF2B5EF4-FFF2-40B4-BE49-F238E27FC236}">
              <a16:creationId xmlns:a16="http://schemas.microsoft.com/office/drawing/2014/main" id="{00000000-0008-0000-0700-000071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0" name="正方形/長方形 369">
          <a:extLst>
            <a:ext uri="{FF2B5EF4-FFF2-40B4-BE49-F238E27FC236}">
              <a16:creationId xmlns:a16="http://schemas.microsoft.com/office/drawing/2014/main" id="{00000000-0008-0000-0700-000072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1" name="正方形/長方形 370">
          <a:extLst>
            <a:ext uri="{FF2B5EF4-FFF2-40B4-BE49-F238E27FC236}">
              <a16:creationId xmlns:a16="http://schemas.microsoft.com/office/drawing/2014/main" id="{00000000-0008-0000-0700-000073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2" name="正方形/長方形 371">
          <a:extLst>
            <a:ext uri="{FF2B5EF4-FFF2-40B4-BE49-F238E27FC236}">
              <a16:creationId xmlns:a16="http://schemas.microsoft.com/office/drawing/2014/main" id="{00000000-0008-0000-0700-000074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18,653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73" name="正方形/長方形 372">
          <a:extLst>
            <a:ext uri="{FF2B5EF4-FFF2-40B4-BE49-F238E27FC236}">
              <a16:creationId xmlns:a16="http://schemas.microsoft.com/office/drawing/2014/main" id="{00000000-0008-0000-0700-000075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74" name="正方形/長方形 373">
          <a:extLst>
            <a:ext uri="{FF2B5EF4-FFF2-40B4-BE49-F238E27FC236}">
              <a16:creationId xmlns:a16="http://schemas.microsoft.com/office/drawing/2014/main" id="{00000000-0008-0000-0700-000076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75" name="正方形/長方形 374">
          <a:extLst>
            <a:ext uri="{FF2B5EF4-FFF2-40B4-BE49-F238E27FC236}">
              <a16:creationId xmlns:a16="http://schemas.microsoft.com/office/drawing/2014/main" id="{00000000-0008-0000-0700-000077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76" name="テキスト ボックス 375">
          <a:extLst>
            <a:ext uri="{FF2B5EF4-FFF2-40B4-BE49-F238E27FC236}">
              <a16:creationId xmlns:a16="http://schemas.microsoft.com/office/drawing/2014/main" id="{00000000-0008-0000-0700-000078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77" name="直線コネクタ 376">
          <a:extLst>
            <a:ext uri="{FF2B5EF4-FFF2-40B4-BE49-F238E27FC236}">
              <a16:creationId xmlns:a16="http://schemas.microsoft.com/office/drawing/2014/main" id="{00000000-0008-0000-0700-000079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78" name="直線コネクタ 377">
          <a:extLst>
            <a:ext uri="{FF2B5EF4-FFF2-40B4-BE49-F238E27FC236}">
              <a16:creationId xmlns:a16="http://schemas.microsoft.com/office/drawing/2014/main" id="{00000000-0008-0000-0700-00007A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79" name="テキスト ボックス 378">
          <a:extLst>
            <a:ext uri="{FF2B5EF4-FFF2-40B4-BE49-F238E27FC236}">
              <a16:creationId xmlns:a16="http://schemas.microsoft.com/office/drawing/2014/main" id="{00000000-0008-0000-0700-00007B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0" name="直線コネクタ 379">
          <a:extLst>
            <a:ext uri="{FF2B5EF4-FFF2-40B4-BE49-F238E27FC236}">
              <a16:creationId xmlns:a16="http://schemas.microsoft.com/office/drawing/2014/main" id="{00000000-0008-0000-0700-00007C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35577</xdr:rowOff>
    </xdr:from>
    <xdr:ext cx="595419" cy="259045"/>
    <xdr:sp macro="" textlink="">
      <xdr:nvSpPr>
        <xdr:cNvPr id="381" name="テキスト ボックス 380">
          <a:extLst>
            <a:ext uri="{FF2B5EF4-FFF2-40B4-BE49-F238E27FC236}">
              <a16:creationId xmlns:a16="http://schemas.microsoft.com/office/drawing/2014/main" id="{00000000-0008-0000-0700-00007D010000}"/>
            </a:ext>
          </a:extLst>
        </xdr:cNvPr>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82" name="直線コネクタ 381">
          <a:extLst>
            <a:ext uri="{FF2B5EF4-FFF2-40B4-BE49-F238E27FC236}">
              <a16:creationId xmlns:a16="http://schemas.microsoft.com/office/drawing/2014/main" id="{00000000-0008-0000-0700-00007E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83" name="テキスト ボックス 382">
          <a:extLst>
            <a:ext uri="{FF2B5EF4-FFF2-40B4-BE49-F238E27FC236}">
              <a16:creationId xmlns:a16="http://schemas.microsoft.com/office/drawing/2014/main" id="{00000000-0008-0000-0700-00007F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84" name="直線コネクタ 383">
          <a:extLst>
            <a:ext uri="{FF2B5EF4-FFF2-40B4-BE49-F238E27FC236}">
              <a16:creationId xmlns:a16="http://schemas.microsoft.com/office/drawing/2014/main" id="{00000000-0008-0000-0700-000080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385" name="テキスト ボックス 384">
          <a:extLst>
            <a:ext uri="{FF2B5EF4-FFF2-40B4-BE49-F238E27FC236}">
              <a16:creationId xmlns:a16="http://schemas.microsoft.com/office/drawing/2014/main" id="{00000000-0008-0000-0700-000081010000}"/>
            </a:ext>
          </a:extLst>
        </xdr:cNvPr>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86" name="直線コネクタ 385">
          <a:extLst>
            <a:ext uri="{FF2B5EF4-FFF2-40B4-BE49-F238E27FC236}">
              <a16:creationId xmlns:a16="http://schemas.microsoft.com/office/drawing/2014/main" id="{00000000-0008-0000-0700-000082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92727</xdr:rowOff>
    </xdr:from>
    <xdr:ext cx="595419" cy="259045"/>
    <xdr:sp macro="" textlink="">
      <xdr:nvSpPr>
        <xdr:cNvPr id="387" name="テキスト ボックス 386">
          <a:extLst>
            <a:ext uri="{FF2B5EF4-FFF2-40B4-BE49-F238E27FC236}">
              <a16:creationId xmlns:a16="http://schemas.microsoft.com/office/drawing/2014/main" id="{00000000-0008-0000-0700-000083010000}"/>
            </a:ext>
          </a:extLst>
        </xdr:cNvPr>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88" name="直線コネクタ 387">
          <a:extLst>
            <a:ext uri="{FF2B5EF4-FFF2-40B4-BE49-F238E27FC236}">
              <a16:creationId xmlns:a16="http://schemas.microsoft.com/office/drawing/2014/main" id="{00000000-0008-0000-0700-000084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89" name="テキスト ボックス 388">
          <a:extLst>
            <a:ext uri="{FF2B5EF4-FFF2-40B4-BE49-F238E27FC236}">
              <a16:creationId xmlns:a16="http://schemas.microsoft.com/office/drawing/2014/main" id="{00000000-0008-0000-0700-000085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0" name="商工費グラフ枠">
          <a:extLst>
            <a:ext uri="{FF2B5EF4-FFF2-40B4-BE49-F238E27FC236}">
              <a16:creationId xmlns:a16="http://schemas.microsoft.com/office/drawing/2014/main" id="{00000000-0008-0000-0700-000086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2212</xdr:rowOff>
    </xdr:from>
    <xdr:to>
      <xdr:col>54</xdr:col>
      <xdr:colOff>189865</xdr:colOff>
      <xdr:row>79</xdr:row>
      <xdr:rowOff>41170</xdr:rowOff>
    </xdr:to>
    <xdr:cxnSp macro="">
      <xdr:nvCxnSpPr>
        <xdr:cNvPr id="391" name="直線コネクタ 390">
          <a:extLst>
            <a:ext uri="{FF2B5EF4-FFF2-40B4-BE49-F238E27FC236}">
              <a16:creationId xmlns:a16="http://schemas.microsoft.com/office/drawing/2014/main" id="{00000000-0008-0000-0700-000087010000}"/>
            </a:ext>
          </a:extLst>
        </xdr:cNvPr>
        <xdr:cNvCxnSpPr/>
      </xdr:nvCxnSpPr>
      <xdr:spPr>
        <a:xfrm flipV="1">
          <a:off x="10475595" y="12003712"/>
          <a:ext cx="1270" cy="15820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44997</xdr:rowOff>
    </xdr:from>
    <xdr:ext cx="378565" cy="259045"/>
    <xdr:sp macro="" textlink="">
      <xdr:nvSpPr>
        <xdr:cNvPr id="392" name="商工費最小値テキスト">
          <a:extLst>
            <a:ext uri="{FF2B5EF4-FFF2-40B4-BE49-F238E27FC236}">
              <a16:creationId xmlns:a16="http://schemas.microsoft.com/office/drawing/2014/main" id="{00000000-0008-0000-0700-000088010000}"/>
            </a:ext>
          </a:extLst>
        </xdr:cNvPr>
        <xdr:cNvSpPr txBox="1"/>
      </xdr:nvSpPr>
      <xdr:spPr>
        <a:xfrm>
          <a:off x="10528300" y="1358954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41170</xdr:rowOff>
    </xdr:from>
    <xdr:to>
      <xdr:col>55</xdr:col>
      <xdr:colOff>88900</xdr:colOff>
      <xdr:row>79</xdr:row>
      <xdr:rowOff>41170</xdr:rowOff>
    </xdr:to>
    <xdr:cxnSp macro="">
      <xdr:nvCxnSpPr>
        <xdr:cNvPr id="393" name="直線コネクタ 392">
          <a:extLst>
            <a:ext uri="{FF2B5EF4-FFF2-40B4-BE49-F238E27FC236}">
              <a16:creationId xmlns:a16="http://schemas.microsoft.com/office/drawing/2014/main" id="{00000000-0008-0000-0700-000089010000}"/>
            </a:ext>
          </a:extLst>
        </xdr:cNvPr>
        <xdr:cNvCxnSpPr/>
      </xdr:nvCxnSpPr>
      <xdr:spPr>
        <a:xfrm>
          <a:off x="10388600" y="135857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68</xdr:row>
      <xdr:rowOff>120339</xdr:rowOff>
    </xdr:from>
    <xdr:ext cx="599010" cy="259045"/>
    <xdr:sp macro="" textlink="">
      <xdr:nvSpPr>
        <xdr:cNvPr id="394" name="商工費最大値テキスト">
          <a:extLst>
            <a:ext uri="{FF2B5EF4-FFF2-40B4-BE49-F238E27FC236}">
              <a16:creationId xmlns:a16="http://schemas.microsoft.com/office/drawing/2014/main" id="{00000000-0008-0000-0700-00008A010000}"/>
            </a:ext>
          </a:extLst>
        </xdr:cNvPr>
        <xdr:cNvSpPr txBox="1"/>
      </xdr:nvSpPr>
      <xdr:spPr>
        <a:xfrm>
          <a:off x="10528300" y="117789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416,086</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70</xdr:row>
      <xdr:rowOff>2212</xdr:rowOff>
    </xdr:from>
    <xdr:to>
      <xdr:col>55</xdr:col>
      <xdr:colOff>88900</xdr:colOff>
      <xdr:row>70</xdr:row>
      <xdr:rowOff>2212</xdr:rowOff>
    </xdr:to>
    <xdr:cxnSp macro="">
      <xdr:nvCxnSpPr>
        <xdr:cNvPr id="395" name="直線コネクタ 394">
          <a:extLst>
            <a:ext uri="{FF2B5EF4-FFF2-40B4-BE49-F238E27FC236}">
              <a16:creationId xmlns:a16="http://schemas.microsoft.com/office/drawing/2014/main" id="{00000000-0008-0000-0700-00008B010000}"/>
            </a:ext>
          </a:extLst>
        </xdr:cNvPr>
        <xdr:cNvCxnSpPr/>
      </xdr:nvCxnSpPr>
      <xdr:spPr>
        <a:xfrm>
          <a:off x="10388600" y="120037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61340</xdr:rowOff>
    </xdr:from>
    <xdr:to>
      <xdr:col>55</xdr:col>
      <xdr:colOff>0</xdr:colOff>
      <xdr:row>78</xdr:row>
      <xdr:rowOff>62677</xdr:rowOff>
    </xdr:to>
    <xdr:cxnSp macro="">
      <xdr:nvCxnSpPr>
        <xdr:cNvPr id="396" name="直線コネクタ 395">
          <a:extLst>
            <a:ext uri="{FF2B5EF4-FFF2-40B4-BE49-F238E27FC236}">
              <a16:creationId xmlns:a16="http://schemas.microsoft.com/office/drawing/2014/main" id="{00000000-0008-0000-0700-00008C010000}"/>
            </a:ext>
          </a:extLst>
        </xdr:cNvPr>
        <xdr:cNvCxnSpPr/>
      </xdr:nvCxnSpPr>
      <xdr:spPr>
        <a:xfrm>
          <a:off x="9639300" y="13434440"/>
          <a:ext cx="838200" cy="13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93812</xdr:rowOff>
    </xdr:from>
    <xdr:ext cx="534377" cy="259045"/>
    <xdr:sp macro="" textlink="">
      <xdr:nvSpPr>
        <xdr:cNvPr id="397" name="商工費平均値テキスト">
          <a:extLst>
            <a:ext uri="{FF2B5EF4-FFF2-40B4-BE49-F238E27FC236}">
              <a16:creationId xmlns:a16="http://schemas.microsoft.com/office/drawing/2014/main" id="{00000000-0008-0000-0700-00008D010000}"/>
            </a:ext>
          </a:extLst>
        </xdr:cNvPr>
        <xdr:cNvSpPr txBox="1"/>
      </xdr:nvSpPr>
      <xdr:spPr>
        <a:xfrm>
          <a:off x="10528300" y="1312401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70935</xdr:rowOff>
    </xdr:from>
    <xdr:to>
      <xdr:col>55</xdr:col>
      <xdr:colOff>50800</xdr:colOff>
      <xdr:row>78</xdr:row>
      <xdr:rowOff>1085</xdr:rowOff>
    </xdr:to>
    <xdr:sp macro="" textlink="">
      <xdr:nvSpPr>
        <xdr:cNvPr id="398" name="フローチャート: 判断 397">
          <a:extLst>
            <a:ext uri="{FF2B5EF4-FFF2-40B4-BE49-F238E27FC236}">
              <a16:creationId xmlns:a16="http://schemas.microsoft.com/office/drawing/2014/main" id="{00000000-0008-0000-0700-00008E010000}"/>
            </a:ext>
          </a:extLst>
        </xdr:cNvPr>
        <xdr:cNvSpPr/>
      </xdr:nvSpPr>
      <xdr:spPr>
        <a:xfrm>
          <a:off x="10426700" y="13272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61340</xdr:rowOff>
    </xdr:from>
    <xdr:to>
      <xdr:col>50</xdr:col>
      <xdr:colOff>114300</xdr:colOff>
      <xdr:row>78</xdr:row>
      <xdr:rowOff>107525</xdr:rowOff>
    </xdr:to>
    <xdr:cxnSp macro="">
      <xdr:nvCxnSpPr>
        <xdr:cNvPr id="399" name="直線コネクタ 398">
          <a:extLst>
            <a:ext uri="{FF2B5EF4-FFF2-40B4-BE49-F238E27FC236}">
              <a16:creationId xmlns:a16="http://schemas.microsoft.com/office/drawing/2014/main" id="{00000000-0008-0000-0700-00008F010000}"/>
            </a:ext>
          </a:extLst>
        </xdr:cNvPr>
        <xdr:cNvCxnSpPr/>
      </xdr:nvCxnSpPr>
      <xdr:spPr>
        <a:xfrm flipV="1">
          <a:off x="8750300" y="13434440"/>
          <a:ext cx="889000" cy="461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60981</xdr:rowOff>
    </xdr:from>
    <xdr:to>
      <xdr:col>50</xdr:col>
      <xdr:colOff>165100</xdr:colOff>
      <xdr:row>77</xdr:row>
      <xdr:rowOff>162581</xdr:rowOff>
    </xdr:to>
    <xdr:sp macro="" textlink="">
      <xdr:nvSpPr>
        <xdr:cNvPr id="400" name="フローチャート: 判断 399">
          <a:extLst>
            <a:ext uri="{FF2B5EF4-FFF2-40B4-BE49-F238E27FC236}">
              <a16:creationId xmlns:a16="http://schemas.microsoft.com/office/drawing/2014/main" id="{00000000-0008-0000-0700-000090010000}"/>
            </a:ext>
          </a:extLst>
        </xdr:cNvPr>
        <xdr:cNvSpPr/>
      </xdr:nvSpPr>
      <xdr:spPr>
        <a:xfrm>
          <a:off x="9588500" y="132626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7658</xdr:rowOff>
    </xdr:from>
    <xdr:ext cx="534377" cy="259045"/>
    <xdr:sp macro="" textlink="">
      <xdr:nvSpPr>
        <xdr:cNvPr id="401" name="テキスト ボックス 400">
          <a:extLst>
            <a:ext uri="{FF2B5EF4-FFF2-40B4-BE49-F238E27FC236}">
              <a16:creationId xmlns:a16="http://schemas.microsoft.com/office/drawing/2014/main" id="{00000000-0008-0000-0700-000091010000}"/>
            </a:ext>
          </a:extLst>
        </xdr:cNvPr>
        <xdr:cNvSpPr txBox="1"/>
      </xdr:nvSpPr>
      <xdr:spPr>
        <a:xfrm>
          <a:off x="9372111" y="130378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72,328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76</xdr:row>
      <xdr:rowOff>72845</xdr:rowOff>
    </xdr:from>
    <xdr:to>
      <xdr:col>45</xdr:col>
      <xdr:colOff>177800</xdr:colOff>
      <xdr:row>78</xdr:row>
      <xdr:rowOff>107525</xdr:rowOff>
    </xdr:to>
    <xdr:cxnSp macro="">
      <xdr:nvCxnSpPr>
        <xdr:cNvPr id="402" name="直線コネクタ 401">
          <a:extLst>
            <a:ext uri="{FF2B5EF4-FFF2-40B4-BE49-F238E27FC236}">
              <a16:creationId xmlns:a16="http://schemas.microsoft.com/office/drawing/2014/main" id="{00000000-0008-0000-0700-000092010000}"/>
            </a:ext>
          </a:extLst>
        </xdr:cNvPr>
        <xdr:cNvCxnSpPr/>
      </xdr:nvCxnSpPr>
      <xdr:spPr>
        <a:xfrm>
          <a:off x="7861300" y="13103045"/>
          <a:ext cx="889000" cy="377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92580</xdr:rowOff>
    </xdr:from>
    <xdr:to>
      <xdr:col>46</xdr:col>
      <xdr:colOff>38100</xdr:colOff>
      <xdr:row>78</xdr:row>
      <xdr:rowOff>22730</xdr:rowOff>
    </xdr:to>
    <xdr:sp macro="" textlink="">
      <xdr:nvSpPr>
        <xdr:cNvPr id="403" name="フローチャート: 判断 402">
          <a:extLst>
            <a:ext uri="{FF2B5EF4-FFF2-40B4-BE49-F238E27FC236}">
              <a16:creationId xmlns:a16="http://schemas.microsoft.com/office/drawing/2014/main" id="{00000000-0008-0000-0700-000093010000}"/>
            </a:ext>
          </a:extLst>
        </xdr:cNvPr>
        <xdr:cNvSpPr/>
      </xdr:nvSpPr>
      <xdr:spPr>
        <a:xfrm>
          <a:off x="8699500" y="13294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39257</xdr:rowOff>
    </xdr:from>
    <xdr:ext cx="534377" cy="259045"/>
    <xdr:sp macro="" textlink="">
      <xdr:nvSpPr>
        <xdr:cNvPr id="404" name="テキスト ボックス 403">
          <a:extLst>
            <a:ext uri="{FF2B5EF4-FFF2-40B4-BE49-F238E27FC236}">
              <a16:creationId xmlns:a16="http://schemas.microsoft.com/office/drawing/2014/main" id="{00000000-0008-0000-0700-000094010000}"/>
            </a:ext>
          </a:extLst>
        </xdr:cNvPr>
        <xdr:cNvSpPr txBox="1"/>
      </xdr:nvSpPr>
      <xdr:spPr>
        <a:xfrm>
          <a:off x="8483111" y="130694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76</xdr:row>
      <xdr:rowOff>72845</xdr:rowOff>
    </xdr:from>
    <xdr:to>
      <xdr:col>41</xdr:col>
      <xdr:colOff>50800</xdr:colOff>
      <xdr:row>78</xdr:row>
      <xdr:rowOff>126422</xdr:rowOff>
    </xdr:to>
    <xdr:cxnSp macro="">
      <xdr:nvCxnSpPr>
        <xdr:cNvPr id="405" name="直線コネクタ 404">
          <a:extLst>
            <a:ext uri="{FF2B5EF4-FFF2-40B4-BE49-F238E27FC236}">
              <a16:creationId xmlns:a16="http://schemas.microsoft.com/office/drawing/2014/main" id="{00000000-0008-0000-0700-000095010000}"/>
            </a:ext>
          </a:extLst>
        </xdr:cNvPr>
        <xdr:cNvCxnSpPr/>
      </xdr:nvCxnSpPr>
      <xdr:spPr>
        <a:xfrm flipV="1">
          <a:off x="6972300" y="13103045"/>
          <a:ext cx="889000" cy="3964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80018</xdr:rowOff>
    </xdr:from>
    <xdr:to>
      <xdr:col>41</xdr:col>
      <xdr:colOff>101600</xdr:colOff>
      <xdr:row>78</xdr:row>
      <xdr:rowOff>10168</xdr:rowOff>
    </xdr:to>
    <xdr:sp macro="" textlink="">
      <xdr:nvSpPr>
        <xdr:cNvPr id="406" name="フローチャート: 判断 405">
          <a:extLst>
            <a:ext uri="{FF2B5EF4-FFF2-40B4-BE49-F238E27FC236}">
              <a16:creationId xmlns:a16="http://schemas.microsoft.com/office/drawing/2014/main" id="{00000000-0008-0000-0700-000096010000}"/>
            </a:ext>
          </a:extLst>
        </xdr:cNvPr>
        <xdr:cNvSpPr/>
      </xdr:nvSpPr>
      <xdr:spPr>
        <a:xfrm>
          <a:off x="7810500" y="132816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1295</xdr:rowOff>
    </xdr:from>
    <xdr:ext cx="534377" cy="259045"/>
    <xdr:sp macro="" textlink="">
      <xdr:nvSpPr>
        <xdr:cNvPr id="407" name="テキスト ボックス 406">
          <a:extLst>
            <a:ext uri="{FF2B5EF4-FFF2-40B4-BE49-F238E27FC236}">
              <a16:creationId xmlns:a16="http://schemas.microsoft.com/office/drawing/2014/main" id="{00000000-0008-0000-0700-000097010000}"/>
            </a:ext>
          </a:extLst>
        </xdr:cNvPr>
        <xdr:cNvSpPr txBox="1"/>
      </xdr:nvSpPr>
      <xdr:spPr>
        <a:xfrm>
          <a:off x="7594111" y="133743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67,331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136857</xdr:rowOff>
    </xdr:from>
    <xdr:to>
      <xdr:col>36</xdr:col>
      <xdr:colOff>165100</xdr:colOff>
      <xdr:row>78</xdr:row>
      <xdr:rowOff>67007</xdr:rowOff>
    </xdr:to>
    <xdr:sp macro="" textlink="">
      <xdr:nvSpPr>
        <xdr:cNvPr id="408" name="フローチャート: 判断 407">
          <a:extLst>
            <a:ext uri="{FF2B5EF4-FFF2-40B4-BE49-F238E27FC236}">
              <a16:creationId xmlns:a16="http://schemas.microsoft.com/office/drawing/2014/main" id="{00000000-0008-0000-0700-000098010000}"/>
            </a:ext>
          </a:extLst>
        </xdr:cNvPr>
        <xdr:cNvSpPr/>
      </xdr:nvSpPr>
      <xdr:spPr>
        <a:xfrm>
          <a:off x="6921500" y="133385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83534</xdr:rowOff>
    </xdr:from>
    <xdr:ext cx="534377" cy="259045"/>
    <xdr:sp macro="" textlink="">
      <xdr:nvSpPr>
        <xdr:cNvPr id="409" name="テキスト ボックス 408">
          <a:extLst>
            <a:ext uri="{FF2B5EF4-FFF2-40B4-BE49-F238E27FC236}">
              <a16:creationId xmlns:a16="http://schemas.microsoft.com/office/drawing/2014/main" id="{00000000-0008-0000-0700-000099010000}"/>
            </a:ext>
          </a:extLst>
        </xdr:cNvPr>
        <xdr:cNvSpPr txBox="1"/>
      </xdr:nvSpPr>
      <xdr:spPr>
        <a:xfrm>
          <a:off x="6705111" y="131137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0" name="テキスト ボックス 409">
          <a:extLst>
            <a:ext uri="{FF2B5EF4-FFF2-40B4-BE49-F238E27FC236}">
              <a16:creationId xmlns:a16="http://schemas.microsoft.com/office/drawing/2014/main" id="{00000000-0008-0000-0700-00009A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1" name="テキスト ボックス 410">
          <a:extLst>
            <a:ext uri="{FF2B5EF4-FFF2-40B4-BE49-F238E27FC236}">
              <a16:creationId xmlns:a16="http://schemas.microsoft.com/office/drawing/2014/main" id="{00000000-0008-0000-0700-00009B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2" name="テキスト ボックス 411">
          <a:extLst>
            <a:ext uri="{FF2B5EF4-FFF2-40B4-BE49-F238E27FC236}">
              <a16:creationId xmlns:a16="http://schemas.microsoft.com/office/drawing/2014/main" id="{00000000-0008-0000-0700-00009C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3" name="テキスト ボックス 412">
          <a:extLst>
            <a:ext uri="{FF2B5EF4-FFF2-40B4-BE49-F238E27FC236}">
              <a16:creationId xmlns:a16="http://schemas.microsoft.com/office/drawing/2014/main" id="{00000000-0008-0000-0700-00009D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14" name="テキスト ボックス 413">
          <a:extLst>
            <a:ext uri="{FF2B5EF4-FFF2-40B4-BE49-F238E27FC236}">
              <a16:creationId xmlns:a16="http://schemas.microsoft.com/office/drawing/2014/main" id="{00000000-0008-0000-0700-00009E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11877</xdr:rowOff>
    </xdr:from>
    <xdr:to>
      <xdr:col>55</xdr:col>
      <xdr:colOff>50800</xdr:colOff>
      <xdr:row>78</xdr:row>
      <xdr:rowOff>113477</xdr:rowOff>
    </xdr:to>
    <xdr:sp macro="" textlink="">
      <xdr:nvSpPr>
        <xdr:cNvPr id="415" name="楕円 414">
          <a:extLst>
            <a:ext uri="{FF2B5EF4-FFF2-40B4-BE49-F238E27FC236}">
              <a16:creationId xmlns:a16="http://schemas.microsoft.com/office/drawing/2014/main" id="{00000000-0008-0000-0700-00009F010000}"/>
            </a:ext>
          </a:extLst>
        </xdr:cNvPr>
        <xdr:cNvSpPr/>
      </xdr:nvSpPr>
      <xdr:spPr>
        <a:xfrm>
          <a:off x="10426700" y="133849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161754</xdr:rowOff>
    </xdr:from>
    <xdr:ext cx="534377" cy="259045"/>
    <xdr:sp macro="" textlink="">
      <xdr:nvSpPr>
        <xdr:cNvPr id="416" name="商工費該当値テキスト">
          <a:extLst>
            <a:ext uri="{FF2B5EF4-FFF2-40B4-BE49-F238E27FC236}">
              <a16:creationId xmlns:a16="http://schemas.microsoft.com/office/drawing/2014/main" id="{00000000-0008-0000-0700-0000A0010000}"/>
            </a:ext>
          </a:extLst>
        </xdr:cNvPr>
        <xdr:cNvSpPr txBox="1"/>
      </xdr:nvSpPr>
      <xdr:spPr>
        <a:xfrm>
          <a:off x="10528300" y="133634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40,216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10540</xdr:rowOff>
    </xdr:from>
    <xdr:to>
      <xdr:col>50</xdr:col>
      <xdr:colOff>165100</xdr:colOff>
      <xdr:row>78</xdr:row>
      <xdr:rowOff>112140</xdr:rowOff>
    </xdr:to>
    <xdr:sp macro="" textlink="">
      <xdr:nvSpPr>
        <xdr:cNvPr id="417" name="楕円 416">
          <a:extLst>
            <a:ext uri="{FF2B5EF4-FFF2-40B4-BE49-F238E27FC236}">
              <a16:creationId xmlns:a16="http://schemas.microsoft.com/office/drawing/2014/main" id="{00000000-0008-0000-0700-0000A1010000}"/>
            </a:ext>
          </a:extLst>
        </xdr:cNvPr>
        <xdr:cNvSpPr/>
      </xdr:nvSpPr>
      <xdr:spPr>
        <a:xfrm>
          <a:off x="9588500" y="13383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103267</xdr:rowOff>
    </xdr:from>
    <xdr:ext cx="534377" cy="259045"/>
    <xdr:sp macro="" textlink="">
      <xdr:nvSpPr>
        <xdr:cNvPr id="418" name="テキスト ボックス 417">
          <a:extLst>
            <a:ext uri="{FF2B5EF4-FFF2-40B4-BE49-F238E27FC236}">
              <a16:creationId xmlns:a16="http://schemas.microsoft.com/office/drawing/2014/main" id="{00000000-0008-0000-0700-0000A2010000}"/>
            </a:ext>
          </a:extLst>
        </xdr:cNvPr>
        <xdr:cNvSpPr txBox="1"/>
      </xdr:nvSpPr>
      <xdr:spPr>
        <a:xfrm>
          <a:off x="9372111" y="134763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40,567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56725</xdr:rowOff>
    </xdr:from>
    <xdr:to>
      <xdr:col>46</xdr:col>
      <xdr:colOff>38100</xdr:colOff>
      <xdr:row>78</xdr:row>
      <xdr:rowOff>158325</xdr:rowOff>
    </xdr:to>
    <xdr:sp macro="" textlink="">
      <xdr:nvSpPr>
        <xdr:cNvPr id="419" name="楕円 418">
          <a:extLst>
            <a:ext uri="{FF2B5EF4-FFF2-40B4-BE49-F238E27FC236}">
              <a16:creationId xmlns:a16="http://schemas.microsoft.com/office/drawing/2014/main" id="{00000000-0008-0000-0700-0000A3010000}"/>
            </a:ext>
          </a:extLst>
        </xdr:cNvPr>
        <xdr:cNvSpPr/>
      </xdr:nvSpPr>
      <xdr:spPr>
        <a:xfrm>
          <a:off x="8699500" y="134298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149452</xdr:rowOff>
    </xdr:from>
    <xdr:ext cx="534377" cy="259045"/>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8483111" y="135225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28,445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76</xdr:row>
      <xdr:rowOff>22045</xdr:rowOff>
    </xdr:from>
    <xdr:to>
      <xdr:col>41</xdr:col>
      <xdr:colOff>101600</xdr:colOff>
      <xdr:row>76</xdr:row>
      <xdr:rowOff>123645</xdr:rowOff>
    </xdr:to>
    <xdr:sp macro="" textlink="">
      <xdr:nvSpPr>
        <xdr:cNvPr id="421" name="楕円 420">
          <a:extLst>
            <a:ext uri="{FF2B5EF4-FFF2-40B4-BE49-F238E27FC236}">
              <a16:creationId xmlns:a16="http://schemas.microsoft.com/office/drawing/2014/main" id="{00000000-0008-0000-0700-0000A5010000}"/>
            </a:ext>
          </a:extLst>
        </xdr:cNvPr>
        <xdr:cNvSpPr/>
      </xdr:nvSpPr>
      <xdr:spPr>
        <a:xfrm>
          <a:off x="7810500" y="130522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74</xdr:row>
      <xdr:rowOff>140173</xdr:rowOff>
    </xdr:from>
    <xdr:ext cx="599010" cy="259045"/>
    <xdr:sp macro="" textlink="">
      <xdr:nvSpPr>
        <xdr:cNvPr id="422" name="テキスト ボックス 421">
          <a:extLst>
            <a:ext uri="{FF2B5EF4-FFF2-40B4-BE49-F238E27FC236}">
              <a16:creationId xmlns:a16="http://schemas.microsoft.com/office/drawing/2014/main" id="{00000000-0008-0000-0700-0000A6010000}"/>
            </a:ext>
          </a:extLst>
        </xdr:cNvPr>
        <xdr:cNvSpPr txBox="1"/>
      </xdr:nvSpPr>
      <xdr:spPr>
        <a:xfrm>
          <a:off x="7561795" y="128274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127,547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75622</xdr:rowOff>
    </xdr:from>
    <xdr:to>
      <xdr:col>36</xdr:col>
      <xdr:colOff>165100</xdr:colOff>
      <xdr:row>79</xdr:row>
      <xdr:rowOff>5772</xdr:rowOff>
    </xdr:to>
    <xdr:sp macro="" textlink="">
      <xdr:nvSpPr>
        <xdr:cNvPr id="423" name="楕円 422">
          <a:extLst>
            <a:ext uri="{FF2B5EF4-FFF2-40B4-BE49-F238E27FC236}">
              <a16:creationId xmlns:a16="http://schemas.microsoft.com/office/drawing/2014/main" id="{00000000-0008-0000-0700-0000A7010000}"/>
            </a:ext>
          </a:extLst>
        </xdr:cNvPr>
        <xdr:cNvSpPr/>
      </xdr:nvSpPr>
      <xdr:spPr>
        <a:xfrm>
          <a:off x="6921500" y="134487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168349</xdr:rowOff>
    </xdr:from>
    <xdr:ext cx="534377" cy="259045"/>
    <xdr:sp macro="" textlink="">
      <xdr:nvSpPr>
        <xdr:cNvPr id="424" name="テキスト ボックス 423">
          <a:extLst>
            <a:ext uri="{FF2B5EF4-FFF2-40B4-BE49-F238E27FC236}">
              <a16:creationId xmlns:a16="http://schemas.microsoft.com/office/drawing/2014/main" id="{00000000-0008-0000-0700-0000A8010000}"/>
            </a:ext>
          </a:extLst>
        </xdr:cNvPr>
        <xdr:cNvSpPr txBox="1"/>
      </xdr:nvSpPr>
      <xdr:spPr>
        <a:xfrm>
          <a:off x="6705111" y="135414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23,485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25" name="正方形/長方形 424">
          <a:extLst>
            <a:ext uri="{FF2B5EF4-FFF2-40B4-BE49-F238E27FC236}">
              <a16:creationId xmlns:a16="http://schemas.microsoft.com/office/drawing/2014/main" id="{00000000-0008-0000-0700-0000A9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26" name="正方形/長方形 425">
          <a:extLst>
            <a:ext uri="{FF2B5EF4-FFF2-40B4-BE49-F238E27FC236}">
              <a16:creationId xmlns:a16="http://schemas.microsoft.com/office/drawing/2014/main" id="{00000000-0008-0000-0700-0000AA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27" name="正方形/長方形 426">
          <a:extLst>
            <a:ext uri="{FF2B5EF4-FFF2-40B4-BE49-F238E27FC236}">
              <a16:creationId xmlns:a16="http://schemas.microsoft.com/office/drawing/2014/main" id="{00000000-0008-0000-0700-0000AB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28" name="正方形/長方形 427">
          <a:extLst>
            <a:ext uri="{FF2B5EF4-FFF2-40B4-BE49-F238E27FC236}">
              <a16:creationId xmlns:a16="http://schemas.microsoft.com/office/drawing/2014/main" id="{00000000-0008-0000-0700-0000AC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29" name="正方形/長方形 428">
          <a:extLst>
            <a:ext uri="{FF2B5EF4-FFF2-40B4-BE49-F238E27FC236}">
              <a16:creationId xmlns:a16="http://schemas.microsoft.com/office/drawing/2014/main" id="{00000000-0008-0000-0700-0000AD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51,628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0" name="正方形/長方形 429">
          <a:extLst>
            <a:ext uri="{FF2B5EF4-FFF2-40B4-BE49-F238E27FC236}">
              <a16:creationId xmlns:a16="http://schemas.microsoft.com/office/drawing/2014/main" id="{00000000-0008-0000-0700-0000AE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1" name="正方形/長方形 430">
          <a:extLst>
            <a:ext uri="{FF2B5EF4-FFF2-40B4-BE49-F238E27FC236}">
              <a16:creationId xmlns:a16="http://schemas.microsoft.com/office/drawing/2014/main" id="{00000000-0008-0000-0700-0000AF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62,500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2" name="正方形/長方形 431">
          <a:extLst>
            <a:ext uri="{FF2B5EF4-FFF2-40B4-BE49-F238E27FC236}">
              <a16:creationId xmlns:a16="http://schemas.microsoft.com/office/drawing/2014/main" id="{00000000-0008-0000-0700-0000B0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3" name="テキスト ボックス 432">
          <a:extLst>
            <a:ext uri="{FF2B5EF4-FFF2-40B4-BE49-F238E27FC236}">
              <a16:creationId xmlns:a16="http://schemas.microsoft.com/office/drawing/2014/main" id="{00000000-0008-0000-0700-0000B1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4" name="直線コネクタ 433">
          <a:extLst>
            <a:ext uri="{FF2B5EF4-FFF2-40B4-BE49-F238E27FC236}">
              <a16:creationId xmlns:a16="http://schemas.microsoft.com/office/drawing/2014/main" id="{00000000-0008-0000-0700-0000B2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98879</xdr:rowOff>
    </xdr:from>
    <xdr:to>
      <xdr:col>59</xdr:col>
      <xdr:colOff>50800</xdr:colOff>
      <xdr:row>99</xdr:row>
      <xdr:rowOff>98879</xdr:rowOff>
    </xdr:to>
    <xdr:cxnSp macro="">
      <xdr:nvCxnSpPr>
        <xdr:cNvPr id="435" name="直線コネクタ 434">
          <a:extLst>
            <a:ext uri="{FF2B5EF4-FFF2-40B4-BE49-F238E27FC236}">
              <a16:creationId xmlns:a16="http://schemas.microsoft.com/office/drawing/2014/main" id="{00000000-0008-0000-0700-0000B3010000}"/>
            </a:ext>
          </a:extLst>
        </xdr:cNvPr>
        <xdr:cNvCxnSpPr/>
      </xdr:nvCxnSpPr>
      <xdr:spPr>
        <a:xfrm>
          <a:off x="6604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128106</xdr:rowOff>
    </xdr:from>
    <xdr:ext cx="248786" cy="259045"/>
    <xdr:sp macro="" textlink="">
      <xdr:nvSpPr>
        <xdr:cNvPr id="436" name="テキスト ボックス 435">
          <a:extLst>
            <a:ext uri="{FF2B5EF4-FFF2-40B4-BE49-F238E27FC236}">
              <a16:creationId xmlns:a16="http://schemas.microsoft.com/office/drawing/2014/main" id="{00000000-0008-0000-0700-0000B4010000}"/>
            </a:ext>
          </a:extLst>
        </xdr:cNvPr>
        <xdr:cNvSpPr txBox="1"/>
      </xdr:nvSpPr>
      <xdr:spPr>
        <a:xfrm>
          <a:off x="6355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115207</xdr:rowOff>
    </xdr:from>
    <xdr:to>
      <xdr:col>59</xdr:col>
      <xdr:colOff>50800</xdr:colOff>
      <xdr:row>97</xdr:row>
      <xdr:rowOff>115207</xdr:rowOff>
    </xdr:to>
    <xdr:cxnSp macro="">
      <xdr:nvCxnSpPr>
        <xdr:cNvPr id="437" name="直線コネクタ 436">
          <a:extLst>
            <a:ext uri="{FF2B5EF4-FFF2-40B4-BE49-F238E27FC236}">
              <a16:creationId xmlns:a16="http://schemas.microsoft.com/office/drawing/2014/main" id="{00000000-0008-0000-0700-0000B5010000}"/>
            </a:ext>
          </a:extLst>
        </xdr:cNvPr>
        <xdr:cNvCxnSpPr/>
      </xdr:nvCxnSpPr>
      <xdr:spPr>
        <a:xfrm>
          <a:off x="6604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144434</xdr:rowOff>
    </xdr:from>
    <xdr:ext cx="595419" cy="259045"/>
    <xdr:sp macro="" textlink="">
      <xdr:nvSpPr>
        <xdr:cNvPr id="438" name="テキスト ボックス 437">
          <a:extLst>
            <a:ext uri="{FF2B5EF4-FFF2-40B4-BE49-F238E27FC236}">
              <a16:creationId xmlns:a16="http://schemas.microsoft.com/office/drawing/2014/main" id="{00000000-0008-0000-0700-0000B6010000}"/>
            </a:ext>
          </a:extLst>
        </xdr:cNvPr>
        <xdr:cNvSpPr txBox="1"/>
      </xdr:nvSpPr>
      <xdr:spPr>
        <a:xfrm>
          <a:off x="6008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95</xdr:row>
      <xdr:rowOff>131536</xdr:rowOff>
    </xdr:from>
    <xdr:to>
      <xdr:col>59</xdr:col>
      <xdr:colOff>50800</xdr:colOff>
      <xdr:row>95</xdr:row>
      <xdr:rowOff>131536</xdr:rowOff>
    </xdr:to>
    <xdr:cxnSp macro="">
      <xdr:nvCxnSpPr>
        <xdr:cNvPr id="439" name="直線コネクタ 438">
          <a:extLst>
            <a:ext uri="{FF2B5EF4-FFF2-40B4-BE49-F238E27FC236}">
              <a16:creationId xmlns:a16="http://schemas.microsoft.com/office/drawing/2014/main" id="{00000000-0008-0000-0700-0000B7010000}"/>
            </a:ext>
          </a:extLst>
        </xdr:cNvPr>
        <xdr:cNvCxnSpPr/>
      </xdr:nvCxnSpPr>
      <xdr:spPr>
        <a:xfrm>
          <a:off x="6604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94</xdr:row>
      <xdr:rowOff>160763</xdr:rowOff>
    </xdr:from>
    <xdr:ext cx="595419" cy="259045"/>
    <xdr:sp macro="" textlink="">
      <xdr:nvSpPr>
        <xdr:cNvPr id="440" name="テキスト ボックス 439">
          <a:extLst>
            <a:ext uri="{FF2B5EF4-FFF2-40B4-BE49-F238E27FC236}">
              <a16:creationId xmlns:a16="http://schemas.microsoft.com/office/drawing/2014/main" id="{00000000-0008-0000-0700-0000B8010000}"/>
            </a:ext>
          </a:extLst>
        </xdr:cNvPr>
        <xdr:cNvSpPr txBox="1"/>
      </xdr:nvSpPr>
      <xdr:spPr>
        <a:xfrm>
          <a:off x="6008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147864</xdr:rowOff>
    </xdr:from>
    <xdr:to>
      <xdr:col>59</xdr:col>
      <xdr:colOff>50800</xdr:colOff>
      <xdr:row>93</xdr:row>
      <xdr:rowOff>147864</xdr:rowOff>
    </xdr:to>
    <xdr:cxnSp macro="">
      <xdr:nvCxnSpPr>
        <xdr:cNvPr id="441" name="直線コネクタ 440">
          <a:extLst>
            <a:ext uri="{FF2B5EF4-FFF2-40B4-BE49-F238E27FC236}">
              <a16:creationId xmlns:a16="http://schemas.microsoft.com/office/drawing/2014/main" id="{00000000-0008-0000-0700-0000B9010000}"/>
            </a:ext>
          </a:extLst>
        </xdr:cNvPr>
        <xdr:cNvCxnSpPr/>
      </xdr:nvCxnSpPr>
      <xdr:spPr>
        <a:xfrm>
          <a:off x="6604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5641</xdr:rowOff>
    </xdr:from>
    <xdr:ext cx="595419" cy="259045"/>
    <xdr:sp macro="" textlink="">
      <xdr:nvSpPr>
        <xdr:cNvPr id="442" name="テキスト ボックス 441">
          <a:extLst>
            <a:ext uri="{FF2B5EF4-FFF2-40B4-BE49-F238E27FC236}">
              <a16:creationId xmlns:a16="http://schemas.microsoft.com/office/drawing/2014/main" id="{00000000-0008-0000-0700-0000BA010000}"/>
            </a:ext>
          </a:extLst>
        </xdr:cNvPr>
        <xdr:cNvSpPr txBox="1"/>
      </xdr:nvSpPr>
      <xdr:spPr>
        <a:xfrm>
          <a:off x="6008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164193</xdr:rowOff>
    </xdr:from>
    <xdr:to>
      <xdr:col>59</xdr:col>
      <xdr:colOff>50800</xdr:colOff>
      <xdr:row>91</xdr:row>
      <xdr:rowOff>164193</xdr:rowOff>
    </xdr:to>
    <xdr:cxnSp macro="">
      <xdr:nvCxnSpPr>
        <xdr:cNvPr id="443" name="直線コネクタ 442">
          <a:extLst>
            <a:ext uri="{FF2B5EF4-FFF2-40B4-BE49-F238E27FC236}">
              <a16:creationId xmlns:a16="http://schemas.microsoft.com/office/drawing/2014/main" id="{00000000-0008-0000-0700-0000BB010000}"/>
            </a:ext>
          </a:extLst>
        </xdr:cNvPr>
        <xdr:cNvCxnSpPr/>
      </xdr:nvCxnSpPr>
      <xdr:spPr>
        <a:xfrm>
          <a:off x="6604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21970</xdr:rowOff>
    </xdr:from>
    <xdr:ext cx="595419" cy="259045"/>
    <xdr:sp macro="" textlink="">
      <xdr:nvSpPr>
        <xdr:cNvPr id="444" name="テキスト ボックス 443">
          <a:extLst>
            <a:ext uri="{FF2B5EF4-FFF2-40B4-BE49-F238E27FC236}">
              <a16:creationId xmlns:a16="http://schemas.microsoft.com/office/drawing/2014/main" id="{00000000-0008-0000-0700-0000BC010000}"/>
            </a:ext>
          </a:extLst>
        </xdr:cNvPr>
        <xdr:cNvSpPr txBox="1"/>
      </xdr:nvSpPr>
      <xdr:spPr>
        <a:xfrm>
          <a:off x="6008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9071</xdr:rowOff>
    </xdr:from>
    <xdr:to>
      <xdr:col>59</xdr:col>
      <xdr:colOff>50800</xdr:colOff>
      <xdr:row>90</xdr:row>
      <xdr:rowOff>9071</xdr:rowOff>
    </xdr:to>
    <xdr:cxnSp macro="">
      <xdr:nvCxnSpPr>
        <xdr:cNvPr id="445" name="直線コネクタ 444">
          <a:extLst>
            <a:ext uri="{FF2B5EF4-FFF2-40B4-BE49-F238E27FC236}">
              <a16:creationId xmlns:a16="http://schemas.microsoft.com/office/drawing/2014/main" id="{00000000-0008-0000-0700-0000BD010000}"/>
            </a:ext>
          </a:extLst>
        </xdr:cNvPr>
        <xdr:cNvCxnSpPr/>
      </xdr:nvCxnSpPr>
      <xdr:spPr>
        <a:xfrm>
          <a:off x="6604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38298</xdr:rowOff>
    </xdr:from>
    <xdr:ext cx="685572" cy="259045"/>
    <xdr:sp macro="" textlink="">
      <xdr:nvSpPr>
        <xdr:cNvPr id="446" name="テキスト ボックス 445">
          <a:extLst>
            <a:ext uri="{FF2B5EF4-FFF2-40B4-BE49-F238E27FC236}">
              <a16:creationId xmlns:a16="http://schemas.microsoft.com/office/drawing/2014/main" id="{00000000-0008-0000-0700-0000BE010000}"/>
            </a:ext>
          </a:extLst>
        </xdr:cNvPr>
        <xdr:cNvSpPr txBox="1"/>
      </xdr:nvSpPr>
      <xdr:spPr>
        <a:xfrm>
          <a:off x="5918428" y="15297348"/>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7" name="直線コネクタ 446">
          <a:extLst>
            <a:ext uri="{FF2B5EF4-FFF2-40B4-BE49-F238E27FC236}">
              <a16:creationId xmlns:a16="http://schemas.microsoft.com/office/drawing/2014/main" id="{00000000-0008-0000-0700-0000BF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48" name="テキスト ボックス 447">
          <a:extLst>
            <a:ext uri="{FF2B5EF4-FFF2-40B4-BE49-F238E27FC236}">
              <a16:creationId xmlns:a16="http://schemas.microsoft.com/office/drawing/2014/main" id="{00000000-0008-0000-0700-0000C0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49" name="土木費グラフ枠">
          <a:extLst>
            <a:ext uri="{FF2B5EF4-FFF2-40B4-BE49-F238E27FC236}">
              <a16:creationId xmlns:a16="http://schemas.microsoft.com/office/drawing/2014/main" id="{00000000-0008-0000-0700-0000C1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135167</xdr:rowOff>
    </xdr:from>
    <xdr:to>
      <xdr:col>54</xdr:col>
      <xdr:colOff>189865</xdr:colOff>
      <xdr:row>99</xdr:row>
      <xdr:rowOff>34223</xdr:rowOff>
    </xdr:to>
    <xdr:cxnSp macro="">
      <xdr:nvCxnSpPr>
        <xdr:cNvPr id="450" name="直線コネクタ 449">
          <a:extLst>
            <a:ext uri="{FF2B5EF4-FFF2-40B4-BE49-F238E27FC236}">
              <a16:creationId xmlns:a16="http://schemas.microsoft.com/office/drawing/2014/main" id="{00000000-0008-0000-0700-0000C2010000}"/>
            </a:ext>
          </a:extLst>
        </xdr:cNvPr>
        <xdr:cNvCxnSpPr/>
      </xdr:nvCxnSpPr>
      <xdr:spPr>
        <a:xfrm flipV="1">
          <a:off x="10475595" y="15565667"/>
          <a:ext cx="1270" cy="144210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38050</xdr:rowOff>
    </xdr:from>
    <xdr:ext cx="534377" cy="259045"/>
    <xdr:sp macro="" textlink="">
      <xdr:nvSpPr>
        <xdr:cNvPr id="451" name="土木費最小値テキスト">
          <a:extLst>
            <a:ext uri="{FF2B5EF4-FFF2-40B4-BE49-F238E27FC236}">
              <a16:creationId xmlns:a16="http://schemas.microsoft.com/office/drawing/2014/main" id="{00000000-0008-0000-0700-0000C3010000}"/>
            </a:ext>
          </a:extLst>
        </xdr:cNvPr>
        <xdr:cNvSpPr txBox="1"/>
      </xdr:nvSpPr>
      <xdr:spPr>
        <a:xfrm>
          <a:off x="10528300" y="170116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39,597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34223</xdr:rowOff>
    </xdr:from>
    <xdr:to>
      <xdr:col>55</xdr:col>
      <xdr:colOff>88900</xdr:colOff>
      <xdr:row>99</xdr:row>
      <xdr:rowOff>34223</xdr:rowOff>
    </xdr:to>
    <xdr:cxnSp macro="">
      <xdr:nvCxnSpPr>
        <xdr:cNvPr id="452" name="直線コネクタ 451">
          <a:extLst>
            <a:ext uri="{FF2B5EF4-FFF2-40B4-BE49-F238E27FC236}">
              <a16:creationId xmlns:a16="http://schemas.microsoft.com/office/drawing/2014/main" id="{00000000-0008-0000-0700-0000C4010000}"/>
            </a:ext>
          </a:extLst>
        </xdr:cNvPr>
        <xdr:cNvCxnSpPr/>
      </xdr:nvCxnSpPr>
      <xdr:spPr>
        <a:xfrm>
          <a:off x="10388600" y="170077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81844</xdr:rowOff>
    </xdr:from>
    <xdr:ext cx="599010" cy="259045"/>
    <xdr:sp macro="" textlink="">
      <xdr:nvSpPr>
        <xdr:cNvPr id="453" name="土木費最大値テキスト">
          <a:extLst>
            <a:ext uri="{FF2B5EF4-FFF2-40B4-BE49-F238E27FC236}">
              <a16:creationId xmlns:a16="http://schemas.microsoft.com/office/drawing/2014/main" id="{00000000-0008-0000-0700-0000C5010000}"/>
            </a:ext>
          </a:extLst>
        </xdr:cNvPr>
        <xdr:cNvSpPr txBox="1"/>
      </xdr:nvSpPr>
      <xdr:spPr>
        <a:xfrm>
          <a:off x="10528300" y="153408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922,776</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90</xdr:row>
      <xdr:rowOff>135167</xdr:rowOff>
    </xdr:from>
    <xdr:to>
      <xdr:col>55</xdr:col>
      <xdr:colOff>88900</xdr:colOff>
      <xdr:row>90</xdr:row>
      <xdr:rowOff>135167</xdr:rowOff>
    </xdr:to>
    <xdr:cxnSp macro="">
      <xdr:nvCxnSpPr>
        <xdr:cNvPr id="454" name="直線コネクタ 453">
          <a:extLst>
            <a:ext uri="{FF2B5EF4-FFF2-40B4-BE49-F238E27FC236}">
              <a16:creationId xmlns:a16="http://schemas.microsoft.com/office/drawing/2014/main" id="{00000000-0008-0000-0700-0000C6010000}"/>
            </a:ext>
          </a:extLst>
        </xdr:cNvPr>
        <xdr:cNvCxnSpPr/>
      </xdr:nvCxnSpPr>
      <xdr:spPr>
        <a:xfrm>
          <a:off x="10388600" y="15565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70013</xdr:rowOff>
    </xdr:from>
    <xdr:to>
      <xdr:col>55</xdr:col>
      <xdr:colOff>0</xdr:colOff>
      <xdr:row>98</xdr:row>
      <xdr:rowOff>117348</xdr:rowOff>
    </xdr:to>
    <xdr:cxnSp macro="">
      <xdr:nvCxnSpPr>
        <xdr:cNvPr id="455" name="直線コネクタ 454">
          <a:extLst>
            <a:ext uri="{FF2B5EF4-FFF2-40B4-BE49-F238E27FC236}">
              <a16:creationId xmlns:a16="http://schemas.microsoft.com/office/drawing/2014/main" id="{00000000-0008-0000-0700-0000C7010000}"/>
            </a:ext>
          </a:extLst>
        </xdr:cNvPr>
        <xdr:cNvCxnSpPr/>
      </xdr:nvCxnSpPr>
      <xdr:spPr>
        <a:xfrm flipV="1">
          <a:off x="9639300" y="16872113"/>
          <a:ext cx="838200" cy="473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127336</xdr:rowOff>
    </xdr:from>
    <xdr:ext cx="599010" cy="259045"/>
    <xdr:sp macro="" textlink="">
      <xdr:nvSpPr>
        <xdr:cNvPr id="456" name="土木費平均値テキスト">
          <a:extLst>
            <a:ext uri="{FF2B5EF4-FFF2-40B4-BE49-F238E27FC236}">
              <a16:creationId xmlns:a16="http://schemas.microsoft.com/office/drawing/2014/main" id="{00000000-0008-0000-0700-0000C8010000}"/>
            </a:ext>
          </a:extLst>
        </xdr:cNvPr>
        <xdr:cNvSpPr txBox="1"/>
      </xdr:nvSpPr>
      <xdr:spPr>
        <a:xfrm>
          <a:off x="10528300" y="1658653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175,471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104459</xdr:rowOff>
    </xdr:from>
    <xdr:to>
      <xdr:col>55</xdr:col>
      <xdr:colOff>50800</xdr:colOff>
      <xdr:row>98</xdr:row>
      <xdr:rowOff>34609</xdr:rowOff>
    </xdr:to>
    <xdr:sp macro="" textlink="">
      <xdr:nvSpPr>
        <xdr:cNvPr id="457" name="フローチャート: 判断 456">
          <a:extLst>
            <a:ext uri="{FF2B5EF4-FFF2-40B4-BE49-F238E27FC236}">
              <a16:creationId xmlns:a16="http://schemas.microsoft.com/office/drawing/2014/main" id="{00000000-0008-0000-0700-0000C9010000}"/>
            </a:ext>
          </a:extLst>
        </xdr:cNvPr>
        <xdr:cNvSpPr/>
      </xdr:nvSpPr>
      <xdr:spPr>
        <a:xfrm>
          <a:off x="10426700" y="167351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97</xdr:row>
      <xdr:rowOff>131849</xdr:rowOff>
    </xdr:from>
    <xdr:to>
      <xdr:col>50</xdr:col>
      <xdr:colOff>114300</xdr:colOff>
      <xdr:row>98</xdr:row>
      <xdr:rowOff>117348</xdr:rowOff>
    </xdr:to>
    <xdr:cxnSp macro="">
      <xdr:nvCxnSpPr>
        <xdr:cNvPr id="458" name="直線コネクタ 457">
          <a:extLst>
            <a:ext uri="{FF2B5EF4-FFF2-40B4-BE49-F238E27FC236}">
              <a16:creationId xmlns:a16="http://schemas.microsoft.com/office/drawing/2014/main" id="{00000000-0008-0000-0700-0000CA010000}"/>
            </a:ext>
          </a:extLst>
        </xdr:cNvPr>
        <xdr:cNvCxnSpPr/>
      </xdr:nvCxnSpPr>
      <xdr:spPr>
        <a:xfrm>
          <a:off x="8750300" y="16762499"/>
          <a:ext cx="889000" cy="1569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115833</xdr:rowOff>
    </xdr:from>
    <xdr:to>
      <xdr:col>50</xdr:col>
      <xdr:colOff>165100</xdr:colOff>
      <xdr:row>98</xdr:row>
      <xdr:rowOff>45983</xdr:rowOff>
    </xdr:to>
    <xdr:sp macro="" textlink="">
      <xdr:nvSpPr>
        <xdr:cNvPr id="459" name="フローチャート: 判断 458">
          <a:extLst>
            <a:ext uri="{FF2B5EF4-FFF2-40B4-BE49-F238E27FC236}">
              <a16:creationId xmlns:a16="http://schemas.microsoft.com/office/drawing/2014/main" id="{00000000-0008-0000-0700-0000CB010000}"/>
            </a:ext>
          </a:extLst>
        </xdr:cNvPr>
        <xdr:cNvSpPr/>
      </xdr:nvSpPr>
      <xdr:spPr>
        <a:xfrm>
          <a:off x="9588500" y="167464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96</xdr:row>
      <xdr:rowOff>62510</xdr:rowOff>
    </xdr:from>
    <xdr:ext cx="599010" cy="259045"/>
    <xdr:sp macro="" textlink="">
      <xdr:nvSpPr>
        <xdr:cNvPr id="460" name="テキスト ボックス 459">
          <a:extLst>
            <a:ext uri="{FF2B5EF4-FFF2-40B4-BE49-F238E27FC236}">
              <a16:creationId xmlns:a16="http://schemas.microsoft.com/office/drawing/2014/main" id="{00000000-0008-0000-0700-0000CC010000}"/>
            </a:ext>
          </a:extLst>
        </xdr:cNvPr>
        <xdr:cNvSpPr txBox="1"/>
      </xdr:nvSpPr>
      <xdr:spPr>
        <a:xfrm>
          <a:off x="9339795" y="165217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168,505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97</xdr:row>
      <xdr:rowOff>131849</xdr:rowOff>
    </xdr:from>
    <xdr:to>
      <xdr:col>45</xdr:col>
      <xdr:colOff>177800</xdr:colOff>
      <xdr:row>98</xdr:row>
      <xdr:rowOff>27660</xdr:rowOff>
    </xdr:to>
    <xdr:cxnSp macro="">
      <xdr:nvCxnSpPr>
        <xdr:cNvPr id="461" name="直線コネクタ 460">
          <a:extLst>
            <a:ext uri="{FF2B5EF4-FFF2-40B4-BE49-F238E27FC236}">
              <a16:creationId xmlns:a16="http://schemas.microsoft.com/office/drawing/2014/main" id="{00000000-0008-0000-0700-0000CD010000}"/>
            </a:ext>
          </a:extLst>
        </xdr:cNvPr>
        <xdr:cNvCxnSpPr/>
      </xdr:nvCxnSpPr>
      <xdr:spPr>
        <a:xfrm flipV="1">
          <a:off x="7861300" y="16762499"/>
          <a:ext cx="889000" cy="672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129211</xdr:rowOff>
    </xdr:from>
    <xdr:to>
      <xdr:col>46</xdr:col>
      <xdr:colOff>38100</xdr:colOff>
      <xdr:row>98</xdr:row>
      <xdr:rowOff>59361</xdr:rowOff>
    </xdr:to>
    <xdr:sp macro="" textlink="">
      <xdr:nvSpPr>
        <xdr:cNvPr id="462" name="フローチャート: 判断 461">
          <a:extLst>
            <a:ext uri="{FF2B5EF4-FFF2-40B4-BE49-F238E27FC236}">
              <a16:creationId xmlns:a16="http://schemas.microsoft.com/office/drawing/2014/main" id="{00000000-0008-0000-0700-0000CE010000}"/>
            </a:ext>
          </a:extLst>
        </xdr:cNvPr>
        <xdr:cNvSpPr/>
      </xdr:nvSpPr>
      <xdr:spPr>
        <a:xfrm>
          <a:off x="8699500" y="167598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98</xdr:row>
      <xdr:rowOff>50488</xdr:rowOff>
    </xdr:from>
    <xdr:ext cx="599010" cy="259045"/>
    <xdr:sp macro="" textlink="">
      <xdr:nvSpPr>
        <xdr:cNvPr id="463" name="テキスト ボックス 462">
          <a:extLst>
            <a:ext uri="{FF2B5EF4-FFF2-40B4-BE49-F238E27FC236}">
              <a16:creationId xmlns:a16="http://schemas.microsoft.com/office/drawing/2014/main" id="{00000000-0008-0000-0700-0000CF010000}"/>
            </a:ext>
          </a:extLst>
        </xdr:cNvPr>
        <xdr:cNvSpPr txBox="1"/>
      </xdr:nvSpPr>
      <xdr:spPr>
        <a:xfrm>
          <a:off x="8450795" y="168525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160,313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27660</xdr:rowOff>
    </xdr:from>
    <xdr:to>
      <xdr:col>41</xdr:col>
      <xdr:colOff>50800</xdr:colOff>
      <xdr:row>98</xdr:row>
      <xdr:rowOff>102936</xdr:rowOff>
    </xdr:to>
    <xdr:cxnSp macro="">
      <xdr:nvCxnSpPr>
        <xdr:cNvPr id="464" name="直線コネクタ 463">
          <a:extLst>
            <a:ext uri="{FF2B5EF4-FFF2-40B4-BE49-F238E27FC236}">
              <a16:creationId xmlns:a16="http://schemas.microsoft.com/office/drawing/2014/main" id="{00000000-0008-0000-0700-0000D0010000}"/>
            </a:ext>
          </a:extLst>
        </xdr:cNvPr>
        <xdr:cNvCxnSpPr/>
      </xdr:nvCxnSpPr>
      <xdr:spPr>
        <a:xfrm flipV="1">
          <a:off x="6972300" y="16829760"/>
          <a:ext cx="889000" cy="752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138088</xdr:rowOff>
    </xdr:from>
    <xdr:to>
      <xdr:col>41</xdr:col>
      <xdr:colOff>101600</xdr:colOff>
      <xdr:row>98</xdr:row>
      <xdr:rowOff>68238</xdr:rowOff>
    </xdr:to>
    <xdr:sp macro="" textlink="">
      <xdr:nvSpPr>
        <xdr:cNvPr id="465" name="フローチャート: 判断 464">
          <a:extLst>
            <a:ext uri="{FF2B5EF4-FFF2-40B4-BE49-F238E27FC236}">
              <a16:creationId xmlns:a16="http://schemas.microsoft.com/office/drawing/2014/main" id="{00000000-0008-0000-0700-0000D1010000}"/>
            </a:ext>
          </a:extLst>
        </xdr:cNvPr>
        <xdr:cNvSpPr/>
      </xdr:nvSpPr>
      <xdr:spPr>
        <a:xfrm>
          <a:off x="7810500" y="167687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96</xdr:row>
      <xdr:rowOff>84765</xdr:rowOff>
    </xdr:from>
    <xdr:ext cx="599010" cy="259045"/>
    <xdr:sp macro="" textlink="">
      <xdr:nvSpPr>
        <xdr:cNvPr id="466" name="テキスト ボックス 465">
          <a:extLst>
            <a:ext uri="{FF2B5EF4-FFF2-40B4-BE49-F238E27FC236}">
              <a16:creationId xmlns:a16="http://schemas.microsoft.com/office/drawing/2014/main" id="{00000000-0008-0000-0700-0000D2010000}"/>
            </a:ext>
          </a:extLst>
        </xdr:cNvPr>
        <xdr:cNvSpPr txBox="1"/>
      </xdr:nvSpPr>
      <xdr:spPr>
        <a:xfrm>
          <a:off x="7561795" y="165439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151096</xdr:rowOff>
    </xdr:from>
    <xdr:to>
      <xdr:col>36</xdr:col>
      <xdr:colOff>165100</xdr:colOff>
      <xdr:row>98</xdr:row>
      <xdr:rowOff>81246</xdr:rowOff>
    </xdr:to>
    <xdr:sp macro="" textlink="">
      <xdr:nvSpPr>
        <xdr:cNvPr id="467" name="フローチャート: 判断 466">
          <a:extLst>
            <a:ext uri="{FF2B5EF4-FFF2-40B4-BE49-F238E27FC236}">
              <a16:creationId xmlns:a16="http://schemas.microsoft.com/office/drawing/2014/main" id="{00000000-0008-0000-0700-0000D3010000}"/>
            </a:ext>
          </a:extLst>
        </xdr:cNvPr>
        <xdr:cNvSpPr/>
      </xdr:nvSpPr>
      <xdr:spPr>
        <a:xfrm>
          <a:off x="6921500" y="167817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96</xdr:row>
      <xdr:rowOff>97773</xdr:rowOff>
    </xdr:from>
    <xdr:ext cx="599010" cy="259045"/>
    <xdr:sp macro="" textlink="">
      <xdr:nvSpPr>
        <xdr:cNvPr id="468" name="テキスト ボックス 467">
          <a:extLst>
            <a:ext uri="{FF2B5EF4-FFF2-40B4-BE49-F238E27FC236}">
              <a16:creationId xmlns:a16="http://schemas.microsoft.com/office/drawing/2014/main" id="{00000000-0008-0000-0700-0000D4010000}"/>
            </a:ext>
          </a:extLst>
        </xdr:cNvPr>
        <xdr:cNvSpPr txBox="1"/>
      </xdr:nvSpPr>
      <xdr:spPr>
        <a:xfrm>
          <a:off x="6672795" y="165569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146,910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69" name="テキスト ボックス 468">
          <a:extLst>
            <a:ext uri="{FF2B5EF4-FFF2-40B4-BE49-F238E27FC236}">
              <a16:creationId xmlns:a16="http://schemas.microsoft.com/office/drawing/2014/main" id="{00000000-0008-0000-0700-0000D5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0" name="テキスト ボックス 469">
          <a:extLst>
            <a:ext uri="{FF2B5EF4-FFF2-40B4-BE49-F238E27FC236}">
              <a16:creationId xmlns:a16="http://schemas.microsoft.com/office/drawing/2014/main" id="{00000000-0008-0000-0700-0000D6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1" name="テキスト ボックス 470">
          <a:extLst>
            <a:ext uri="{FF2B5EF4-FFF2-40B4-BE49-F238E27FC236}">
              <a16:creationId xmlns:a16="http://schemas.microsoft.com/office/drawing/2014/main" id="{00000000-0008-0000-0700-0000D7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2" name="テキスト ボックス 471">
          <a:extLst>
            <a:ext uri="{FF2B5EF4-FFF2-40B4-BE49-F238E27FC236}">
              <a16:creationId xmlns:a16="http://schemas.microsoft.com/office/drawing/2014/main" id="{00000000-0008-0000-0700-0000D8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19213</xdr:rowOff>
    </xdr:from>
    <xdr:to>
      <xdr:col>55</xdr:col>
      <xdr:colOff>50800</xdr:colOff>
      <xdr:row>98</xdr:row>
      <xdr:rowOff>120813</xdr:rowOff>
    </xdr:to>
    <xdr:sp macro="" textlink="">
      <xdr:nvSpPr>
        <xdr:cNvPr id="474" name="楕円 473">
          <a:extLst>
            <a:ext uri="{FF2B5EF4-FFF2-40B4-BE49-F238E27FC236}">
              <a16:creationId xmlns:a16="http://schemas.microsoft.com/office/drawing/2014/main" id="{00000000-0008-0000-0700-0000DA010000}"/>
            </a:ext>
          </a:extLst>
        </xdr:cNvPr>
        <xdr:cNvSpPr/>
      </xdr:nvSpPr>
      <xdr:spPr>
        <a:xfrm>
          <a:off x="10426700" y="168213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169090</xdr:rowOff>
    </xdr:from>
    <xdr:ext cx="599010" cy="259045"/>
    <xdr:sp macro="" textlink="">
      <xdr:nvSpPr>
        <xdr:cNvPr id="475" name="土木費該当値テキスト">
          <a:extLst>
            <a:ext uri="{FF2B5EF4-FFF2-40B4-BE49-F238E27FC236}">
              <a16:creationId xmlns:a16="http://schemas.microsoft.com/office/drawing/2014/main" id="{00000000-0008-0000-0700-0000DB010000}"/>
            </a:ext>
          </a:extLst>
        </xdr:cNvPr>
        <xdr:cNvSpPr txBox="1"/>
      </xdr:nvSpPr>
      <xdr:spPr>
        <a:xfrm>
          <a:off x="10528300" y="167997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122,678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98</xdr:row>
      <xdr:rowOff>66548</xdr:rowOff>
    </xdr:from>
    <xdr:to>
      <xdr:col>50</xdr:col>
      <xdr:colOff>165100</xdr:colOff>
      <xdr:row>98</xdr:row>
      <xdr:rowOff>168148</xdr:rowOff>
    </xdr:to>
    <xdr:sp macro="" textlink="">
      <xdr:nvSpPr>
        <xdr:cNvPr id="476" name="楕円 475">
          <a:extLst>
            <a:ext uri="{FF2B5EF4-FFF2-40B4-BE49-F238E27FC236}">
              <a16:creationId xmlns:a16="http://schemas.microsoft.com/office/drawing/2014/main" id="{00000000-0008-0000-0700-0000DC010000}"/>
            </a:ext>
          </a:extLst>
        </xdr:cNvPr>
        <xdr:cNvSpPr/>
      </xdr:nvSpPr>
      <xdr:spPr>
        <a:xfrm>
          <a:off x="9588500" y="168686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98</xdr:row>
      <xdr:rowOff>159275</xdr:rowOff>
    </xdr:from>
    <xdr:ext cx="534377" cy="259045"/>
    <xdr:sp macro="" textlink="">
      <xdr:nvSpPr>
        <xdr:cNvPr id="477" name="テキスト ボックス 476">
          <a:extLst>
            <a:ext uri="{FF2B5EF4-FFF2-40B4-BE49-F238E27FC236}">
              <a16:creationId xmlns:a16="http://schemas.microsoft.com/office/drawing/2014/main" id="{00000000-0008-0000-0700-0000DD010000}"/>
            </a:ext>
          </a:extLst>
        </xdr:cNvPr>
        <xdr:cNvSpPr txBox="1"/>
      </xdr:nvSpPr>
      <xdr:spPr>
        <a:xfrm>
          <a:off x="9372111" y="169613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93,689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81049</xdr:rowOff>
    </xdr:from>
    <xdr:to>
      <xdr:col>46</xdr:col>
      <xdr:colOff>38100</xdr:colOff>
      <xdr:row>98</xdr:row>
      <xdr:rowOff>11199</xdr:rowOff>
    </xdr:to>
    <xdr:sp macro="" textlink="">
      <xdr:nvSpPr>
        <xdr:cNvPr id="478" name="楕円 477">
          <a:extLst>
            <a:ext uri="{FF2B5EF4-FFF2-40B4-BE49-F238E27FC236}">
              <a16:creationId xmlns:a16="http://schemas.microsoft.com/office/drawing/2014/main" id="{00000000-0008-0000-0700-0000DE010000}"/>
            </a:ext>
          </a:extLst>
        </xdr:cNvPr>
        <xdr:cNvSpPr/>
      </xdr:nvSpPr>
      <xdr:spPr>
        <a:xfrm>
          <a:off x="8699500" y="167116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96</xdr:row>
      <xdr:rowOff>27726</xdr:rowOff>
    </xdr:from>
    <xdr:ext cx="599010" cy="259045"/>
    <xdr:sp macro="" textlink="">
      <xdr:nvSpPr>
        <xdr:cNvPr id="479" name="テキスト ボックス 478">
          <a:extLst>
            <a:ext uri="{FF2B5EF4-FFF2-40B4-BE49-F238E27FC236}">
              <a16:creationId xmlns:a16="http://schemas.microsoft.com/office/drawing/2014/main" id="{00000000-0008-0000-0700-0000DF010000}"/>
            </a:ext>
          </a:extLst>
        </xdr:cNvPr>
        <xdr:cNvSpPr txBox="1"/>
      </xdr:nvSpPr>
      <xdr:spPr>
        <a:xfrm>
          <a:off x="8450795" y="164869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189,808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148310</xdr:rowOff>
    </xdr:from>
    <xdr:to>
      <xdr:col>41</xdr:col>
      <xdr:colOff>101600</xdr:colOff>
      <xdr:row>98</xdr:row>
      <xdr:rowOff>78460</xdr:rowOff>
    </xdr:to>
    <xdr:sp macro="" textlink="">
      <xdr:nvSpPr>
        <xdr:cNvPr id="480" name="楕円 479">
          <a:extLst>
            <a:ext uri="{FF2B5EF4-FFF2-40B4-BE49-F238E27FC236}">
              <a16:creationId xmlns:a16="http://schemas.microsoft.com/office/drawing/2014/main" id="{00000000-0008-0000-0700-0000E0010000}"/>
            </a:ext>
          </a:extLst>
        </xdr:cNvPr>
        <xdr:cNvSpPr/>
      </xdr:nvSpPr>
      <xdr:spPr>
        <a:xfrm>
          <a:off x="7810500" y="16778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98</xdr:row>
      <xdr:rowOff>69587</xdr:rowOff>
    </xdr:from>
    <xdr:ext cx="599010" cy="259045"/>
    <xdr:sp macro="" textlink="">
      <xdr:nvSpPr>
        <xdr:cNvPr id="481" name="テキスト ボックス 480">
          <a:extLst>
            <a:ext uri="{FF2B5EF4-FFF2-40B4-BE49-F238E27FC236}">
              <a16:creationId xmlns:a16="http://schemas.microsoft.com/office/drawing/2014/main" id="{00000000-0008-0000-0700-0000E1010000}"/>
            </a:ext>
          </a:extLst>
        </xdr:cNvPr>
        <xdr:cNvSpPr txBox="1"/>
      </xdr:nvSpPr>
      <xdr:spPr>
        <a:xfrm>
          <a:off x="7561795" y="168716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148,616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52136</xdr:rowOff>
    </xdr:from>
    <xdr:to>
      <xdr:col>36</xdr:col>
      <xdr:colOff>165100</xdr:colOff>
      <xdr:row>98</xdr:row>
      <xdr:rowOff>153736</xdr:rowOff>
    </xdr:to>
    <xdr:sp macro="" textlink="">
      <xdr:nvSpPr>
        <xdr:cNvPr id="482" name="楕円 481">
          <a:extLst>
            <a:ext uri="{FF2B5EF4-FFF2-40B4-BE49-F238E27FC236}">
              <a16:creationId xmlns:a16="http://schemas.microsoft.com/office/drawing/2014/main" id="{00000000-0008-0000-0700-0000E2010000}"/>
            </a:ext>
          </a:extLst>
        </xdr:cNvPr>
        <xdr:cNvSpPr/>
      </xdr:nvSpPr>
      <xdr:spPr>
        <a:xfrm>
          <a:off x="6921500" y="168542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98</xdr:row>
      <xdr:rowOff>144863</xdr:rowOff>
    </xdr:from>
    <xdr:ext cx="599010" cy="259045"/>
    <xdr:sp macro="" textlink="">
      <xdr:nvSpPr>
        <xdr:cNvPr id="483" name="テキスト ボックス 482">
          <a:extLst>
            <a:ext uri="{FF2B5EF4-FFF2-40B4-BE49-F238E27FC236}">
              <a16:creationId xmlns:a16="http://schemas.microsoft.com/office/drawing/2014/main" id="{00000000-0008-0000-0700-0000E3010000}"/>
            </a:ext>
          </a:extLst>
        </xdr:cNvPr>
        <xdr:cNvSpPr txBox="1"/>
      </xdr:nvSpPr>
      <xdr:spPr>
        <a:xfrm>
          <a:off x="6672795" y="169469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102,515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4" name="正方形/長方形 483">
          <a:extLst>
            <a:ext uri="{FF2B5EF4-FFF2-40B4-BE49-F238E27FC236}">
              <a16:creationId xmlns:a16="http://schemas.microsoft.com/office/drawing/2014/main" id="{00000000-0008-0000-0700-0000E4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5" name="正方形/長方形 484">
          <a:extLst>
            <a:ext uri="{FF2B5EF4-FFF2-40B4-BE49-F238E27FC236}">
              <a16:creationId xmlns:a16="http://schemas.microsoft.com/office/drawing/2014/main" id="{00000000-0008-0000-0700-0000E5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6" name="正方形/長方形 485">
          <a:extLst>
            <a:ext uri="{FF2B5EF4-FFF2-40B4-BE49-F238E27FC236}">
              <a16:creationId xmlns:a16="http://schemas.microsoft.com/office/drawing/2014/main" id="{00000000-0008-0000-0700-0000E6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7" name="正方形/長方形 486">
          <a:extLst>
            <a:ext uri="{FF2B5EF4-FFF2-40B4-BE49-F238E27FC236}">
              <a16:creationId xmlns:a16="http://schemas.microsoft.com/office/drawing/2014/main" id="{00000000-0008-0000-0700-0000E7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88" name="正方形/長方形 487">
          <a:extLst>
            <a:ext uri="{FF2B5EF4-FFF2-40B4-BE49-F238E27FC236}">
              <a16:creationId xmlns:a16="http://schemas.microsoft.com/office/drawing/2014/main" id="{00000000-0008-0000-0700-0000E8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89" name="正方形/長方形 488">
          <a:extLst>
            <a:ext uri="{FF2B5EF4-FFF2-40B4-BE49-F238E27FC236}">
              <a16:creationId xmlns:a16="http://schemas.microsoft.com/office/drawing/2014/main" id="{00000000-0008-0000-0700-0000E9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0" name="正方形/長方形 489">
          <a:extLst>
            <a:ext uri="{FF2B5EF4-FFF2-40B4-BE49-F238E27FC236}">
              <a16:creationId xmlns:a16="http://schemas.microsoft.com/office/drawing/2014/main" id="{00000000-0008-0000-0700-0000EA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1" name="正方形/長方形 490">
          <a:extLst>
            <a:ext uri="{FF2B5EF4-FFF2-40B4-BE49-F238E27FC236}">
              <a16:creationId xmlns:a16="http://schemas.microsoft.com/office/drawing/2014/main" id="{00000000-0008-0000-0700-0000EB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2" name="テキスト ボックス 491">
          <a:extLst>
            <a:ext uri="{FF2B5EF4-FFF2-40B4-BE49-F238E27FC236}">
              <a16:creationId xmlns:a16="http://schemas.microsoft.com/office/drawing/2014/main" id="{00000000-0008-0000-0700-0000EC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3" name="直線コネクタ 492">
          <a:extLst>
            <a:ext uri="{FF2B5EF4-FFF2-40B4-BE49-F238E27FC236}">
              <a16:creationId xmlns:a16="http://schemas.microsoft.com/office/drawing/2014/main" id="{00000000-0008-0000-0700-0000ED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38</xdr:row>
      <xdr:rowOff>139700</xdr:rowOff>
    </xdr:from>
    <xdr:to>
      <xdr:col>89</xdr:col>
      <xdr:colOff>177800</xdr:colOff>
      <xdr:row>38</xdr:row>
      <xdr:rowOff>139700</xdr:rowOff>
    </xdr:to>
    <xdr:cxnSp macro="">
      <xdr:nvCxnSpPr>
        <xdr:cNvPr id="494" name="直線コネクタ 493">
          <a:extLst>
            <a:ext uri="{FF2B5EF4-FFF2-40B4-BE49-F238E27FC236}">
              <a16:creationId xmlns:a16="http://schemas.microsoft.com/office/drawing/2014/main" id="{00000000-0008-0000-0700-0000EE010000}"/>
            </a:ext>
          </a:extLst>
        </xdr:cNvPr>
        <xdr:cNvCxnSpPr/>
      </xdr:nvCxnSpPr>
      <xdr:spPr>
        <a:xfrm>
          <a:off x="12446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37</xdr:row>
      <xdr:rowOff>168927</xdr:rowOff>
    </xdr:from>
    <xdr:ext cx="248786" cy="259045"/>
    <xdr:sp macro="" textlink="">
      <xdr:nvSpPr>
        <xdr:cNvPr id="495" name="テキスト ボックス 494">
          <a:extLst>
            <a:ext uri="{FF2B5EF4-FFF2-40B4-BE49-F238E27FC236}">
              <a16:creationId xmlns:a16="http://schemas.microsoft.com/office/drawing/2014/main" id="{00000000-0008-0000-0700-0000EF010000}"/>
            </a:ext>
          </a:extLst>
        </xdr:cNvPr>
        <xdr:cNvSpPr txBox="1"/>
      </xdr:nvSpPr>
      <xdr:spPr>
        <a:xfrm>
          <a:off x="12197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25400</xdr:rowOff>
    </xdr:from>
    <xdr:to>
      <xdr:col>89</xdr:col>
      <xdr:colOff>177800</xdr:colOff>
      <xdr:row>36</xdr:row>
      <xdr:rowOff>25400</xdr:rowOff>
    </xdr:to>
    <xdr:cxnSp macro="">
      <xdr:nvCxnSpPr>
        <xdr:cNvPr id="496" name="直線コネクタ 495">
          <a:extLst>
            <a:ext uri="{FF2B5EF4-FFF2-40B4-BE49-F238E27FC236}">
              <a16:creationId xmlns:a16="http://schemas.microsoft.com/office/drawing/2014/main" id="{00000000-0008-0000-0700-0000F0010000}"/>
            </a:ext>
          </a:extLst>
        </xdr:cNvPr>
        <xdr:cNvCxnSpPr/>
      </xdr:nvCxnSpPr>
      <xdr:spPr>
        <a:xfrm>
          <a:off x="12446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35</xdr:row>
      <xdr:rowOff>54627</xdr:rowOff>
    </xdr:from>
    <xdr:ext cx="595419" cy="259045"/>
    <xdr:sp macro="" textlink="">
      <xdr:nvSpPr>
        <xdr:cNvPr id="497" name="テキスト ボックス 496">
          <a:extLst>
            <a:ext uri="{FF2B5EF4-FFF2-40B4-BE49-F238E27FC236}">
              <a16:creationId xmlns:a16="http://schemas.microsoft.com/office/drawing/2014/main" id="{00000000-0008-0000-0700-0000F1010000}"/>
            </a:ext>
          </a:extLst>
        </xdr:cNvPr>
        <xdr:cNvSpPr txBox="1"/>
      </xdr:nvSpPr>
      <xdr:spPr>
        <a:xfrm>
          <a:off x="11850581" y="6055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82550</xdr:rowOff>
    </xdr:from>
    <xdr:to>
      <xdr:col>89</xdr:col>
      <xdr:colOff>177800</xdr:colOff>
      <xdr:row>33</xdr:row>
      <xdr:rowOff>82550</xdr:rowOff>
    </xdr:to>
    <xdr:cxnSp macro="">
      <xdr:nvCxnSpPr>
        <xdr:cNvPr id="498" name="直線コネクタ 497">
          <a:extLst>
            <a:ext uri="{FF2B5EF4-FFF2-40B4-BE49-F238E27FC236}">
              <a16:creationId xmlns:a16="http://schemas.microsoft.com/office/drawing/2014/main" id="{00000000-0008-0000-0700-0000F2010000}"/>
            </a:ext>
          </a:extLst>
        </xdr:cNvPr>
        <xdr:cNvCxnSpPr/>
      </xdr:nvCxnSpPr>
      <xdr:spPr>
        <a:xfrm>
          <a:off x="12446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32</xdr:row>
      <xdr:rowOff>111777</xdr:rowOff>
    </xdr:from>
    <xdr:ext cx="595419" cy="259045"/>
    <xdr:sp macro="" textlink="">
      <xdr:nvSpPr>
        <xdr:cNvPr id="499" name="テキスト ボックス 498">
          <a:extLst>
            <a:ext uri="{FF2B5EF4-FFF2-40B4-BE49-F238E27FC236}">
              <a16:creationId xmlns:a16="http://schemas.microsoft.com/office/drawing/2014/main" id="{00000000-0008-0000-0700-0000F3010000}"/>
            </a:ext>
          </a:extLst>
        </xdr:cNvPr>
        <xdr:cNvSpPr txBox="1"/>
      </xdr:nvSpPr>
      <xdr:spPr>
        <a:xfrm>
          <a:off x="11850581" y="5598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139700</xdr:rowOff>
    </xdr:from>
    <xdr:to>
      <xdr:col>89</xdr:col>
      <xdr:colOff>177800</xdr:colOff>
      <xdr:row>30</xdr:row>
      <xdr:rowOff>139700</xdr:rowOff>
    </xdr:to>
    <xdr:cxnSp macro="">
      <xdr:nvCxnSpPr>
        <xdr:cNvPr id="500" name="直線コネクタ 499">
          <a:extLst>
            <a:ext uri="{FF2B5EF4-FFF2-40B4-BE49-F238E27FC236}">
              <a16:creationId xmlns:a16="http://schemas.microsoft.com/office/drawing/2014/main" id="{00000000-0008-0000-0700-0000F4010000}"/>
            </a:ext>
          </a:extLst>
        </xdr:cNvPr>
        <xdr:cNvCxnSpPr/>
      </xdr:nvCxnSpPr>
      <xdr:spPr>
        <a:xfrm>
          <a:off x="12446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168927</xdr:rowOff>
    </xdr:from>
    <xdr:ext cx="595419" cy="259045"/>
    <xdr:sp macro="" textlink="">
      <xdr:nvSpPr>
        <xdr:cNvPr id="501" name="テキスト ボックス 500">
          <a:extLst>
            <a:ext uri="{FF2B5EF4-FFF2-40B4-BE49-F238E27FC236}">
              <a16:creationId xmlns:a16="http://schemas.microsoft.com/office/drawing/2014/main" id="{00000000-0008-0000-0700-0000F5010000}"/>
            </a:ext>
          </a:extLst>
        </xdr:cNvPr>
        <xdr:cNvSpPr txBox="1"/>
      </xdr:nvSpPr>
      <xdr:spPr>
        <a:xfrm>
          <a:off x="11850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2" name="直線コネクタ 501">
          <a:extLst>
            <a:ext uri="{FF2B5EF4-FFF2-40B4-BE49-F238E27FC236}">
              <a16:creationId xmlns:a16="http://schemas.microsoft.com/office/drawing/2014/main" id="{00000000-0008-0000-0700-0000F6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03" name="テキスト ボックス 502">
          <a:extLst>
            <a:ext uri="{FF2B5EF4-FFF2-40B4-BE49-F238E27FC236}">
              <a16:creationId xmlns:a16="http://schemas.microsoft.com/office/drawing/2014/main" id="{00000000-0008-0000-0700-0000F7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4" name="消防費グラフ枠">
          <a:extLst>
            <a:ext uri="{FF2B5EF4-FFF2-40B4-BE49-F238E27FC236}">
              <a16:creationId xmlns:a16="http://schemas.microsoft.com/office/drawing/2014/main" id="{00000000-0008-0000-0700-0000F8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148195</xdr:rowOff>
    </xdr:from>
    <xdr:to>
      <xdr:col>85</xdr:col>
      <xdr:colOff>126364</xdr:colOff>
      <xdr:row>38</xdr:row>
      <xdr:rowOff>102488</xdr:rowOff>
    </xdr:to>
    <xdr:cxnSp macro="">
      <xdr:nvCxnSpPr>
        <xdr:cNvPr id="505" name="直線コネクタ 504">
          <a:extLst>
            <a:ext uri="{FF2B5EF4-FFF2-40B4-BE49-F238E27FC236}">
              <a16:creationId xmlns:a16="http://schemas.microsoft.com/office/drawing/2014/main" id="{00000000-0008-0000-0700-0000F9010000}"/>
            </a:ext>
          </a:extLst>
        </xdr:cNvPr>
        <xdr:cNvCxnSpPr/>
      </xdr:nvCxnSpPr>
      <xdr:spPr>
        <a:xfrm flipV="1">
          <a:off x="16317595" y="5291695"/>
          <a:ext cx="1269" cy="13258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106315</xdr:rowOff>
    </xdr:from>
    <xdr:ext cx="469744" cy="259045"/>
    <xdr:sp macro="" textlink="">
      <xdr:nvSpPr>
        <xdr:cNvPr id="506" name="消防費最小値テキスト">
          <a:extLst>
            <a:ext uri="{FF2B5EF4-FFF2-40B4-BE49-F238E27FC236}">
              <a16:creationId xmlns:a16="http://schemas.microsoft.com/office/drawing/2014/main" id="{00000000-0008-0000-0700-0000FA010000}"/>
            </a:ext>
          </a:extLst>
        </xdr:cNvPr>
        <xdr:cNvSpPr txBox="1"/>
      </xdr:nvSpPr>
      <xdr:spPr>
        <a:xfrm>
          <a:off x="16370300" y="66214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102488</xdr:rowOff>
    </xdr:from>
    <xdr:to>
      <xdr:col>86</xdr:col>
      <xdr:colOff>25400</xdr:colOff>
      <xdr:row>38</xdr:row>
      <xdr:rowOff>102488</xdr:rowOff>
    </xdr:to>
    <xdr:cxnSp macro="">
      <xdr:nvCxnSpPr>
        <xdr:cNvPr id="507" name="直線コネクタ 506">
          <a:extLst>
            <a:ext uri="{FF2B5EF4-FFF2-40B4-BE49-F238E27FC236}">
              <a16:creationId xmlns:a16="http://schemas.microsoft.com/office/drawing/2014/main" id="{00000000-0008-0000-0700-0000FB010000}"/>
            </a:ext>
          </a:extLst>
        </xdr:cNvPr>
        <xdr:cNvCxnSpPr/>
      </xdr:nvCxnSpPr>
      <xdr:spPr>
        <a:xfrm>
          <a:off x="16230600" y="66175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94872</xdr:rowOff>
    </xdr:from>
    <xdr:ext cx="599010" cy="259045"/>
    <xdr:sp macro="" textlink="">
      <xdr:nvSpPr>
        <xdr:cNvPr id="508" name="消防費最大値テキスト">
          <a:extLst>
            <a:ext uri="{FF2B5EF4-FFF2-40B4-BE49-F238E27FC236}">
              <a16:creationId xmlns:a16="http://schemas.microsoft.com/office/drawing/2014/main" id="{00000000-0008-0000-0700-0000FC010000}"/>
            </a:ext>
          </a:extLst>
        </xdr:cNvPr>
        <xdr:cNvSpPr txBox="1"/>
      </xdr:nvSpPr>
      <xdr:spPr>
        <a:xfrm>
          <a:off x="16370300" y="50669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298,142</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30</xdr:row>
      <xdr:rowOff>148195</xdr:rowOff>
    </xdr:from>
    <xdr:to>
      <xdr:col>86</xdr:col>
      <xdr:colOff>25400</xdr:colOff>
      <xdr:row>30</xdr:row>
      <xdr:rowOff>148195</xdr:rowOff>
    </xdr:to>
    <xdr:cxnSp macro="">
      <xdr:nvCxnSpPr>
        <xdr:cNvPr id="509" name="直線コネクタ 508">
          <a:extLst>
            <a:ext uri="{FF2B5EF4-FFF2-40B4-BE49-F238E27FC236}">
              <a16:creationId xmlns:a16="http://schemas.microsoft.com/office/drawing/2014/main" id="{00000000-0008-0000-0700-0000FD010000}"/>
            </a:ext>
          </a:extLst>
        </xdr:cNvPr>
        <xdr:cNvCxnSpPr/>
      </xdr:nvCxnSpPr>
      <xdr:spPr>
        <a:xfrm>
          <a:off x="16230600" y="52916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37</xdr:row>
      <xdr:rowOff>95191</xdr:rowOff>
    </xdr:from>
    <xdr:to>
      <xdr:col>85</xdr:col>
      <xdr:colOff>127000</xdr:colOff>
      <xdr:row>37</xdr:row>
      <xdr:rowOff>132577</xdr:rowOff>
    </xdr:to>
    <xdr:cxnSp macro="">
      <xdr:nvCxnSpPr>
        <xdr:cNvPr id="510" name="直線コネクタ 509">
          <a:extLst>
            <a:ext uri="{FF2B5EF4-FFF2-40B4-BE49-F238E27FC236}">
              <a16:creationId xmlns:a16="http://schemas.microsoft.com/office/drawing/2014/main" id="{00000000-0008-0000-0700-0000FE010000}"/>
            </a:ext>
          </a:extLst>
        </xdr:cNvPr>
        <xdr:cNvCxnSpPr/>
      </xdr:nvCxnSpPr>
      <xdr:spPr>
        <a:xfrm>
          <a:off x="15481300" y="6438841"/>
          <a:ext cx="838200" cy="373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36</xdr:row>
      <xdr:rowOff>12615</xdr:rowOff>
    </xdr:from>
    <xdr:ext cx="534377" cy="259045"/>
    <xdr:sp macro="" textlink="">
      <xdr:nvSpPr>
        <xdr:cNvPr id="511" name="消防費平均値テキスト">
          <a:extLst>
            <a:ext uri="{FF2B5EF4-FFF2-40B4-BE49-F238E27FC236}">
              <a16:creationId xmlns:a16="http://schemas.microsoft.com/office/drawing/2014/main" id="{00000000-0008-0000-0700-0000FF010000}"/>
            </a:ext>
          </a:extLst>
        </xdr:cNvPr>
        <xdr:cNvSpPr txBox="1"/>
      </xdr:nvSpPr>
      <xdr:spPr>
        <a:xfrm>
          <a:off x="16370300" y="618481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59,189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161188</xdr:rowOff>
    </xdr:from>
    <xdr:to>
      <xdr:col>85</xdr:col>
      <xdr:colOff>177800</xdr:colOff>
      <xdr:row>37</xdr:row>
      <xdr:rowOff>91338</xdr:rowOff>
    </xdr:to>
    <xdr:sp macro="" textlink="">
      <xdr:nvSpPr>
        <xdr:cNvPr id="512" name="フローチャート: 判断 511">
          <a:extLst>
            <a:ext uri="{FF2B5EF4-FFF2-40B4-BE49-F238E27FC236}">
              <a16:creationId xmlns:a16="http://schemas.microsoft.com/office/drawing/2014/main" id="{00000000-0008-0000-0700-000000020000}"/>
            </a:ext>
          </a:extLst>
        </xdr:cNvPr>
        <xdr:cNvSpPr/>
      </xdr:nvSpPr>
      <xdr:spPr>
        <a:xfrm>
          <a:off x="16268700" y="63333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94890</xdr:rowOff>
    </xdr:from>
    <xdr:to>
      <xdr:col>81</xdr:col>
      <xdr:colOff>50800</xdr:colOff>
      <xdr:row>37</xdr:row>
      <xdr:rowOff>95191</xdr:rowOff>
    </xdr:to>
    <xdr:cxnSp macro="">
      <xdr:nvCxnSpPr>
        <xdr:cNvPr id="513" name="直線コネクタ 512">
          <a:extLst>
            <a:ext uri="{FF2B5EF4-FFF2-40B4-BE49-F238E27FC236}">
              <a16:creationId xmlns:a16="http://schemas.microsoft.com/office/drawing/2014/main" id="{00000000-0008-0000-0700-000001020000}"/>
            </a:ext>
          </a:extLst>
        </xdr:cNvPr>
        <xdr:cNvCxnSpPr/>
      </xdr:nvCxnSpPr>
      <xdr:spPr>
        <a:xfrm>
          <a:off x="14592300" y="6438540"/>
          <a:ext cx="889000" cy="3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36</xdr:row>
      <xdr:rowOff>167913</xdr:rowOff>
    </xdr:from>
    <xdr:to>
      <xdr:col>81</xdr:col>
      <xdr:colOff>101600</xdr:colOff>
      <xdr:row>37</xdr:row>
      <xdr:rowOff>98063</xdr:rowOff>
    </xdr:to>
    <xdr:sp macro="" textlink="">
      <xdr:nvSpPr>
        <xdr:cNvPr id="514" name="フローチャート: 判断 513">
          <a:extLst>
            <a:ext uri="{FF2B5EF4-FFF2-40B4-BE49-F238E27FC236}">
              <a16:creationId xmlns:a16="http://schemas.microsoft.com/office/drawing/2014/main" id="{00000000-0008-0000-0700-000002020000}"/>
            </a:ext>
          </a:extLst>
        </xdr:cNvPr>
        <xdr:cNvSpPr/>
      </xdr:nvSpPr>
      <xdr:spPr>
        <a:xfrm>
          <a:off x="15430500" y="63401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35</xdr:row>
      <xdr:rowOff>114590</xdr:rowOff>
    </xdr:from>
    <xdr:ext cx="534377" cy="259045"/>
    <xdr:sp macro="" textlink="">
      <xdr:nvSpPr>
        <xdr:cNvPr id="515" name="テキスト ボックス 514">
          <a:extLst>
            <a:ext uri="{FF2B5EF4-FFF2-40B4-BE49-F238E27FC236}">
              <a16:creationId xmlns:a16="http://schemas.microsoft.com/office/drawing/2014/main" id="{00000000-0008-0000-0700-000003020000}"/>
            </a:ext>
          </a:extLst>
        </xdr:cNvPr>
        <xdr:cNvSpPr txBox="1"/>
      </xdr:nvSpPr>
      <xdr:spPr>
        <a:xfrm>
          <a:off x="15214111" y="61153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57,718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35</xdr:row>
      <xdr:rowOff>65780</xdr:rowOff>
    </xdr:from>
    <xdr:to>
      <xdr:col>76</xdr:col>
      <xdr:colOff>114300</xdr:colOff>
      <xdr:row>37</xdr:row>
      <xdr:rowOff>94890</xdr:rowOff>
    </xdr:to>
    <xdr:cxnSp macro="">
      <xdr:nvCxnSpPr>
        <xdr:cNvPr id="516" name="直線コネクタ 515">
          <a:extLst>
            <a:ext uri="{FF2B5EF4-FFF2-40B4-BE49-F238E27FC236}">
              <a16:creationId xmlns:a16="http://schemas.microsoft.com/office/drawing/2014/main" id="{00000000-0008-0000-0700-000004020000}"/>
            </a:ext>
          </a:extLst>
        </xdr:cNvPr>
        <xdr:cNvCxnSpPr/>
      </xdr:nvCxnSpPr>
      <xdr:spPr>
        <a:xfrm>
          <a:off x="13703300" y="6066530"/>
          <a:ext cx="889000" cy="3720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20</xdr:rowOff>
    </xdr:from>
    <xdr:to>
      <xdr:col>76</xdr:col>
      <xdr:colOff>165100</xdr:colOff>
      <xdr:row>37</xdr:row>
      <xdr:rowOff>101620</xdr:rowOff>
    </xdr:to>
    <xdr:sp macro="" textlink="">
      <xdr:nvSpPr>
        <xdr:cNvPr id="517" name="フローチャート: 判断 516">
          <a:extLst>
            <a:ext uri="{FF2B5EF4-FFF2-40B4-BE49-F238E27FC236}">
              <a16:creationId xmlns:a16="http://schemas.microsoft.com/office/drawing/2014/main" id="{00000000-0008-0000-0700-000005020000}"/>
            </a:ext>
          </a:extLst>
        </xdr:cNvPr>
        <xdr:cNvSpPr/>
      </xdr:nvSpPr>
      <xdr:spPr>
        <a:xfrm>
          <a:off x="14541500" y="6343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35</xdr:row>
      <xdr:rowOff>118147</xdr:rowOff>
    </xdr:from>
    <xdr:ext cx="534377" cy="259045"/>
    <xdr:sp macro="" textlink="">
      <xdr:nvSpPr>
        <xdr:cNvPr id="518" name="テキスト ボックス 517">
          <a:extLst>
            <a:ext uri="{FF2B5EF4-FFF2-40B4-BE49-F238E27FC236}">
              <a16:creationId xmlns:a16="http://schemas.microsoft.com/office/drawing/2014/main" id="{00000000-0008-0000-0700-000006020000}"/>
            </a:ext>
          </a:extLst>
        </xdr:cNvPr>
        <xdr:cNvSpPr txBox="1"/>
      </xdr:nvSpPr>
      <xdr:spPr>
        <a:xfrm>
          <a:off x="14325111" y="61188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56,940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35</xdr:row>
      <xdr:rowOff>65780</xdr:rowOff>
    </xdr:from>
    <xdr:to>
      <xdr:col>71</xdr:col>
      <xdr:colOff>177800</xdr:colOff>
      <xdr:row>35</xdr:row>
      <xdr:rowOff>68619</xdr:rowOff>
    </xdr:to>
    <xdr:cxnSp macro="">
      <xdr:nvCxnSpPr>
        <xdr:cNvPr id="519" name="直線コネクタ 518">
          <a:extLst>
            <a:ext uri="{FF2B5EF4-FFF2-40B4-BE49-F238E27FC236}">
              <a16:creationId xmlns:a16="http://schemas.microsoft.com/office/drawing/2014/main" id="{00000000-0008-0000-0700-000007020000}"/>
            </a:ext>
          </a:extLst>
        </xdr:cNvPr>
        <xdr:cNvCxnSpPr/>
      </xdr:nvCxnSpPr>
      <xdr:spPr>
        <a:xfrm flipV="1">
          <a:off x="12814300" y="6066530"/>
          <a:ext cx="889000" cy="28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36</xdr:row>
      <xdr:rowOff>111929</xdr:rowOff>
    </xdr:from>
    <xdr:to>
      <xdr:col>72</xdr:col>
      <xdr:colOff>38100</xdr:colOff>
      <xdr:row>37</xdr:row>
      <xdr:rowOff>42079</xdr:rowOff>
    </xdr:to>
    <xdr:sp macro="" textlink="">
      <xdr:nvSpPr>
        <xdr:cNvPr id="520" name="フローチャート: 判断 519">
          <a:extLst>
            <a:ext uri="{FF2B5EF4-FFF2-40B4-BE49-F238E27FC236}">
              <a16:creationId xmlns:a16="http://schemas.microsoft.com/office/drawing/2014/main" id="{00000000-0008-0000-0700-000008020000}"/>
            </a:ext>
          </a:extLst>
        </xdr:cNvPr>
        <xdr:cNvSpPr/>
      </xdr:nvSpPr>
      <xdr:spPr>
        <a:xfrm>
          <a:off x="13652500" y="62841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33206</xdr:rowOff>
    </xdr:from>
    <xdr:ext cx="534377" cy="259045"/>
    <xdr:sp macro="" textlink="">
      <xdr:nvSpPr>
        <xdr:cNvPr id="521" name="テキスト ボックス 520">
          <a:extLst>
            <a:ext uri="{FF2B5EF4-FFF2-40B4-BE49-F238E27FC236}">
              <a16:creationId xmlns:a16="http://schemas.microsoft.com/office/drawing/2014/main" id="{00000000-0008-0000-0700-000009020000}"/>
            </a:ext>
          </a:extLst>
        </xdr:cNvPr>
        <xdr:cNvSpPr txBox="1"/>
      </xdr:nvSpPr>
      <xdr:spPr>
        <a:xfrm>
          <a:off x="13436111" y="63768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69,963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17924</xdr:rowOff>
    </xdr:from>
    <xdr:to>
      <xdr:col>67</xdr:col>
      <xdr:colOff>101600</xdr:colOff>
      <xdr:row>37</xdr:row>
      <xdr:rowOff>119524</xdr:rowOff>
    </xdr:to>
    <xdr:sp macro="" textlink="">
      <xdr:nvSpPr>
        <xdr:cNvPr id="522" name="フローチャート: 判断 521">
          <a:extLst>
            <a:ext uri="{FF2B5EF4-FFF2-40B4-BE49-F238E27FC236}">
              <a16:creationId xmlns:a16="http://schemas.microsoft.com/office/drawing/2014/main" id="{00000000-0008-0000-0700-00000A020000}"/>
            </a:ext>
          </a:extLst>
        </xdr:cNvPr>
        <xdr:cNvSpPr/>
      </xdr:nvSpPr>
      <xdr:spPr>
        <a:xfrm>
          <a:off x="12763500" y="63615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110651</xdr:rowOff>
    </xdr:from>
    <xdr:ext cx="534377" cy="259045"/>
    <xdr:sp macro="" textlink="">
      <xdr:nvSpPr>
        <xdr:cNvPr id="523" name="テキスト ボックス 522">
          <a:extLst>
            <a:ext uri="{FF2B5EF4-FFF2-40B4-BE49-F238E27FC236}">
              <a16:creationId xmlns:a16="http://schemas.microsoft.com/office/drawing/2014/main" id="{00000000-0008-0000-0700-00000B020000}"/>
            </a:ext>
          </a:extLst>
        </xdr:cNvPr>
        <xdr:cNvSpPr txBox="1"/>
      </xdr:nvSpPr>
      <xdr:spPr>
        <a:xfrm>
          <a:off x="12547111" y="64543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53,024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24" name="テキスト ボックス 523">
          <a:extLst>
            <a:ext uri="{FF2B5EF4-FFF2-40B4-BE49-F238E27FC236}">
              <a16:creationId xmlns:a16="http://schemas.microsoft.com/office/drawing/2014/main" id="{00000000-0008-0000-0700-00000C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25" name="テキスト ボックス 524">
          <a:extLst>
            <a:ext uri="{FF2B5EF4-FFF2-40B4-BE49-F238E27FC236}">
              <a16:creationId xmlns:a16="http://schemas.microsoft.com/office/drawing/2014/main" id="{00000000-0008-0000-0700-00000D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26" name="テキスト ボックス 525">
          <a:extLst>
            <a:ext uri="{FF2B5EF4-FFF2-40B4-BE49-F238E27FC236}">
              <a16:creationId xmlns:a16="http://schemas.microsoft.com/office/drawing/2014/main" id="{00000000-0008-0000-0700-00000E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27" name="テキスト ボックス 526">
          <a:extLst>
            <a:ext uri="{FF2B5EF4-FFF2-40B4-BE49-F238E27FC236}">
              <a16:creationId xmlns:a16="http://schemas.microsoft.com/office/drawing/2014/main" id="{00000000-0008-0000-0700-00000F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28" name="テキスト ボックス 527">
          <a:extLst>
            <a:ext uri="{FF2B5EF4-FFF2-40B4-BE49-F238E27FC236}">
              <a16:creationId xmlns:a16="http://schemas.microsoft.com/office/drawing/2014/main" id="{00000000-0008-0000-0700-000010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81777</xdr:rowOff>
    </xdr:from>
    <xdr:to>
      <xdr:col>85</xdr:col>
      <xdr:colOff>177800</xdr:colOff>
      <xdr:row>38</xdr:row>
      <xdr:rowOff>11926</xdr:rowOff>
    </xdr:to>
    <xdr:sp macro="" textlink="">
      <xdr:nvSpPr>
        <xdr:cNvPr id="529" name="楕円 528">
          <a:extLst>
            <a:ext uri="{FF2B5EF4-FFF2-40B4-BE49-F238E27FC236}">
              <a16:creationId xmlns:a16="http://schemas.microsoft.com/office/drawing/2014/main" id="{00000000-0008-0000-0700-000011020000}"/>
            </a:ext>
          </a:extLst>
        </xdr:cNvPr>
        <xdr:cNvSpPr/>
      </xdr:nvSpPr>
      <xdr:spPr>
        <a:xfrm>
          <a:off x="16268700" y="6425427"/>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60204</xdr:rowOff>
    </xdr:from>
    <xdr:ext cx="534377" cy="259045"/>
    <xdr:sp macro="" textlink="">
      <xdr:nvSpPr>
        <xdr:cNvPr id="530" name="消防費該当値テキスト">
          <a:extLst>
            <a:ext uri="{FF2B5EF4-FFF2-40B4-BE49-F238E27FC236}">
              <a16:creationId xmlns:a16="http://schemas.microsoft.com/office/drawing/2014/main" id="{00000000-0008-0000-0700-000012020000}"/>
            </a:ext>
          </a:extLst>
        </xdr:cNvPr>
        <xdr:cNvSpPr txBox="1"/>
      </xdr:nvSpPr>
      <xdr:spPr>
        <a:xfrm>
          <a:off x="16370300" y="64038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39,058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37</xdr:row>
      <xdr:rowOff>44391</xdr:rowOff>
    </xdr:from>
    <xdr:to>
      <xdr:col>81</xdr:col>
      <xdr:colOff>101600</xdr:colOff>
      <xdr:row>37</xdr:row>
      <xdr:rowOff>145991</xdr:rowOff>
    </xdr:to>
    <xdr:sp macro="" textlink="">
      <xdr:nvSpPr>
        <xdr:cNvPr id="531" name="楕円 530">
          <a:extLst>
            <a:ext uri="{FF2B5EF4-FFF2-40B4-BE49-F238E27FC236}">
              <a16:creationId xmlns:a16="http://schemas.microsoft.com/office/drawing/2014/main" id="{00000000-0008-0000-0700-000013020000}"/>
            </a:ext>
          </a:extLst>
        </xdr:cNvPr>
        <xdr:cNvSpPr/>
      </xdr:nvSpPr>
      <xdr:spPr>
        <a:xfrm>
          <a:off x="15430500" y="63880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137119</xdr:rowOff>
    </xdr:from>
    <xdr:ext cx="534377" cy="259045"/>
    <xdr:sp macro="" textlink="">
      <xdr:nvSpPr>
        <xdr:cNvPr id="532" name="テキスト ボックス 531">
          <a:extLst>
            <a:ext uri="{FF2B5EF4-FFF2-40B4-BE49-F238E27FC236}">
              <a16:creationId xmlns:a16="http://schemas.microsoft.com/office/drawing/2014/main" id="{00000000-0008-0000-0700-000014020000}"/>
            </a:ext>
          </a:extLst>
        </xdr:cNvPr>
        <xdr:cNvSpPr txBox="1"/>
      </xdr:nvSpPr>
      <xdr:spPr>
        <a:xfrm>
          <a:off x="15214111" y="64807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47,235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44090</xdr:rowOff>
    </xdr:from>
    <xdr:to>
      <xdr:col>76</xdr:col>
      <xdr:colOff>165100</xdr:colOff>
      <xdr:row>37</xdr:row>
      <xdr:rowOff>145690</xdr:rowOff>
    </xdr:to>
    <xdr:sp macro="" textlink="">
      <xdr:nvSpPr>
        <xdr:cNvPr id="533" name="楕円 532">
          <a:extLst>
            <a:ext uri="{FF2B5EF4-FFF2-40B4-BE49-F238E27FC236}">
              <a16:creationId xmlns:a16="http://schemas.microsoft.com/office/drawing/2014/main" id="{00000000-0008-0000-0700-000015020000}"/>
            </a:ext>
          </a:extLst>
        </xdr:cNvPr>
        <xdr:cNvSpPr/>
      </xdr:nvSpPr>
      <xdr:spPr>
        <a:xfrm>
          <a:off x="14541500" y="6387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136817</xdr:rowOff>
    </xdr:from>
    <xdr:ext cx="534377" cy="259045"/>
    <xdr:sp macro="" textlink="">
      <xdr:nvSpPr>
        <xdr:cNvPr id="534" name="テキスト ボックス 533">
          <a:extLst>
            <a:ext uri="{FF2B5EF4-FFF2-40B4-BE49-F238E27FC236}">
              <a16:creationId xmlns:a16="http://schemas.microsoft.com/office/drawing/2014/main" id="{00000000-0008-0000-0700-000016020000}"/>
            </a:ext>
          </a:extLst>
        </xdr:cNvPr>
        <xdr:cNvSpPr txBox="1"/>
      </xdr:nvSpPr>
      <xdr:spPr>
        <a:xfrm>
          <a:off x="14325111" y="64804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47,301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35</xdr:row>
      <xdr:rowOff>14980</xdr:rowOff>
    </xdr:from>
    <xdr:to>
      <xdr:col>72</xdr:col>
      <xdr:colOff>38100</xdr:colOff>
      <xdr:row>35</xdr:row>
      <xdr:rowOff>116580</xdr:rowOff>
    </xdr:to>
    <xdr:sp macro="" textlink="">
      <xdr:nvSpPr>
        <xdr:cNvPr id="535" name="楕円 534">
          <a:extLst>
            <a:ext uri="{FF2B5EF4-FFF2-40B4-BE49-F238E27FC236}">
              <a16:creationId xmlns:a16="http://schemas.microsoft.com/office/drawing/2014/main" id="{00000000-0008-0000-0700-000017020000}"/>
            </a:ext>
          </a:extLst>
        </xdr:cNvPr>
        <xdr:cNvSpPr/>
      </xdr:nvSpPr>
      <xdr:spPr>
        <a:xfrm>
          <a:off x="13652500" y="6015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33</xdr:row>
      <xdr:rowOff>133107</xdr:rowOff>
    </xdr:from>
    <xdr:ext cx="599010" cy="259045"/>
    <xdr:sp macro="" textlink="">
      <xdr:nvSpPr>
        <xdr:cNvPr id="536" name="テキスト ボックス 535">
          <a:extLst>
            <a:ext uri="{FF2B5EF4-FFF2-40B4-BE49-F238E27FC236}">
              <a16:creationId xmlns:a16="http://schemas.microsoft.com/office/drawing/2014/main" id="{00000000-0008-0000-0700-000018020000}"/>
            </a:ext>
          </a:extLst>
        </xdr:cNvPr>
        <xdr:cNvSpPr txBox="1"/>
      </xdr:nvSpPr>
      <xdr:spPr>
        <a:xfrm>
          <a:off x="13403795" y="57909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128,668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35</xdr:row>
      <xdr:rowOff>17819</xdr:rowOff>
    </xdr:from>
    <xdr:to>
      <xdr:col>67</xdr:col>
      <xdr:colOff>101600</xdr:colOff>
      <xdr:row>35</xdr:row>
      <xdr:rowOff>119419</xdr:rowOff>
    </xdr:to>
    <xdr:sp macro="" textlink="">
      <xdr:nvSpPr>
        <xdr:cNvPr id="537" name="楕円 536">
          <a:extLst>
            <a:ext uri="{FF2B5EF4-FFF2-40B4-BE49-F238E27FC236}">
              <a16:creationId xmlns:a16="http://schemas.microsoft.com/office/drawing/2014/main" id="{00000000-0008-0000-0700-000019020000}"/>
            </a:ext>
          </a:extLst>
        </xdr:cNvPr>
        <xdr:cNvSpPr/>
      </xdr:nvSpPr>
      <xdr:spPr>
        <a:xfrm>
          <a:off x="12763500" y="60185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33</xdr:row>
      <xdr:rowOff>135946</xdr:rowOff>
    </xdr:from>
    <xdr:ext cx="599010" cy="259045"/>
    <xdr:sp macro="" textlink="">
      <xdr:nvSpPr>
        <xdr:cNvPr id="538" name="テキスト ボックス 537">
          <a:extLst>
            <a:ext uri="{FF2B5EF4-FFF2-40B4-BE49-F238E27FC236}">
              <a16:creationId xmlns:a16="http://schemas.microsoft.com/office/drawing/2014/main" id="{00000000-0008-0000-0700-00001A020000}"/>
            </a:ext>
          </a:extLst>
        </xdr:cNvPr>
        <xdr:cNvSpPr txBox="1"/>
      </xdr:nvSpPr>
      <xdr:spPr>
        <a:xfrm>
          <a:off x="12514795" y="57937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128,047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39" name="正方形/長方形 538">
          <a:extLst>
            <a:ext uri="{FF2B5EF4-FFF2-40B4-BE49-F238E27FC236}">
              <a16:creationId xmlns:a16="http://schemas.microsoft.com/office/drawing/2014/main" id="{00000000-0008-0000-0700-00001B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0" name="正方形/長方形 539">
          <a:extLst>
            <a:ext uri="{FF2B5EF4-FFF2-40B4-BE49-F238E27FC236}">
              <a16:creationId xmlns:a16="http://schemas.microsoft.com/office/drawing/2014/main" id="{00000000-0008-0000-0700-00001C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1" name="正方形/長方形 540">
          <a:extLst>
            <a:ext uri="{FF2B5EF4-FFF2-40B4-BE49-F238E27FC236}">
              <a16:creationId xmlns:a16="http://schemas.microsoft.com/office/drawing/2014/main" id="{00000000-0008-0000-0700-00001D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2" name="正方形/長方形 541">
          <a:extLst>
            <a:ext uri="{FF2B5EF4-FFF2-40B4-BE49-F238E27FC236}">
              <a16:creationId xmlns:a16="http://schemas.microsoft.com/office/drawing/2014/main" id="{00000000-0008-0000-0700-00001E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3" name="正方形/長方形 542">
          <a:extLst>
            <a:ext uri="{FF2B5EF4-FFF2-40B4-BE49-F238E27FC236}">
              <a16:creationId xmlns:a16="http://schemas.microsoft.com/office/drawing/2014/main" id="{00000000-0008-0000-0700-00001F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65,502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4" name="正方形/長方形 543">
          <a:extLst>
            <a:ext uri="{FF2B5EF4-FFF2-40B4-BE49-F238E27FC236}">
              <a16:creationId xmlns:a16="http://schemas.microsoft.com/office/drawing/2014/main" id="{00000000-0008-0000-0700-000020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5" name="正方形/長方形 544">
          <a:extLst>
            <a:ext uri="{FF2B5EF4-FFF2-40B4-BE49-F238E27FC236}">
              <a16:creationId xmlns:a16="http://schemas.microsoft.com/office/drawing/2014/main" id="{00000000-0008-0000-0700-000021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46" name="正方形/長方形 545">
          <a:extLst>
            <a:ext uri="{FF2B5EF4-FFF2-40B4-BE49-F238E27FC236}">
              <a16:creationId xmlns:a16="http://schemas.microsoft.com/office/drawing/2014/main" id="{00000000-0008-0000-0700-000022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47" name="テキスト ボックス 546">
          <a:extLst>
            <a:ext uri="{FF2B5EF4-FFF2-40B4-BE49-F238E27FC236}">
              <a16:creationId xmlns:a16="http://schemas.microsoft.com/office/drawing/2014/main" id="{00000000-0008-0000-0700-000023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48" name="直線コネクタ 547">
          <a:extLst>
            <a:ext uri="{FF2B5EF4-FFF2-40B4-BE49-F238E27FC236}">
              <a16:creationId xmlns:a16="http://schemas.microsoft.com/office/drawing/2014/main" id="{00000000-0008-0000-0700-000024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44450</xdr:rowOff>
    </xdr:from>
    <xdr:to>
      <xdr:col>89</xdr:col>
      <xdr:colOff>177800</xdr:colOff>
      <xdr:row>59</xdr:row>
      <xdr:rowOff>44450</xdr:rowOff>
    </xdr:to>
    <xdr:cxnSp macro="">
      <xdr:nvCxnSpPr>
        <xdr:cNvPr id="549" name="直線コネクタ 548">
          <a:extLst>
            <a:ext uri="{FF2B5EF4-FFF2-40B4-BE49-F238E27FC236}">
              <a16:creationId xmlns:a16="http://schemas.microsoft.com/office/drawing/2014/main" id="{00000000-0008-0000-0700-000025020000}"/>
            </a:ext>
          </a:extLst>
        </xdr:cNvPr>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73677</xdr:rowOff>
    </xdr:from>
    <xdr:ext cx="248786" cy="259045"/>
    <xdr:sp macro="" textlink="">
      <xdr:nvSpPr>
        <xdr:cNvPr id="550" name="テキスト ボックス 549">
          <a:extLst>
            <a:ext uri="{FF2B5EF4-FFF2-40B4-BE49-F238E27FC236}">
              <a16:creationId xmlns:a16="http://schemas.microsoft.com/office/drawing/2014/main" id="{00000000-0008-0000-0700-000026020000}"/>
            </a:ext>
          </a:extLst>
        </xdr:cNvPr>
        <xdr:cNvSpPr txBox="1"/>
      </xdr:nvSpPr>
      <xdr:spPr>
        <a:xfrm>
          <a:off x="12197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51" name="直線コネクタ 550">
          <a:extLst>
            <a:ext uri="{FF2B5EF4-FFF2-40B4-BE49-F238E27FC236}">
              <a16:creationId xmlns:a16="http://schemas.microsoft.com/office/drawing/2014/main" id="{00000000-0008-0000-0700-000027020000}"/>
            </a:ext>
          </a:extLst>
        </xdr:cNvPr>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56</xdr:row>
      <xdr:rowOff>35577</xdr:rowOff>
    </xdr:from>
    <xdr:ext cx="595419" cy="259045"/>
    <xdr:sp macro="" textlink="">
      <xdr:nvSpPr>
        <xdr:cNvPr id="552" name="テキスト ボックス 551">
          <a:extLst>
            <a:ext uri="{FF2B5EF4-FFF2-40B4-BE49-F238E27FC236}">
              <a16:creationId xmlns:a16="http://schemas.microsoft.com/office/drawing/2014/main" id="{00000000-0008-0000-0700-000028020000}"/>
            </a:ext>
          </a:extLst>
        </xdr:cNvPr>
        <xdr:cNvSpPr txBox="1"/>
      </xdr:nvSpPr>
      <xdr:spPr>
        <a:xfrm>
          <a:off x="11850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53" name="直線コネクタ 552">
          <a:extLst>
            <a:ext uri="{FF2B5EF4-FFF2-40B4-BE49-F238E27FC236}">
              <a16:creationId xmlns:a16="http://schemas.microsoft.com/office/drawing/2014/main" id="{00000000-0008-0000-0700-000029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53</xdr:row>
      <xdr:rowOff>168927</xdr:rowOff>
    </xdr:from>
    <xdr:ext cx="595419" cy="259045"/>
    <xdr:sp macro="" textlink="">
      <xdr:nvSpPr>
        <xdr:cNvPr id="554" name="テキスト ボックス 553">
          <a:extLst>
            <a:ext uri="{FF2B5EF4-FFF2-40B4-BE49-F238E27FC236}">
              <a16:creationId xmlns:a16="http://schemas.microsoft.com/office/drawing/2014/main" id="{00000000-0008-0000-0700-00002A020000}"/>
            </a:ext>
          </a:extLst>
        </xdr:cNvPr>
        <xdr:cNvSpPr txBox="1"/>
      </xdr:nvSpPr>
      <xdr:spPr>
        <a:xfrm>
          <a:off x="11850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55" name="直線コネクタ 554">
          <a:extLst>
            <a:ext uri="{FF2B5EF4-FFF2-40B4-BE49-F238E27FC236}">
              <a16:creationId xmlns:a16="http://schemas.microsoft.com/office/drawing/2014/main" id="{00000000-0008-0000-0700-00002B020000}"/>
            </a:ext>
          </a:extLst>
        </xdr:cNvPr>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51</xdr:row>
      <xdr:rowOff>130827</xdr:rowOff>
    </xdr:from>
    <xdr:ext cx="595419" cy="259045"/>
    <xdr:sp macro="" textlink="">
      <xdr:nvSpPr>
        <xdr:cNvPr id="556" name="テキスト ボックス 555">
          <a:extLst>
            <a:ext uri="{FF2B5EF4-FFF2-40B4-BE49-F238E27FC236}">
              <a16:creationId xmlns:a16="http://schemas.microsoft.com/office/drawing/2014/main" id="{00000000-0008-0000-0700-00002C020000}"/>
            </a:ext>
          </a:extLst>
        </xdr:cNvPr>
        <xdr:cNvSpPr txBox="1"/>
      </xdr:nvSpPr>
      <xdr:spPr>
        <a:xfrm>
          <a:off x="11850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57" name="直線コネクタ 556">
          <a:extLst>
            <a:ext uri="{FF2B5EF4-FFF2-40B4-BE49-F238E27FC236}">
              <a16:creationId xmlns:a16="http://schemas.microsoft.com/office/drawing/2014/main" id="{00000000-0008-0000-0700-00002D020000}"/>
            </a:ext>
          </a:extLst>
        </xdr:cNvPr>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92727</xdr:rowOff>
    </xdr:from>
    <xdr:ext cx="595419" cy="259045"/>
    <xdr:sp macro="" textlink="">
      <xdr:nvSpPr>
        <xdr:cNvPr id="558" name="テキスト ボックス 557">
          <a:extLst>
            <a:ext uri="{FF2B5EF4-FFF2-40B4-BE49-F238E27FC236}">
              <a16:creationId xmlns:a16="http://schemas.microsoft.com/office/drawing/2014/main" id="{00000000-0008-0000-0700-00002E020000}"/>
            </a:ext>
          </a:extLst>
        </xdr:cNvPr>
        <xdr:cNvSpPr txBox="1"/>
      </xdr:nvSpPr>
      <xdr:spPr>
        <a:xfrm>
          <a:off x="11850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9" name="直線コネクタ 558">
          <a:extLst>
            <a:ext uri="{FF2B5EF4-FFF2-40B4-BE49-F238E27FC236}">
              <a16:creationId xmlns:a16="http://schemas.microsoft.com/office/drawing/2014/main" id="{00000000-0008-0000-0700-00002F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47</xdr:row>
      <xdr:rowOff>54627</xdr:rowOff>
    </xdr:from>
    <xdr:ext cx="685572" cy="259045"/>
    <xdr:sp macro="" textlink="">
      <xdr:nvSpPr>
        <xdr:cNvPr id="560" name="テキスト ボックス 559">
          <a:extLst>
            <a:ext uri="{FF2B5EF4-FFF2-40B4-BE49-F238E27FC236}">
              <a16:creationId xmlns:a16="http://schemas.microsoft.com/office/drawing/2014/main" id="{00000000-0008-0000-0700-000030020000}"/>
            </a:ext>
          </a:extLst>
        </xdr:cNvPr>
        <xdr:cNvSpPr txBox="1"/>
      </xdr:nvSpPr>
      <xdr:spPr>
        <a:xfrm>
          <a:off x="11760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1" name="教育費グラフ枠">
          <a:extLst>
            <a:ext uri="{FF2B5EF4-FFF2-40B4-BE49-F238E27FC236}">
              <a16:creationId xmlns:a16="http://schemas.microsoft.com/office/drawing/2014/main" id="{00000000-0008-0000-0700-000031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108595</xdr:rowOff>
    </xdr:from>
    <xdr:to>
      <xdr:col>85</xdr:col>
      <xdr:colOff>126364</xdr:colOff>
      <xdr:row>58</xdr:row>
      <xdr:rowOff>111990</xdr:rowOff>
    </xdr:to>
    <xdr:cxnSp macro="">
      <xdr:nvCxnSpPr>
        <xdr:cNvPr id="562" name="直線コネクタ 561">
          <a:extLst>
            <a:ext uri="{FF2B5EF4-FFF2-40B4-BE49-F238E27FC236}">
              <a16:creationId xmlns:a16="http://schemas.microsoft.com/office/drawing/2014/main" id="{00000000-0008-0000-0700-000032020000}"/>
            </a:ext>
          </a:extLst>
        </xdr:cNvPr>
        <xdr:cNvCxnSpPr/>
      </xdr:nvCxnSpPr>
      <xdr:spPr>
        <a:xfrm flipV="1">
          <a:off x="16317595" y="8681095"/>
          <a:ext cx="1269" cy="13749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115817</xdr:rowOff>
    </xdr:from>
    <xdr:ext cx="534377" cy="259045"/>
    <xdr:sp macro="" textlink="">
      <xdr:nvSpPr>
        <xdr:cNvPr id="563" name="教育費最小値テキスト">
          <a:extLst>
            <a:ext uri="{FF2B5EF4-FFF2-40B4-BE49-F238E27FC236}">
              <a16:creationId xmlns:a16="http://schemas.microsoft.com/office/drawing/2014/main" id="{00000000-0008-0000-0700-000033020000}"/>
            </a:ext>
          </a:extLst>
        </xdr:cNvPr>
        <xdr:cNvSpPr txBox="1"/>
      </xdr:nvSpPr>
      <xdr:spPr>
        <a:xfrm>
          <a:off x="16370300" y="100599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54,546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111990</xdr:rowOff>
    </xdr:from>
    <xdr:to>
      <xdr:col>86</xdr:col>
      <xdr:colOff>25400</xdr:colOff>
      <xdr:row>58</xdr:row>
      <xdr:rowOff>111990</xdr:rowOff>
    </xdr:to>
    <xdr:cxnSp macro="">
      <xdr:nvCxnSpPr>
        <xdr:cNvPr id="564" name="直線コネクタ 563">
          <a:extLst>
            <a:ext uri="{FF2B5EF4-FFF2-40B4-BE49-F238E27FC236}">
              <a16:creationId xmlns:a16="http://schemas.microsoft.com/office/drawing/2014/main" id="{00000000-0008-0000-0700-000034020000}"/>
            </a:ext>
          </a:extLst>
        </xdr:cNvPr>
        <xdr:cNvCxnSpPr/>
      </xdr:nvCxnSpPr>
      <xdr:spPr>
        <a:xfrm>
          <a:off x="16230600" y="100560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55272</xdr:rowOff>
    </xdr:from>
    <xdr:ext cx="599010" cy="259045"/>
    <xdr:sp macro="" textlink="">
      <xdr:nvSpPr>
        <xdr:cNvPr id="565" name="教育費最大値テキスト">
          <a:extLst>
            <a:ext uri="{FF2B5EF4-FFF2-40B4-BE49-F238E27FC236}">
              <a16:creationId xmlns:a16="http://schemas.microsoft.com/office/drawing/2014/main" id="{00000000-0008-0000-0700-000035020000}"/>
            </a:ext>
          </a:extLst>
        </xdr:cNvPr>
        <xdr:cNvSpPr txBox="1"/>
      </xdr:nvSpPr>
      <xdr:spPr>
        <a:xfrm>
          <a:off x="16370300" y="84563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776,328</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50</xdr:row>
      <xdr:rowOff>108595</xdr:rowOff>
    </xdr:from>
    <xdr:to>
      <xdr:col>86</xdr:col>
      <xdr:colOff>25400</xdr:colOff>
      <xdr:row>50</xdr:row>
      <xdr:rowOff>108595</xdr:rowOff>
    </xdr:to>
    <xdr:cxnSp macro="">
      <xdr:nvCxnSpPr>
        <xdr:cNvPr id="566" name="直線コネクタ 565">
          <a:extLst>
            <a:ext uri="{FF2B5EF4-FFF2-40B4-BE49-F238E27FC236}">
              <a16:creationId xmlns:a16="http://schemas.microsoft.com/office/drawing/2014/main" id="{00000000-0008-0000-0700-000036020000}"/>
            </a:ext>
          </a:extLst>
        </xdr:cNvPr>
        <xdr:cNvCxnSpPr/>
      </xdr:nvCxnSpPr>
      <xdr:spPr>
        <a:xfrm>
          <a:off x="16230600" y="86810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58</xdr:row>
      <xdr:rowOff>41852</xdr:rowOff>
    </xdr:from>
    <xdr:to>
      <xdr:col>85</xdr:col>
      <xdr:colOff>127000</xdr:colOff>
      <xdr:row>58</xdr:row>
      <xdr:rowOff>55074</xdr:rowOff>
    </xdr:to>
    <xdr:cxnSp macro="">
      <xdr:nvCxnSpPr>
        <xdr:cNvPr id="567" name="直線コネクタ 566">
          <a:extLst>
            <a:ext uri="{FF2B5EF4-FFF2-40B4-BE49-F238E27FC236}">
              <a16:creationId xmlns:a16="http://schemas.microsoft.com/office/drawing/2014/main" id="{00000000-0008-0000-0700-000037020000}"/>
            </a:ext>
          </a:extLst>
        </xdr:cNvPr>
        <xdr:cNvCxnSpPr/>
      </xdr:nvCxnSpPr>
      <xdr:spPr>
        <a:xfrm>
          <a:off x="15481300" y="9985952"/>
          <a:ext cx="838200" cy="132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53408</xdr:rowOff>
    </xdr:from>
    <xdr:ext cx="599010" cy="259045"/>
    <xdr:sp macro="" textlink="">
      <xdr:nvSpPr>
        <xdr:cNvPr id="568" name="教育費平均値テキスト">
          <a:extLst>
            <a:ext uri="{FF2B5EF4-FFF2-40B4-BE49-F238E27FC236}">
              <a16:creationId xmlns:a16="http://schemas.microsoft.com/office/drawing/2014/main" id="{00000000-0008-0000-0700-000038020000}"/>
            </a:ext>
          </a:extLst>
        </xdr:cNvPr>
        <xdr:cNvSpPr txBox="1"/>
      </xdr:nvSpPr>
      <xdr:spPr>
        <a:xfrm>
          <a:off x="16370300" y="965460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160,640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30531</xdr:rowOff>
    </xdr:from>
    <xdr:to>
      <xdr:col>85</xdr:col>
      <xdr:colOff>177800</xdr:colOff>
      <xdr:row>57</xdr:row>
      <xdr:rowOff>132131</xdr:rowOff>
    </xdr:to>
    <xdr:sp macro="" textlink="">
      <xdr:nvSpPr>
        <xdr:cNvPr id="569" name="フローチャート: 判断 568">
          <a:extLst>
            <a:ext uri="{FF2B5EF4-FFF2-40B4-BE49-F238E27FC236}">
              <a16:creationId xmlns:a16="http://schemas.microsoft.com/office/drawing/2014/main" id="{00000000-0008-0000-0700-000039020000}"/>
            </a:ext>
          </a:extLst>
        </xdr:cNvPr>
        <xdr:cNvSpPr/>
      </xdr:nvSpPr>
      <xdr:spPr>
        <a:xfrm>
          <a:off x="16268700" y="98031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14654</xdr:rowOff>
    </xdr:from>
    <xdr:to>
      <xdr:col>81</xdr:col>
      <xdr:colOff>50800</xdr:colOff>
      <xdr:row>58</xdr:row>
      <xdr:rowOff>41852</xdr:rowOff>
    </xdr:to>
    <xdr:cxnSp macro="">
      <xdr:nvCxnSpPr>
        <xdr:cNvPr id="570" name="直線コネクタ 569">
          <a:extLst>
            <a:ext uri="{FF2B5EF4-FFF2-40B4-BE49-F238E27FC236}">
              <a16:creationId xmlns:a16="http://schemas.microsoft.com/office/drawing/2014/main" id="{00000000-0008-0000-0700-00003A020000}"/>
            </a:ext>
          </a:extLst>
        </xdr:cNvPr>
        <xdr:cNvCxnSpPr/>
      </xdr:nvCxnSpPr>
      <xdr:spPr>
        <a:xfrm>
          <a:off x="14592300" y="9958754"/>
          <a:ext cx="889000" cy="271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57</xdr:row>
      <xdr:rowOff>75003</xdr:rowOff>
    </xdr:from>
    <xdr:to>
      <xdr:col>81</xdr:col>
      <xdr:colOff>101600</xdr:colOff>
      <xdr:row>58</xdr:row>
      <xdr:rowOff>5153</xdr:rowOff>
    </xdr:to>
    <xdr:sp macro="" textlink="">
      <xdr:nvSpPr>
        <xdr:cNvPr id="571" name="フローチャート: 判断 570">
          <a:extLst>
            <a:ext uri="{FF2B5EF4-FFF2-40B4-BE49-F238E27FC236}">
              <a16:creationId xmlns:a16="http://schemas.microsoft.com/office/drawing/2014/main" id="{00000000-0008-0000-0700-00003B020000}"/>
            </a:ext>
          </a:extLst>
        </xdr:cNvPr>
        <xdr:cNvSpPr/>
      </xdr:nvSpPr>
      <xdr:spPr>
        <a:xfrm>
          <a:off x="15430500" y="98476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56</xdr:row>
      <xdr:rowOff>21680</xdr:rowOff>
    </xdr:from>
    <xdr:ext cx="599010" cy="259045"/>
    <xdr:sp macro="" textlink="">
      <xdr:nvSpPr>
        <xdr:cNvPr id="572" name="テキスト ボックス 571">
          <a:extLst>
            <a:ext uri="{FF2B5EF4-FFF2-40B4-BE49-F238E27FC236}">
              <a16:creationId xmlns:a16="http://schemas.microsoft.com/office/drawing/2014/main" id="{00000000-0008-0000-0700-00003C020000}"/>
            </a:ext>
          </a:extLst>
        </xdr:cNvPr>
        <xdr:cNvSpPr txBox="1"/>
      </xdr:nvSpPr>
      <xdr:spPr>
        <a:xfrm>
          <a:off x="15181795" y="96228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137,295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58</xdr:row>
      <xdr:rowOff>14654</xdr:rowOff>
    </xdr:from>
    <xdr:to>
      <xdr:col>76</xdr:col>
      <xdr:colOff>114300</xdr:colOff>
      <xdr:row>58</xdr:row>
      <xdr:rowOff>40453</xdr:rowOff>
    </xdr:to>
    <xdr:cxnSp macro="">
      <xdr:nvCxnSpPr>
        <xdr:cNvPr id="573" name="直線コネクタ 572">
          <a:extLst>
            <a:ext uri="{FF2B5EF4-FFF2-40B4-BE49-F238E27FC236}">
              <a16:creationId xmlns:a16="http://schemas.microsoft.com/office/drawing/2014/main" id="{00000000-0008-0000-0700-00003D020000}"/>
            </a:ext>
          </a:extLst>
        </xdr:cNvPr>
        <xdr:cNvCxnSpPr/>
      </xdr:nvCxnSpPr>
      <xdr:spPr>
        <a:xfrm flipV="1">
          <a:off x="13703300" y="9958754"/>
          <a:ext cx="889000" cy="257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70962</xdr:rowOff>
    </xdr:from>
    <xdr:to>
      <xdr:col>76</xdr:col>
      <xdr:colOff>165100</xdr:colOff>
      <xdr:row>58</xdr:row>
      <xdr:rowOff>1112</xdr:rowOff>
    </xdr:to>
    <xdr:sp macro="" textlink="">
      <xdr:nvSpPr>
        <xdr:cNvPr id="574" name="フローチャート: 判断 573">
          <a:extLst>
            <a:ext uri="{FF2B5EF4-FFF2-40B4-BE49-F238E27FC236}">
              <a16:creationId xmlns:a16="http://schemas.microsoft.com/office/drawing/2014/main" id="{00000000-0008-0000-0700-00003E020000}"/>
            </a:ext>
          </a:extLst>
        </xdr:cNvPr>
        <xdr:cNvSpPr/>
      </xdr:nvSpPr>
      <xdr:spPr>
        <a:xfrm>
          <a:off x="14541500" y="98436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56</xdr:row>
      <xdr:rowOff>17639</xdr:rowOff>
    </xdr:from>
    <xdr:ext cx="599010" cy="259045"/>
    <xdr:sp macro="" textlink="">
      <xdr:nvSpPr>
        <xdr:cNvPr id="575" name="テキスト ボックス 574">
          <a:extLst>
            <a:ext uri="{FF2B5EF4-FFF2-40B4-BE49-F238E27FC236}">
              <a16:creationId xmlns:a16="http://schemas.microsoft.com/office/drawing/2014/main" id="{00000000-0008-0000-0700-00003F020000}"/>
            </a:ext>
          </a:extLst>
        </xdr:cNvPr>
        <xdr:cNvSpPr txBox="1"/>
      </xdr:nvSpPr>
      <xdr:spPr>
        <a:xfrm>
          <a:off x="14292795" y="96188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58</xdr:row>
      <xdr:rowOff>13337</xdr:rowOff>
    </xdr:from>
    <xdr:to>
      <xdr:col>71</xdr:col>
      <xdr:colOff>177800</xdr:colOff>
      <xdr:row>58</xdr:row>
      <xdr:rowOff>40453</xdr:rowOff>
    </xdr:to>
    <xdr:cxnSp macro="">
      <xdr:nvCxnSpPr>
        <xdr:cNvPr id="576" name="直線コネクタ 575">
          <a:extLst>
            <a:ext uri="{FF2B5EF4-FFF2-40B4-BE49-F238E27FC236}">
              <a16:creationId xmlns:a16="http://schemas.microsoft.com/office/drawing/2014/main" id="{00000000-0008-0000-0700-000040020000}"/>
            </a:ext>
          </a:extLst>
        </xdr:cNvPr>
        <xdr:cNvCxnSpPr/>
      </xdr:nvCxnSpPr>
      <xdr:spPr>
        <a:xfrm>
          <a:off x="12814300" y="9957437"/>
          <a:ext cx="889000" cy="271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69658</xdr:rowOff>
    </xdr:from>
    <xdr:to>
      <xdr:col>72</xdr:col>
      <xdr:colOff>38100</xdr:colOff>
      <xdr:row>57</xdr:row>
      <xdr:rowOff>171258</xdr:rowOff>
    </xdr:to>
    <xdr:sp macro="" textlink="">
      <xdr:nvSpPr>
        <xdr:cNvPr id="577" name="フローチャート: 判断 576">
          <a:extLst>
            <a:ext uri="{FF2B5EF4-FFF2-40B4-BE49-F238E27FC236}">
              <a16:creationId xmlns:a16="http://schemas.microsoft.com/office/drawing/2014/main" id="{00000000-0008-0000-0700-000041020000}"/>
            </a:ext>
          </a:extLst>
        </xdr:cNvPr>
        <xdr:cNvSpPr/>
      </xdr:nvSpPr>
      <xdr:spPr>
        <a:xfrm>
          <a:off x="13652500" y="98423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56</xdr:row>
      <xdr:rowOff>16335</xdr:rowOff>
    </xdr:from>
    <xdr:ext cx="599010" cy="259045"/>
    <xdr:sp macro="" textlink="">
      <xdr:nvSpPr>
        <xdr:cNvPr id="578" name="テキスト ボックス 577">
          <a:extLst>
            <a:ext uri="{FF2B5EF4-FFF2-40B4-BE49-F238E27FC236}">
              <a16:creationId xmlns:a16="http://schemas.microsoft.com/office/drawing/2014/main" id="{00000000-0008-0000-0700-000042020000}"/>
            </a:ext>
          </a:extLst>
        </xdr:cNvPr>
        <xdr:cNvSpPr txBox="1"/>
      </xdr:nvSpPr>
      <xdr:spPr>
        <a:xfrm>
          <a:off x="13403795" y="96175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140,101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103746</xdr:rowOff>
    </xdr:from>
    <xdr:to>
      <xdr:col>67</xdr:col>
      <xdr:colOff>101600</xdr:colOff>
      <xdr:row>58</xdr:row>
      <xdr:rowOff>33896</xdr:rowOff>
    </xdr:to>
    <xdr:sp macro="" textlink="">
      <xdr:nvSpPr>
        <xdr:cNvPr id="579" name="フローチャート: 判断 578">
          <a:extLst>
            <a:ext uri="{FF2B5EF4-FFF2-40B4-BE49-F238E27FC236}">
              <a16:creationId xmlns:a16="http://schemas.microsoft.com/office/drawing/2014/main" id="{00000000-0008-0000-0700-000043020000}"/>
            </a:ext>
          </a:extLst>
        </xdr:cNvPr>
        <xdr:cNvSpPr/>
      </xdr:nvSpPr>
      <xdr:spPr>
        <a:xfrm>
          <a:off x="12763500" y="98763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56</xdr:row>
      <xdr:rowOff>50423</xdr:rowOff>
    </xdr:from>
    <xdr:ext cx="599010" cy="259045"/>
    <xdr:sp macro="" textlink="">
      <xdr:nvSpPr>
        <xdr:cNvPr id="580" name="テキスト ボックス 579">
          <a:extLst>
            <a:ext uri="{FF2B5EF4-FFF2-40B4-BE49-F238E27FC236}">
              <a16:creationId xmlns:a16="http://schemas.microsoft.com/office/drawing/2014/main" id="{00000000-0008-0000-0700-000044020000}"/>
            </a:ext>
          </a:extLst>
        </xdr:cNvPr>
        <xdr:cNvSpPr txBox="1"/>
      </xdr:nvSpPr>
      <xdr:spPr>
        <a:xfrm>
          <a:off x="12514795" y="96516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122,207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1" name="テキスト ボックス 580">
          <a:extLst>
            <a:ext uri="{FF2B5EF4-FFF2-40B4-BE49-F238E27FC236}">
              <a16:creationId xmlns:a16="http://schemas.microsoft.com/office/drawing/2014/main" id="{00000000-0008-0000-0700-000045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2" name="テキスト ボックス 581">
          <a:extLst>
            <a:ext uri="{FF2B5EF4-FFF2-40B4-BE49-F238E27FC236}">
              <a16:creationId xmlns:a16="http://schemas.microsoft.com/office/drawing/2014/main" id="{00000000-0008-0000-0700-000046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3" name="テキスト ボックス 582">
          <a:extLst>
            <a:ext uri="{FF2B5EF4-FFF2-40B4-BE49-F238E27FC236}">
              <a16:creationId xmlns:a16="http://schemas.microsoft.com/office/drawing/2014/main" id="{00000000-0008-0000-0700-000047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4" name="テキスト ボックス 583">
          <a:extLst>
            <a:ext uri="{FF2B5EF4-FFF2-40B4-BE49-F238E27FC236}">
              <a16:creationId xmlns:a16="http://schemas.microsoft.com/office/drawing/2014/main" id="{00000000-0008-0000-0700-000048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5" name="テキスト ボックス 584">
          <a:extLst>
            <a:ext uri="{FF2B5EF4-FFF2-40B4-BE49-F238E27FC236}">
              <a16:creationId xmlns:a16="http://schemas.microsoft.com/office/drawing/2014/main" id="{00000000-0008-0000-0700-000049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4274</xdr:rowOff>
    </xdr:from>
    <xdr:to>
      <xdr:col>85</xdr:col>
      <xdr:colOff>177800</xdr:colOff>
      <xdr:row>58</xdr:row>
      <xdr:rowOff>105874</xdr:rowOff>
    </xdr:to>
    <xdr:sp macro="" textlink="">
      <xdr:nvSpPr>
        <xdr:cNvPr id="586" name="楕円 585">
          <a:extLst>
            <a:ext uri="{FF2B5EF4-FFF2-40B4-BE49-F238E27FC236}">
              <a16:creationId xmlns:a16="http://schemas.microsoft.com/office/drawing/2014/main" id="{00000000-0008-0000-0700-00004A020000}"/>
            </a:ext>
          </a:extLst>
        </xdr:cNvPr>
        <xdr:cNvSpPr/>
      </xdr:nvSpPr>
      <xdr:spPr>
        <a:xfrm>
          <a:off x="16268700" y="99483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57</xdr:row>
      <xdr:rowOff>90651</xdr:rowOff>
    </xdr:from>
    <xdr:ext cx="534377" cy="259045"/>
    <xdr:sp macro="" textlink="">
      <xdr:nvSpPr>
        <xdr:cNvPr id="587" name="教育費該当値テキスト">
          <a:extLst>
            <a:ext uri="{FF2B5EF4-FFF2-40B4-BE49-F238E27FC236}">
              <a16:creationId xmlns:a16="http://schemas.microsoft.com/office/drawing/2014/main" id="{00000000-0008-0000-0700-00004B020000}"/>
            </a:ext>
          </a:extLst>
        </xdr:cNvPr>
        <xdr:cNvSpPr txBox="1"/>
      </xdr:nvSpPr>
      <xdr:spPr>
        <a:xfrm>
          <a:off x="16370300" y="98633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84,423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57</xdr:row>
      <xdr:rowOff>162502</xdr:rowOff>
    </xdr:from>
    <xdr:to>
      <xdr:col>81</xdr:col>
      <xdr:colOff>101600</xdr:colOff>
      <xdr:row>58</xdr:row>
      <xdr:rowOff>92652</xdr:rowOff>
    </xdr:to>
    <xdr:sp macro="" textlink="">
      <xdr:nvSpPr>
        <xdr:cNvPr id="588" name="楕円 587">
          <a:extLst>
            <a:ext uri="{FF2B5EF4-FFF2-40B4-BE49-F238E27FC236}">
              <a16:creationId xmlns:a16="http://schemas.microsoft.com/office/drawing/2014/main" id="{00000000-0008-0000-0700-00004C020000}"/>
            </a:ext>
          </a:extLst>
        </xdr:cNvPr>
        <xdr:cNvSpPr/>
      </xdr:nvSpPr>
      <xdr:spPr>
        <a:xfrm>
          <a:off x="15430500" y="99351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58</xdr:row>
      <xdr:rowOff>83779</xdr:rowOff>
    </xdr:from>
    <xdr:ext cx="534377" cy="259045"/>
    <xdr:sp macro="" textlink="">
      <xdr:nvSpPr>
        <xdr:cNvPr id="589" name="テキスト ボックス 588">
          <a:extLst>
            <a:ext uri="{FF2B5EF4-FFF2-40B4-BE49-F238E27FC236}">
              <a16:creationId xmlns:a16="http://schemas.microsoft.com/office/drawing/2014/main" id="{00000000-0008-0000-0700-00004D020000}"/>
            </a:ext>
          </a:extLst>
        </xdr:cNvPr>
        <xdr:cNvSpPr txBox="1"/>
      </xdr:nvSpPr>
      <xdr:spPr>
        <a:xfrm>
          <a:off x="15214111" y="100278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91,364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57</xdr:row>
      <xdr:rowOff>135304</xdr:rowOff>
    </xdr:from>
    <xdr:to>
      <xdr:col>76</xdr:col>
      <xdr:colOff>165100</xdr:colOff>
      <xdr:row>58</xdr:row>
      <xdr:rowOff>65454</xdr:rowOff>
    </xdr:to>
    <xdr:sp macro="" textlink="">
      <xdr:nvSpPr>
        <xdr:cNvPr id="590" name="楕円 589">
          <a:extLst>
            <a:ext uri="{FF2B5EF4-FFF2-40B4-BE49-F238E27FC236}">
              <a16:creationId xmlns:a16="http://schemas.microsoft.com/office/drawing/2014/main" id="{00000000-0008-0000-0700-00004E020000}"/>
            </a:ext>
          </a:extLst>
        </xdr:cNvPr>
        <xdr:cNvSpPr/>
      </xdr:nvSpPr>
      <xdr:spPr>
        <a:xfrm>
          <a:off x="14541500" y="99079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58</xdr:row>
      <xdr:rowOff>56581</xdr:rowOff>
    </xdr:from>
    <xdr:ext cx="599010" cy="259045"/>
    <xdr:sp macro="" textlink="">
      <xdr:nvSpPr>
        <xdr:cNvPr id="591" name="テキスト ボックス 590">
          <a:extLst>
            <a:ext uri="{FF2B5EF4-FFF2-40B4-BE49-F238E27FC236}">
              <a16:creationId xmlns:a16="http://schemas.microsoft.com/office/drawing/2014/main" id="{00000000-0008-0000-0700-00004F020000}"/>
            </a:ext>
          </a:extLst>
        </xdr:cNvPr>
        <xdr:cNvSpPr txBox="1"/>
      </xdr:nvSpPr>
      <xdr:spPr>
        <a:xfrm>
          <a:off x="14292795" y="100006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105,641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57</xdr:row>
      <xdr:rowOff>161103</xdr:rowOff>
    </xdr:from>
    <xdr:to>
      <xdr:col>72</xdr:col>
      <xdr:colOff>38100</xdr:colOff>
      <xdr:row>58</xdr:row>
      <xdr:rowOff>91253</xdr:rowOff>
    </xdr:to>
    <xdr:sp macro="" textlink="">
      <xdr:nvSpPr>
        <xdr:cNvPr id="592" name="楕円 591">
          <a:extLst>
            <a:ext uri="{FF2B5EF4-FFF2-40B4-BE49-F238E27FC236}">
              <a16:creationId xmlns:a16="http://schemas.microsoft.com/office/drawing/2014/main" id="{00000000-0008-0000-0700-000050020000}"/>
            </a:ext>
          </a:extLst>
        </xdr:cNvPr>
        <xdr:cNvSpPr/>
      </xdr:nvSpPr>
      <xdr:spPr>
        <a:xfrm>
          <a:off x="13652500" y="99337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58</xdr:row>
      <xdr:rowOff>82380</xdr:rowOff>
    </xdr:from>
    <xdr:ext cx="534377" cy="259045"/>
    <xdr:sp macro="" textlink="">
      <xdr:nvSpPr>
        <xdr:cNvPr id="593" name="テキスト ボックス 592">
          <a:extLst>
            <a:ext uri="{FF2B5EF4-FFF2-40B4-BE49-F238E27FC236}">
              <a16:creationId xmlns:a16="http://schemas.microsoft.com/office/drawing/2014/main" id="{00000000-0008-0000-0700-000051020000}"/>
            </a:ext>
          </a:extLst>
        </xdr:cNvPr>
        <xdr:cNvSpPr txBox="1"/>
      </xdr:nvSpPr>
      <xdr:spPr>
        <a:xfrm>
          <a:off x="13436111" y="100264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92,098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133987</xdr:rowOff>
    </xdr:from>
    <xdr:to>
      <xdr:col>67</xdr:col>
      <xdr:colOff>101600</xdr:colOff>
      <xdr:row>58</xdr:row>
      <xdr:rowOff>64137</xdr:rowOff>
    </xdr:to>
    <xdr:sp macro="" textlink="">
      <xdr:nvSpPr>
        <xdr:cNvPr id="594" name="楕円 593">
          <a:extLst>
            <a:ext uri="{FF2B5EF4-FFF2-40B4-BE49-F238E27FC236}">
              <a16:creationId xmlns:a16="http://schemas.microsoft.com/office/drawing/2014/main" id="{00000000-0008-0000-0700-000052020000}"/>
            </a:ext>
          </a:extLst>
        </xdr:cNvPr>
        <xdr:cNvSpPr/>
      </xdr:nvSpPr>
      <xdr:spPr>
        <a:xfrm>
          <a:off x="12763500" y="99066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58</xdr:row>
      <xdr:rowOff>55264</xdr:rowOff>
    </xdr:from>
    <xdr:ext cx="599010" cy="259045"/>
    <xdr:sp macro="" textlink="">
      <xdr:nvSpPr>
        <xdr:cNvPr id="595" name="テキスト ボックス 594">
          <a:extLst>
            <a:ext uri="{FF2B5EF4-FFF2-40B4-BE49-F238E27FC236}">
              <a16:creationId xmlns:a16="http://schemas.microsoft.com/office/drawing/2014/main" id="{00000000-0008-0000-0700-000053020000}"/>
            </a:ext>
          </a:extLst>
        </xdr:cNvPr>
        <xdr:cNvSpPr txBox="1"/>
      </xdr:nvSpPr>
      <xdr:spPr>
        <a:xfrm>
          <a:off x="12514795" y="99993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106,332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6" name="正方形/長方形 595">
          <a:extLst>
            <a:ext uri="{FF2B5EF4-FFF2-40B4-BE49-F238E27FC236}">
              <a16:creationId xmlns:a16="http://schemas.microsoft.com/office/drawing/2014/main" id="{00000000-0008-0000-0700-000054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7" name="正方形/長方形 596">
          <a:extLst>
            <a:ext uri="{FF2B5EF4-FFF2-40B4-BE49-F238E27FC236}">
              <a16:creationId xmlns:a16="http://schemas.microsoft.com/office/drawing/2014/main" id="{00000000-0008-0000-0700-000055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8" name="正方形/長方形 597">
          <a:extLst>
            <a:ext uri="{FF2B5EF4-FFF2-40B4-BE49-F238E27FC236}">
              <a16:creationId xmlns:a16="http://schemas.microsoft.com/office/drawing/2014/main" id="{00000000-0008-0000-0700-000056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9" name="正方形/長方形 598">
          <a:extLst>
            <a:ext uri="{FF2B5EF4-FFF2-40B4-BE49-F238E27FC236}">
              <a16:creationId xmlns:a16="http://schemas.microsoft.com/office/drawing/2014/main" id="{00000000-0008-0000-0700-000057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0" name="正方形/長方形 599">
          <a:extLst>
            <a:ext uri="{FF2B5EF4-FFF2-40B4-BE49-F238E27FC236}">
              <a16:creationId xmlns:a16="http://schemas.microsoft.com/office/drawing/2014/main" id="{00000000-0008-0000-0700-000058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2,184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1" name="正方形/長方形 600">
          <a:extLst>
            <a:ext uri="{FF2B5EF4-FFF2-40B4-BE49-F238E27FC236}">
              <a16:creationId xmlns:a16="http://schemas.microsoft.com/office/drawing/2014/main" id="{00000000-0008-0000-0700-000059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2" name="正方形/長方形 601">
          <a:extLst>
            <a:ext uri="{FF2B5EF4-FFF2-40B4-BE49-F238E27FC236}">
              <a16:creationId xmlns:a16="http://schemas.microsoft.com/office/drawing/2014/main" id="{00000000-0008-0000-0700-00005A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3" name="正方形/長方形 602">
          <a:extLst>
            <a:ext uri="{FF2B5EF4-FFF2-40B4-BE49-F238E27FC236}">
              <a16:creationId xmlns:a16="http://schemas.microsoft.com/office/drawing/2014/main" id="{00000000-0008-0000-0700-00005B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4" name="テキスト ボックス 603">
          <a:extLst>
            <a:ext uri="{FF2B5EF4-FFF2-40B4-BE49-F238E27FC236}">
              <a16:creationId xmlns:a16="http://schemas.microsoft.com/office/drawing/2014/main" id="{00000000-0008-0000-0700-00005C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5" name="直線コネクタ 604">
          <a:extLst>
            <a:ext uri="{FF2B5EF4-FFF2-40B4-BE49-F238E27FC236}">
              <a16:creationId xmlns:a16="http://schemas.microsoft.com/office/drawing/2014/main" id="{00000000-0008-0000-0700-00005D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06" name="直線コネクタ 605">
          <a:extLst>
            <a:ext uri="{FF2B5EF4-FFF2-40B4-BE49-F238E27FC236}">
              <a16:creationId xmlns:a16="http://schemas.microsoft.com/office/drawing/2014/main" id="{00000000-0008-0000-0700-00005E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07" name="テキスト ボックス 606">
          <a:extLst>
            <a:ext uri="{FF2B5EF4-FFF2-40B4-BE49-F238E27FC236}">
              <a16:creationId xmlns:a16="http://schemas.microsoft.com/office/drawing/2014/main" id="{00000000-0008-0000-0700-00005F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08" name="直線コネクタ 607">
          <a:extLst>
            <a:ext uri="{FF2B5EF4-FFF2-40B4-BE49-F238E27FC236}">
              <a16:creationId xmlns:a16="http://schemas.microsoft.com/office/drawing/2014/main" id="{00000000-0008-0000-0700-000060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09" name="テキスト ボックス 608">
          <a:extLst>
            <a:ext uri="{FF2B5EF4-FFF2-40B4-BE49-F238E27FC236}">
              <a16:creationId xmlns:a16="http://schemas.microsoft.com/office/drawing/2014/main" id="{00000000-0008-0000-0700-000061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10" name="直線コネクタ 609">
          <a:extLst>
            <a:ext uri="{FF2B5EF4-FFF2-40B4-BE49-F238E27FC236}">
              <a16:creationId xmlns:a16="http://schemas.microsoft.com/office/drawing/2014/main" id="{00000000-0008-0000-0700-000062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11" name="テキスト ボックス 610">
          <a:extLst>
            <a:ext uri="{FF2B5EF4-FFF2-40B4-BE49-F238E27FC236}">
              <a16:creationId xmlns:a16="http://schemas.microsoft.com/office/drawing/2014/main" id="{00000000-0008-0000-0700-000063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12" name="直線コネクタ 611">
          <a:extLst>
            <a:ext uri="{FF2B5EF4-FFF2-40B4-BE49-F238E27FC236}">
              <a16:creationId xmlns:a16="http://schemas.microsoft.com/office/drawing/2014/main" id="{00000000-0008-0000-0700-000064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13" name="テキスト ボックス 612">
          <a:extLst>
            <a:ext uri="{FF2B5EF4-FFF2-40B4-BE49-F238E27FC236}">
              <a16:creationId xmlns:a16="http://schemas.microsoft.com/office/drawing/2014/main" id="{00000000-0008-0000-0700-000065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14" name="直線コネクタ 613">
          <a:extLst>
            <a:ext uri="{FF2B5EF4-FFF2-40B4-BE49-F238E27FC236}">
              <a16:creationId xmlns:a16="http://schemas.microsoft.com/office/drawing/2014/main" id="{00000000-0008-0000-0700-000066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69</xdr:row>
      <xdr:rowOff>92727</xdr:rowOff>
    </xdr:from>
    <xdr:ext cx="685572" cy="259045"/>
    <xdr:sp macro="" textlink="">
      <xdr:nvSpPr>
        <xdr:cNvPr id="615" name="テキスト ボックス 614">
          <a:extLst>
            <a:ext uri="{FF2B5EF4-FFF2-40B4-BE49-F238E27FC236}">
              <a16:creationId xmlns:a16="http://schemas.microsoft.com/office/drawing/2014/main" id="{00000000-0008-0000-0700-000067020000}"/>
            </a:ext>
          </a:extLst>
        </xdr:cNvPr>
        <xdr:cNvSpPr txBox="1"/>
      </xdr:nvSpPr>
      <xdr:spPr>
        <a:xfrm>
          <a:off x="11760428" y="1192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6" name="直線コネクタ 615">
          <a:extLst>
            <a:ext uri="{FF2B5EF4-FFF2-40B4-BE49-F238E27FC236}">
              <a16:creationId xmlns:a16="http://schemas.microsoft.com/office/drawing/2014/main" id="{00000000-0008-0000-0700-000068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17" name="テキスト ボックス 616">
          <a:extLst>
            <a:ext uri="{FF2B5EF4-FFF2-40B4-BE49-F238E27FC236}">
              <a16:creationId xmlns:a16="http://schemas.microsoft.com/office/drawing/2014/main" id="{00000000-0008-0000-0700-000069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18" name="災害復旧費グラフ枠">
          <a:extLst>
            <a:ext uri="{FF2B5EF4-FFF2-40B4-BE49-F238E27FC236}">
              <a16:creationId xmlns:a16="http://schemas.microsoft.com/office/drawing/2014/main" id="{00000000-0008-0000-0700-00006A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154161</xdr:rowOff>
    </xdr:from>
    <xdr:to>
      <xdr:col>85</xdr:col>
      <xdr:colOff>126364</xdr:colOff>
      <xdr:row>79</xdr:row>
      <xdr:rowOff>44450</xdr:rowOff>
    </xdr:to>
    <xdr:cxnSp macro="">
      <xdr:nvCxnSpPr>
        <xdr:cNvPr id="619" name="直線コネクタ 618">
          <a:extLst>
            <a:ext uri="{FF2B5EF4-FFF2-40B4-BE49-F238E27FC236}">
              <a16:creationId xmlns:a16="http://schemas.microsoft.com/office/drawing/2014/main" id="{00000000-0008-0000-0700-00006B020000}"/>
            </a:ext>
          </a:extLst>
        </xdr:cNvPr>
        <xdr:cNvCxnSpPr/>
      </xdr:nvCxnSpPr>
      <xdr:spPr>
        <a:xfrm flipV="1">
          <a:off x="16317595" y="12155661"/>
          <a:ext cx="1269" cy="14333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66524</xdr:rowOff>
    </xdr:from>
    <xdr:ext cx="249299" cy="259045"/>
    <xdr:sp macro="" textlink="">
      <xdr:nvSpPr>
        <xdr:cNvPr id="620" name="災害復旧費最小値テキスト">
          <a:extLst>
            <a:ext uri="{FF2B5EF4-FFF2-40B4-BE49-F238E27FC236}">
              <a16:creationId xmlns:a16="http://schemas.microsoft.com/office/drawing/2014/main" id="{00000000-0008-0000-0700-00006C020000}"/>
            </a:ext>
          </a:extLst>
        </xdr:cNvPr>
        <xdr:cNvSpPr txBox="1"/>
      </xdr:nvSpPr>
      <xdr:spPr>
        <a:xfrm>
          <a:off x="16370300" y="13611074"/>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21" name="直線コネクタ 620">
          <a:extLst>
            <a:ext uri="{FF2B5EF4-FFF2-40B4-BE49-F238E27FC236}">
              <a16:creationId xmlns:a16="http://schemas.microsoft.com/office/drawing/2014/main" id="{00000000-0008-0000-0700-00006D020000}"/>
            </a:ext>
          </a:extLst>
        </xdr:cNvPr>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100838</xdr:rowOff>
    </xdr:from>
    <xdr:ext cx="690189" cy="259045"/>
    <xdr:sp macro="" textlink="">
      <xdr:nvSpPr>
        <xdr:cNvPr id="622" name="災害復旧費最大値テキスト">
          <a:extLst>
            <a:ext uri="{FF2B5EF4-FFF2-40B4-BE49-F238E27FC236}">
              <a16:creationId xmlns:a16="http://schemas.microsoft.com/office/drawing/2014/main" id="{00000000-0008-0000-0700-00006E020000}"/>
            </a:ext>
          </a:extLst>
        </xdr:cNvPr>
        <xdr:cNvSpPr txBox="1"/>
      </xdr:nvSpPr>
      <xdr:spPr>
        <a:xfrm>
          <a:off x="16370300" y="1193088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1,128,613</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70</xdr:row>
      <xdr:rowOff>154161</xdr:rowOff>
    </xdr:from>
    <xdr:to>
      <xdr:col>86</xdr:col>
      <xdr:colOff>25400</xdr:colOff>
      <xdr:row>70</xdr:row>
      <xdr:rowOff>154161</xdr:rowOff>
    </xdr:to>
    <xdr:cxnSp macro="">
      <xdr:nvCxnSpPr>
        <xdr:cNvPr id="623" name="直線コネクタ 622">
          <a:extLst>
            <a:ext uri="{FF2B5EF4-FFF2-40B4-BE49-F238E27FC236}">
              <a16:creationId xmlns:a16="http://schemas.microsoft.com/office/drawing/2014/main" id="{00000000-0008-0000-0700-00006F020000}"/>
            </a:ext>
          </a:extLst>
        </xdr:cNvPr>
        <xdr:cNvCxnSpPr/>
      </xdr:nvCxnSpPr>
      <xdr:spPr>
        <a:xfrm>
          <a:off x="16230600" y="121556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79</xdr:row>
      <xdr:rowOff>38764</xdr:rowOff>
    </xdr:from>
    <xdr:to>
      <xdr:col>85</xdr:col>
      <xdr:colOff>127000</xdr:colOff>
      <xdr:row>79</xdr:row>
      <xdr:rowOff>42058</xdr:rowOff>
    </xdr:to>
    <xdr:cxnSp macro="">
      <xdr:nvCxnSpPr>
        <xdr:cNvPr id="624" name="直線コネクタ 623">
          <a:extLst>
            <a:ext uri="{FF2B5EF4-FFF2-40B4-BE49-F238E27FC236}">
              <a16:creationId xmlns:a16="http://schemas.microsoft.com/office/drawing/2014/main" id="{00000000-0008-0000-0700-000070020000}"/>
            </a:ext>
          </a:extLst>
        </xdr:cNvPr>
        <xdr:cNvCxnSpPr/>
      </xdr:nvCxnSpPr>
      <xdr:spPr>
        <a:xfrm>
          <a:off x="15481300" y="13583314"/>
          <a:ext cx="838200" cy="32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155424</xdr:rowOff>
    </xdr:from>
    <xdr:ext cx="534377" cy="259045"/>
    <xdr:sp macro="" textlink="">
      <xdr:nvSpPr>
        <xdr:cNvPr id="625" name="災害復旧費平均値テキスト">
          <a:extLst>
            <a:ext uri="{FF2B5EF4-FFF2-40B4-BE49-F238E27FC236}">
              <a16:creationId xmlns:a16="http://schemas.microsoft.com/office/drawing/2014/main" id="{00000000-0008-0000-0700-000071020000}"/>
            </a:ext>
          </a:extLst>
        </xdr:cNvPr>
        <xdr:cNvSpPr txBox="1"/>
      </xdr:nvSpPr>
      <xdr:spPr>
        <a:xfrm>
          <a:off x="16370300" y="1335707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25,632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132547</xdr:rowOff>
    </xdr:from>
    <xdr:to>
      <xdr:col>85</xdr:col>
      <xdr:colOff>177800</xdr:colOff>
      <xdr:row>79</xdr:row>
      <xdr:rowOff>62697</xdr:rowOff>
    </xdr:to>
    <xdr:sp macro="" textlink="">
      <xdr:nvSpPr>
        <xdr:cNvPr id="626" name="フローチャート: 判断 625">
          <a:extLst>
            <a:ext uri="{FF2B5EF4-FFF2-40B4-BE49-F238E27FC236}">
              <a16:creationId xmlns:a16="http://schemas.microsoft.com/office/drawing/2014/main" id="{00000000-0008-0000-0700-000072020000}"/>
            </a:ext>
          </a:extLst>
        </xdr:cNvPr>
        <xdr:cNvSpPr/>
      </xdr:nvSpPr>
      <xdr:spPr>
        <a:xfrm>
          <a:off x="16268700" y="135056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79</xdr:row>
      <xdr:rowOff>38764</xdr:rowOff>
    </xdr:from>
    <xdr:to>
      <xdr:col>81</xdr:col>
      <xdr:colOff>50800</xdr:colOff>
      <xdr:row>79</xdr:row>
      <xdr:rowOff>44450</xdr:rowOff>
    </xdr:to>
    <xdr:cxnSp macro="">
      <xdr:nvCxnSpPr>
        <xdr:cNvPr id="627" name="直線コネクタ 626">
          <a:extLst>
            <a:ext uri="{FF2B5EF4-FFF2-40B4-BE49-F238E27FC236}">
              <a16:creationId xmlns:a16="http://schemas.microsoft.com/office/drawing/2014/main" id="{00000000-0008-0000-0700-000073020000}"/>
            </a:ext>
          </a:extLst>
        </xdr:cNvPr>
        <xdr:cNvCxnSpPr/>
      </xdr:nvCxnSpPr>
      <xdr:spPr>
        <a:xfrm flipV="1">
          <a:off x="14592300" y="13583314"/>
          <a:ext cx="889000" cy="56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131718</xdr:rowOff>
    </xdr:from>
    <xdr:to>
      <xdr:col>81</xdr:col>
      <xdr:colOff>101600</xdr:colOff>
      <xdr:row>79</xdr:row>
      <xdr:rowOff>61868</xdr:rowOff>
    </xdr:to>
    <xdr:sp macro="" textlink="">
      <xdr:nvSpPr>
        <xdr:cNvPr id="628" name="フローチャート: 判断 627">
          <a:extLst>
            <a:ext uri="{FF2B5EF4-FFF2-40B4-BE49-F238E27FC236}">
              <a16:creationId xmlns:a16="http://schemas.microsoft.com/office/drawing/2014/main" id="{00000000-0008-0000-0700-000074020000}"/>
            </a:ext>
          </a:extLst>
        </xdr:cNvPr>
        <xdr:cNvSpPr/>
      </xdr:nvSpPr>
      <xdr:spPr>
        <a:xfrm>
          <a:off x="15430500" y="135048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77</xdr:row>
      <xdr:rowOff>78395</xdr:rowOff>
    </xdr:from>
    <xdr:ext cx="534377" cy="259045"/>
    <xdr:sp macro="" textlink="">
      <xdr:nvSpPr>
        <xdr:cNvPr id="629" name="テキスト ボックス 628">
          <a:extLst>
            <a:ext uri="{FF2B5EF4-FFF2-40B4-BE49-F238E27FC236}">
              <a16:creationId xmlns:a16="http://schemas.microsoft.com/office/drawing/2014/main" id="{00000000-0008-0000-0700-000075020000}"/>
            </a:ext>
          </a:extLst>
        </xdr:cNvPr>
        <xdr:cNvSpPr txBox="1"/>
      </xdr:nvSpPr>
      <xdr:spPr>
        <a:xfrm>
          <a:off x="15214111" y="132800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26,285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79</xdr:row>
      <xdr:rowOff>16748</xdr:rowOff>
    </xdr:from>
    <xdr:to>
      <xdr:col>76</xdr:col>
      <xdr:colOff>114300</xdr:colOff>
      <xdr:row>79</xdr:row>
      <xdr:rowOff>44450</xdr:rowOff>
    </xdr:to>
    <xdr:cxnSp macro="">
      <xdr:nvCxnSpPr>
        <xdr:cNvPr id="630" name="直線コネクタ 629">
          <a:extLst>
            <a:ext uri="{FF2B5EF4-FFF2-40B4-BE49-F238E27FC236}">
              <a16:creationId xmlns:a16="http://schemas.microsoft.com/office/drawing/2014/main" id="{00000000-0008-0000-0700-000076020000}"/>
            </a:ext>
          </a:extLst>
        </xdr:cNvPr>
        <xdr:cNvCxnSpPr/>
      </xdr:nvCxnSpPr>
      <xdr:spPr>
        <a:xfrm>
          <a:off x="13703300" y="13561298"/>
          <a:ext cx="889000" cy="277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133102</xdr:rowOff>
    </xdr:from>
    <xdr:to>
      <xdr:col>76</xdr:col>
      <xdr:colOff>165100</xdr:colOff>
      <xdr:row>79</xdr:row>
      <xdr:rowOff>63252</xdr:rowOff>
    </xdr:to>
    <xdr:sp macro="" textlink="">
      <xdr:nvSpPr>
        <xdr:cNvPr id="631" name="フローチャート: 判断 630">
          <a:extLst>
            <a:ext uri="{FF2B5EF4-FFF2-40B4-BE49-F238E27FC236}">
              <a16:creationId xmlns:a16="http://schemas.microsoft.com/office/drawing/2014/main" id="{00000000-0008-0000-0700-000077020000}"/>
            </a:ext>
          </a:extLst>
        </xdr:cNvPr>
        <xdr:cNvSpPr/>
      </xdr:nvSpPr>
      <xdr:spPr>
        <a:xfrm>
          <a:off x="14541500" y="135062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77</xdr:row>
      <xdr:rowOff>79779</xdr:rowOff>
    </xdr:from>
    <xdr:ext cx="534377" cy="259045"/>
    <xdr:sp macro="" textlink="">
      <xdr:nvSpPr>
        <xdr:cNvPr id="632" name="テキスト ボックス 631">
          <a:extLst>
            <a:ext uri="{FF2B5EF4-FFF2-40B4-BE49-F238E27FC236}">
              <a16:creationId xmlns:a16="http://schemas.microsoft.com/office/drawing/2014/main" id="{00000000-0008-0000-0700-000078020000}"/>
            </a:ext>
          </a:extLst>
        </xdr:cNvPr>
        <xdr:cNvSpPr txBox="1"/>
      </xdr:nvSpPr>
      <xdr:spPr>
        <a:xfrm>
          <a:off x="14325111" y="132814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78</xdr:row>
      <xdr:rowOff>158578</xdr:rowOff>
    </xdr:from>
    <xdr:to>
      <xdr:col>71</xdr:col>
      <xdr:colOff>177800</xdr:colOff>
      <xdr:row>79</xdr:row>
      <xdr:rowOff>16748</xdr:rowOff>
    </xdr:to>
    <xdr:cxnSp macro="">
      <xdr:nvCxnSpPr>
        <xdr:cNvPr id="633" name="直線コネクタ 632">
          <a:extLst>
            <a:ext uri="{FF2B5EF4-FFF2-40B4-BE49-F238E27FC236}">
              <a16:creationId xmlns:a16="http://schemas.microsoft.com/office/drawing/2014/main" id="{00000000-0008-0000-0700-000079020000}"/>
            </a:ext>
          </a:extLst>
        </xdr:cNvPr>
        <xdr:cNvCxnSpPr/>
      </xdr:nvCxnSpPr>
      <xdr:spPr>
        <a:xfrm>
          <a:off x="12814300" y="13531678"/>
          <a:ext cx="889000" cy="29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135145</xdr:rowOff>
    </xdr:from>
    <xdr:to>
      <xdr:col>72</xdr:col>
      <xdr:colOff>38100</xdr:colOff>
      <xdr:row>79</xdr:row>
      <xdr:rowOff>65295</xdr:rowOff>
    </xdr:to>
    <xdr:sp macro="" textlink="">
      <xdr:nvSpPr>
        <xdr:cNvPr id="634" name="フローチャート: 判断 633">
          <a:extLst>
            <a:ext uri="{FF2B5EF4-FFF2-40B4-BE49-F238E27FC236}">
              <a16:creationId xmlns:a16="http://schemas.microsoft.com/office/drawing/2014/main" id="{00000000-0008-0000-0700-00007A020000}"/>
            </a:ext>
          </a:extLst>
        </xdr:cNvPr>
        <xdr:cNvSpPr/>
      </xdr:nvSpPr>
      <xdr:spPr>
        <a:xfrm>
          <a:off x="13652500" y="13508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77</xdr:row>
      <xdr:rowOff>81822</xdr:rowOff>
    </xdr:from>
    <xdr:ext cx="534377" cy="259045"/>
    <xdr:sp macro="" textlink="">
      <xdr:nvSpPr>
        <xdr:cNvPr id="635" name="テキスト ボックス 634">
          <a:extLst>
            <a:ext uri="{FF2B5EF4-FFF2-40B4-BE49-F238E27FC236}">
              <a16:creationId xmlns:a16="http://schemas.microsoft.com/office/drawing/2014/main" id="{00000000-0008-0000-0700-00007B020000}"/>
            </a:ext>
          </a:extLst>
        </xdr:cNvPr>
        <xdr:cNvSpPr txBox="1"/>
      </xdr:nvSpPr>
      <xdr:spPr>
        <a:xfrm>
          <a:off x="13436111" y="132834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135826</xdr:rowOff>
    </xdr:from>
    <xdr:to>
      <xdr:col>67</xdr:col>
      <xdr:colOff>101600</xdr:colOff>
      <xdr:row>79</xdr:row>
      <xdr:rowOff>65976</xdr:rowOff>
    </xdr:to>
    <xdr:sp macro="" textlink="">
      <xdr:nvSpPr>
        <xdr:cNvPr id="636" name="フローチャート: 判断 635">
          <a:extLst>
            <a:ext uri="{FF2B5EF4-FFF2-40B4-BE49-F238E27FC236}">
              <a16:creationId xmlns:a16="http://schemas.microsoft.com/office/drawing/2014/main" id="{00000000-0008-0000-0700-00007C020000}"/>
            </a:ext>
          </a:extLst>
        </xdr:cNvPr>
        <xdr:cNvSpPr/>
      </xdr:nvSpPr>
      <xdr:spPr>
        <a:xfrm>
          <a:off x="12763500" y="135089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79</xdr:row>
      <xdr:rowOff>57103</xdr:rowOff>
    </xdr:from>
    <xdr:ext cx="534377" cy="259045"/>
    <xdr:sp macro="" textlink="">
      <xdr:nvSpPr>
        <xdr:cNvPr id="637" name="テキスト ボックス 636">
          <a:extLst>
            <a:ext uri="{FF2B5EF4-FFF2-40B4-BE49-F238E27FC236}">
              <a16:creationId xmlns:a16="http://schemas.microsoft.com/office/drawing/2014/main" id="{00000000-0008-0000-0700-00007D020000}"/>
            </a:ext>
          </a:extLst>
        </xdr:cNvPr>
        <xdr:cNvSpPr txBox="1"/>
      </xdr:nvSpPr>
      <xdr:spPr>
        <a:xfrm>
          <a:off x="12547111" y="136016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23,050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38" name="テキスト ボックス 637">
          <a:extLst>
            <a:ext uri="{FF2B5EF4-FFF2-40B4-BE49-F238E27FC236}">
              <a16:creationId xmlns:a16="http://schemas.microsoft.com/office/drawing/2014/main" id="{00000000-0008-0000-0700-00007E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39" name="テキスト ボックス 638">
          <a:extLst>
            <a:ext uri="{FF2B5EF4-FFF2-40B4-BE49-F238E27FC236}">
              <a16:creationId xmlns:a16="http://schemas.microsoft.com/office/drawing/2014/main" id="{00000000-0008-0000-0700-00007F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0" name="テキスト ボックス 639">
          <a:extLst>
            <a:ext uri="{FF2B5EF4-FFF2-40B4-BE49-F238E27FC236}">
              <a16:creationId xmlns:a16="http://schemas.microsoft.com/office/drawing/2014/main" id="{00000000-0008-0000-0700-000080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1" name="テキスト ボックス 640">
          <a:extLst>
            <a:ext uri="{FF2B5EF4-FFF2-40B4-BE49-F238E27FC236}">
              <a16:creationId xmlns:a16="http://schemas.microsoft.com/office/drawing/2014/main" id="{00000000-0008-0000-0700-000081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2" name="テキスト ボックス 641">
          <a:extLst>
            <a:ext uri="{FF2B5EF4-FFF2-40B4-BE49-F238E27FC236}">
              <a16:creationId xmlns:a16="http://schemas.microsoft.com/office/drawing/2014/main" id="{00000000-0008-0000-0700-000082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162708</xdr:rowOff>
    </xdr:from>
    <xdr:to>
      <xdr:col>85</xdr:col>
      <xdr:colOff>177800</xdr:colOff>
      <xdr:row>79</xdr:row>
      <xdr:rowOff>92858</xdr:rowOff>
    </xdr:to>
    <xdr:sp macro="" textlink="">
      <xdr:nvSpPr>
        <xdr:cNvPr id="643" name="楕円 642">
          <a:extLst>
            <a:ext uri="{FF2B5EF4-FFF2-40B4-BE49-F238E27FC236}">
              <a16:creationId xmlns:a16="http://schemas.microsoft.com/office/drawing/2014/main" id="{00000000-0008-0000-0700-000083020000}"/>
            </a:ext>
          </a:extLst>
        </xdr:cNvPr>
        <xdr:cNvSpPr/>
      </xdr:nvSpPr>
      <xdr:spPr>
        <a:xfrm>
          <a:off x="16268700" y="135358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78</xdr:row>
      <xdr:rowOff>110975</xdr:rowOff>
    </xdr:from>
    <xdr:ext cx="469744" cy="259045"/>
    <xdr:sp macro="" textlink="">
      <xdr:nvSpPr>
        <xdr:cNvPr id="644" name="災害復旧費該当値テキスト">
          <a:extLst>
            <a:ext uri="{FF2B5EF4-FFF2-40B4-BE49-F238E27FC236}">
              <a16:creationId xmlns:a16="http://schemas.microsoft.com/office/drawing/2014/main" id="{00000000-0008-0000-0700-000084020000}"/>
            </a:ext>
          </a:extLst>
        </xdr:cNvPr>
        <xdr:cNvSpPr txBox="1"/>
      </xdr:nvSpPr>
      <xdr:spPr>
        <a:xfrm>
          <a:off x="16370300" y="134840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159414</xdr:rowOff>
    </xdr:from>
    <xdr:to>
      <xdr:col>81</xdr:col>
      <xdr:colOff>101600</xdr:colOff>
      <xdr:row>79</xdr:row>
      <xdr:rowOff>89564</xdr:rowOff>
    </xdr:to>
    <xdr:sp macro="" textlink="">
      <xdr:nvSpPr>
        <xdr:cNvPr id="645" name="楕円 644">
          <a:extLst>
            <a:ext uri="{FF2B5EF4-FFF2-40B4-BE49-F238E27FC236}">
              <a16:creationId xmlns:a16="http://schemas.microsoft.com/office/drawing/2014/main" id="{00000000-0008-0000-0700-000085020000}"/>
            </a:ext>
          </a:extLst>
        </xdr:cNvPr>
        <xdr:cNvSpPr/>
      </xdr:nvSpPr>
      <xdr:spPr>
        <a:xfrm>
          <a:off x="15430500" y="135325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79</xdr:row>
      <xdr:rowOff>80691</xdr:rowOff>
    </xdr:from>
    <xdr:ext cx="469744" cy="259045"/>
    <xdr:sp macro="" textlink="">
      <xdr:nvSpPr>
        <xdr:cNvPr id="646" name="テキスト ボックス 645">
          <a:extLst>
            <a:ext uri="{FF2B5EF4-FFF2-40B4-BE49-F238E27FC236}">
              <a16:creationId xmlns:a16="http://schemas.microsoft.com/office/drawing/2014/main" id="{00000000-0008-0000-0700-000086020000}"/>
            </a:ext>
          </a:extLst>
        </xdr:cNvPr>
        <xdr:cNvSpPr txBox="1"/>
      </xdr:nvSpPr>
      <xdr:spPr>
        <a:xfrm>
          <a:off x="15246428" y="136252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78</xdr:row>
      <xdr:rowOff>165100</xdr:rowOff>
    </xdr:from>
    <xdr:to>
      <xdr:col>76</xdr:col>
      <xdr:colOff>165100</xdr:colOff>
      <xdr:row>79</xdr:row>
      <xdr:rowOff>95250</xdr:rowOff>
    </xdr:to>
    <xdr:sp macro="" textlink="">
      <xdr:nvSpPr>
        <xdr:cNvPr id="647" name="楕円 646">
          <a:extLst>
            <a:ext uri="{FF2B5EF4-FFF2-40B4-BE49-F238E27FC236}">
              <a16:creationId xmlns:a16="http://schemas.microsoft.com/office/drawing/2014/main" id="{00000000-0008-0000-0700-000087020000}"/>
            </a:ext>
          </a:extLst>
        </xdr:cNvPr>
        <xdr:cNvSpPr/>
      </xdr:nvSpPr>
      <xdr:spPr>
        <a:xfrm>
          <a:off x="14541500" y="1353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79</xdr:row>
      <xdr:rowOff>86377</xdr:rowOff>
    </xdr:from>
    <xdr:ext cx="249299" cy="259045"/>
    <xdr:sp macro="" textlink="">
      <xdr:nvSpPr>
        <xdr:cNvPr id="648" name="テキスト ボックス 647">
          <a:extLst>
            <a:ext uri="{FF2B5EF4-FFF2-40B4-BE49-F238E27FC236}">
              <a16:creationId xmlns:a16="http://schemas.microsoft.com/office/drawing/2014/main" id="{00000000-0008-0000-0700-000088020000}"/>
            </a:ext>
          </a:extLst>
        </xdr:cNvPr>
        <xdr:cNvSpPr txBox="1"/>
      </xdr:nvSpPr>
      <xdr:spPr>
        <a:xfrm>
          <a:off x="14467650" y="13630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78</xdr:row>
      <xdr:rowOff>137398</xdr:rowOff>
    </xdr:from>
    <xdr:to>
      <xdr:col>72</xdr:col>
      <xdr:colOff>38100</xdr:colOff>
      <xdr:row>79</xdr:row>
      <xdr:rowOff>67548</xdr:rowOff>
    </xdr:to>
    <xdr:sp macro="" textlink="">
      <xdr:nvSpPr>
        <xdr:cNvPr id="649" name="楕円 648">
          <a:extLst>
            <a:ext uri="{FF2B5EF4-FFF2-40B4-BE49-F238E27FC236}">
              <a16:creationId xmlns:a16="http://schemas.microsoft.com/office/drawing/2014/main" id="{00000000-0008-0000-0700-000089020000}"/>
            </a:ext>
          </a:extLst>
        </xdr:cNvPr>
        <xdr:cNvSpPr/>
      </xdr:nvSpPr>
      <xdr:spPr>
        <a:xfrm>
          <a:off x="13652500" y="135104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79</xdr:row>
      <xdr:rowOff>58675</xdr:rowOff>
    </xdr:from>
    <xdr:ext cx="534377" cy="259045"/>
    <xdr:sp macro="" textlink="">
      <xdr:nvSpPr>
        <xdr:cNvPr id="650" name="テキスト ボックス 649">
          <a:extLst>
            <a:ext uri="{FF2B5EF4-FFF2-40B4-BE49-F238E27FC236}">
              <a16:creationId xmlns:a16="http://schemas.microsoft.com/office/drawing/2014/main" id="{00000000-0008-0000-0700-00008A020000}"/>
            </a:ext>
          </a:extLst>
        </xdr:cNvPr>
        <xdr:cNvSpPr txBox="1"/>
      </xdr:nvSpPr>
      <xdr:spPr>
        <a:xfrm>
          <a:off x="13436111" y="136032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21,813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107778</xdr:rowOff>
    </xdr:from>
    <xdr:to>
      <xdr:col>67</xdr:col>
      <xdr:colOff>101600</xdr:colOff>
      <xdr:row>79</xdr:row>
      <xdr:rowOff>37928</xdr:rowOff>
    </xdr:to>
    <xdr:sp macro="" textlink="">
      <xdr:nvSpPr>
        <xdr:cNvPr id="651" name="楕円 650">
          <a:extLst>
            <a:ext uri="{FF2B5EF4-FFF2-40B4-BE49-F238E27FC236}">
              <a16:creationId xmlns:a16="http://schemas.microsoft.com/office/drawing/2014/main" id="{00000000-0008-0000-0700-00008B020000}"/>
            </a:ext>
          </a:extLst>
        </xdr:cNvPr>
        <xdr:cNvSpPr/>
      </xdr:nvSpPr>
      <xdr:spPr>
        <a:xfrm>
          <a:off x="12763500" y="134808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77</xdr:row>
      <xdr:rowOff>54455</xdr:rowOff>
    </xdr:from>
    <xdr:ext cx="534377" cy="259045"/>
    <xdr:sp macro="" textlink="">
      <xdr:nvSpPr>
        <xdr:cNvPr id="652" name="テキスト ボックス 651">
          <a:extLst>
            <a:ext uri="{FF2B5EF4-FFF2-40B4-BE49-F238E27FC236}">
              <a16:creationId xmlns:a16="http://schemas.microsoft.com/office/drawing/2014/main" id="{00000000-0008-0000-0700-00008C020000}"/>
            </a:ext>
          </a:extLst>
        </xdr:cNvPr>
        <xdr:cNvSpPr txBox="1"/>
      </xdr:nvSpPr>
      <xdr:spPr>
        <a:xfrm>
          <a:off x="12547111" y="132561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3" name="正方形/長方形 652">
          <a:extLst>
            <a:ext uri="{FF2B5EF4-FFF2-40B4-BE49-F238E27FC236}">
              <a16:creationId xmlns:a16="http://schemas.microsoft.com/office/drawing/2014/main" id="{00000000-0008-0000-0700-00008D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4" name="正方形/長方形 653">
          <a:extLst>
            <a:ext uri="{FF2B5EF4-FFF2-40B4-BE49-F238E27FC236}">
              <a16:creationId xmlns:a16="http://schemas.microsoft.com/office/drawing/2014/main" id="{00000000-0008-0000-0700-00008E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5" name="正方形/長方形 654">
          <a:extLst>
            <a:ext uri="{FF2B5EF4-FFF2-40B4-BE49-F238E27FC236}">
              <a16:creationId xmlns:a16="http://schemas.microsoft.com/office/drawing/2014/main" id="{00000000-0008-0000-0700-00008F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6" name="正方形/長方形 655">
          <a:extLst>
            <a:ext uri="{FF2B5EF4-FFF2-40B4-BE49-F238E27FC236}">
              <a16:creationId xmlns:a16="http://schemas.microsoft.com/office/drawing/2014/main" id="{00000000-0008-0000-0700-000090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7" name="正方形/長方形 656">
          <a:extLst>
            <a:ext uri="{FF2B5EF4-FFF2-40B4-BE49-F238E27FC236}">
              <a16:creationId xmlns:a16="http://schemas.microsoft.com/office/drawing/2014/main" id="{00000000-0008-0000-0700-000091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44,200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58" name="正方形/長方形 657">
          <a:extLst>
            <a:ext uri="{FF2B5EF4-FFF2-40B4-BE49-F238E27FC236}">
              <a16:creationId xmlns:a16="http://schemas.microsoft.com/office/drawing/2014/main" id="{00000000-0008-0000-0700-000092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59" name="正方形/長方形 658">
          <a:extLst>
            <a:ext uri="{FF2B5EF4-FFF2-40B4-BE49-F238E27FC236}">
              <a16:creationId xmlns:a16="http://schemas.microsoft.com/office/drawing/2014/main" id="{00000000-0008-0000-0700-000093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75,239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0" name="正方形/長方形 659">
          <a:extLst>
            <a:ext uri="{FF2B5EF4-FFF2-40B4-BE49-F238E27FC236}">
              <a16:creationId xmlns:a16="http://schemas.microsoft.com/office/drawing/2014/main" id="{00000000-0008-0000-0700-000094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1" name="テキスト ボックス 660">
          <a:extLst>
            <a:ext uri="{FF2B5EF4-FFF2-40B4-BE49-F238E27FC236}">
              <a16:creationId xmlns:a16="http://schemas.microsoft.com/office/drawing/2014/main" id="{00000000-0008-0000-0700-000095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2" name="直線コネクタ 661">
          <a:extLst>
            <a:ext uri="{FF2B5EF4-FFF2-40B4-BE49-F238E27FC236}">
              <a16:creationId xmlns:a16="http://schemas.microsoft.com/office/drawing/2014/main" id="{00000000-0008-0000-0700-000096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63" name="直線コネクタ 662">
          <a:extLst>
            <a:ext uri="{FF2B5EF4-FFF2-40B4-BE49-F238E27FC236}">
              <a16:creationId xmlns:a16="http://schemas.microsoft.com/office/drawing/2014/main" id="{00000000-0008-0000-0700-000097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64" name="テキスト ボックス 663">
          <a:extLst>
            <a:ext uri="{FF2B5EF4-FFF2-40B4-BE49-F238E27FC236}">
              <a16:creationId xmlns:a16="http://schemas.microsoft.com/office/drawing/2014/main" id="{00000000-0008-0000-0700-000098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65" name="直線コネクタ 664">
          <a:extLst>
            <a:ext uri="{FF2B5EF4-FFF2-40B4-BE49-F238E27FC236}">
              <a16:creationId xmlns:a16="http://schemas.microsoft.com/office/drawing/2014/main" id="{00000000-0008-0000-0700-000099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66" name="テキスト ボックス 665">
          <a:extLst>
            <a:ext uri="{FF2B5EF4-FFF2-40B4-BE49-F238E27FC236}">
              <a16:creationId xmlns:a16="http://schemas.microsoft.com/office/drawing/2014/main" id="{00000000-0008-0000-0700-00009A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67" name="直線コネクタ 666">
          <a:extLst>
            <a:ext uri="{FF2B5EF4-FFF2-40B4-BE49-F238E27FC236}">
              <a16:creationId xmlns:a16="http://schemas.microsoft.com/office/drawing/2014/main" id="{00000000-0008-0000-0700-00009B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68" name="テキスト ボックス 667">
          <a:extLst>
            <a:ext uri="{FF2B5EF4-FFF2-40B4-BE49-F238E27FC236}">
              <a16:creationId xmlns:a16="http://schemas.microsoft.com/office/drawing/2014/main" id="{00000000-0008-0000-0700-00009C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69" name="直線コネクタ 668">
          <a:extLst>
            <a:ext uri="{FF2B5EF4-FFF2-40B4-BE49-F238E27FC236}">
              <a16:creationId xmlns:a16="http://schemas.microsoft.com/office/drawing/2014/main" id="{00000000-0008-0000-0700-00009D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70" name="テキスト ボックス 669">
          <a:extLst>
            <a:ext uri="{FF2B5EF4-FFF2-40B4-BE49-F238E27FC236}">
              <a16:creationId xmlns:a16="http://schemas.microsoft.com/office/drawing/2014/main" id="{00000000-0008-0000-0700-00009E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71" name="直線コネクタ 670">
          <a:extLst>
            <a:ext uri="{FF2B5EF4-FFF2-40B4-BE49-F238E27FC236}">
              <a16:creationId xmlns:a16="http://schemas.microsoft.com/office/drawing/2014/main" id="{00000000-0008-0000-0700-00009F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72" name="テキスト ボックス 671">
          <a:extLst>
            <a:ext uri="{FF2B5EF4-FFF2-40B4-BE49-F238E27FC236}">
              <a16:creationId xmlns:a16="http://schemas.microsoft.com/office/drawing/2014/main" id="{00000000-0008-0000-0700-0000A0020000}"/>
            </a:ext>
          </a:extLst>
        </xdr:cNvPr>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3" name="直線コネクタ 672">
          <a:extLst>
            <a:ext uri="{FF2B5EF4-FFF2-40B4-BE49-F238E27FC236}">
              <a16:creationId xmlns:a16="http://schemas.microsoft.com/office/drawing/2014/main" id="{00000000-0008-0000-0700-0000A1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74" name="テキスト ボックス 673">
          <a:extLst>
            <a:ext uri="{FF2B5EF4-FFF2-40B4-BE49-F238E27FC236}">
              <a16:creationId xmlns:a16="http://schemas.microsoft.com/office/drawing/2014/main" id="{00000000-0008-0000-0700-0000A2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5" name="公債費グラフ枠">
          <a:extLst>
            <a:ext uri="{FF2B5EF4-FFF2-40B4-BE49-F238E27FC236}">
              <a16:creationId xmlns:a16="http://schemas.microsoft.com/office/drawing/2014/main" id="{00000000-0008-0000-0700-0000A3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23823</xdr:rowOff>
    </xdr:from>
    <xdr:to>
      <xdr:col>85</xdr:col>
      <xdr:colOff>126364</xdr:colOff>
      <xdr:row>98</xdr:row>
      <xdr:rowOff>151482</xdr:rowOff>
    </xdr:to>
    <xdr:cxnSp macro="">
      <xdr:nvCxnSpPr>
        <xdr:cNvPr id="676" name="直線コネクタ 675">
          <a:extLst>
            <a:ext uri="{FF2B5EF4-FFF2-40B4-BE49-F238E27FC236}">
              <a16:creationId xmlns:a16="http://schemas.microsoft.com/office/drawing/2014/main" id="{00000000-0008-0000-0700-0000A4020000}"/>
            </a:ext>
          </a:extLst>
        </xdr:cNvPr>
        <xdr:cNvCxnSpPr/>
      </xdr:nvCxnSpPr>
      <xdr:spPr>
        <a:xfrm flipV="1">
          <a:off x="16317595" y="15625773"/>
          <a:ext cx="1269" cy="132780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155309</xdr:rowOff>
    </xdr:from>
    <xdr:ext cx="534377" cy="259045"/>
    <xdr:sp macro="" textlink="">
      <xdr:nvSpPr>
        <xdr:cNvPr id="677" name="公債費最小値テキスト">
          <a:extLst>
            <a:ext uri="{FF2B5EF4-FFF2-40B4-BE49-F238E27FC236}">
              <a16:creationId xmlns:a16="http://schemas.microsoft.com/office/drawing/2014/main" id="{00000000-0008-0000-0700-0000A5020000}"/>
            </a:ext>
          </a:extLst>
        </xdr:cNvPr>
        <xdr:cNvSpPr txBox="1"/>
      </xdr:nvSpPr>
      <xdr:spPr>
        <a:xfrm>
          <a:off x="16370300" y="169574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33,815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151482</xdr:rowOff>
    </xdr:from>
    <xdr:to>
      <xdr:col>86</xdr:col>
      <xdr:colOff>25400</xdr:colOff>
      <xdr:row>98</xdr:row>
      <xdr:rowOff>151482</xdr:rowOff>
    </xdr:to>
    <xdr:cxnSp macro="">
      <xdr:nvCxnSpPr>
        <xdr:cNvPr id="678" name="直線コネクタ 677">
          <a:extLst>
            <a:ext uri="{FF2B5EF4-FFF2-40B4-BE49-F238E27FC236}">
              <a16:creationId xmlns:a16="http://schemas.microsoft.com/office/drawing/2014/main" id="{00000000-0008-0000-0700-0000A6020000}"/>
            </a:ext>
          </a:extLst>
        </xdr:cNvPr>
        <xdr:cNvCxnSpPr/>
      </xdr:nvCxnSpPr>
      <xdr:spPr>
        <a:xfrm>
          <a:off x="16230600" y="169535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141950</xdr:rowOff>
    </xdr:from>
    <xdr:ext cx="599010" cy="259045"/>
    <xdr:sp macro="" textlink="">
      <xdr:nvSpPr>
        <xdr:cNvPr id="679" name="公債費最大値テキスト">
          <a:extLst>
            <a:ext uri="{FF2B5EF4-FFF2-40B4-BE49-F238E27FC236}">
              <a16:creationId xmlns:a16="http://schemas.microsoft.com/office/drawing/2014/main" id="{00000000-0008-0000-0700-0000A7020000}"/>
            </a:ext>
          </a:extLst>
        </xdr:cNvPr>
        <xdr:cNvSpPr txBox="1"/>
      </xdr:nvSpPr>
      <xdr:spPr>
        <a:xfrm>
          <a:off x="16370300" y="154010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730,828</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91</xdr:row>
      <xdr:rowOff>23823</xdr:rowOff>
    </xdr:from>
    <xdr:to>
      <xdr:col>86</xdr:col>
      <xdr:colOff>25400</xdr:colOff>
      <xdr:row>91</xdr:row>
      <xdr:rowOff>23823</xdr:rowOff>
    </xdr:to>
    <xdr:cxnSp macro="">
      <xdr:nvCxnSpPr>
        <xdr:cNvPr id="680" name="直線コネクタ 679">
          <a:extLst>
            <a:ext uri="{FF2B5EF4-FFF2-40B4-BE49-F238E27FC236}">
              <a16:creationId xmlns:a16="http://schemas.microsoft.com/office/drawing/2014/main" id="{00000000-0008-0000-0700-0000A8020000}"/>
            </a:ext>
          </a:extLst>
        </xdr:cNvPr>
        <xdr:cNvCxnSpPr/>
      </xdr:nvCxnSpPr>
      <xdr:spPr>
        <a:xfrm>
          <a:off x="16230600" y="156257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78018</xdr:rowOff>
    </xdr:from>
    <xdr:to>
      <xdr:col>85</xdr:col>
      <xdr:colOff>127000</xdr:colOff>
      <xdr:row>97</xdr:row>
      <xdr:rowOff>89728</xdr:rowOff>
    </xdr:to>
    <xdr:cxnSp macro="">
      <xdr:nvCxnSpPr>
        <xdr:cNvPr id="681" name="直線コネクタ 680">
          <a:extLst>
            <a:ext uri="{FF2B5EF4-FFF2-40B4-BE49-F238E27FC236}">
              <a16:creationId xmlns:a16="http://schemas.microsoft.com/office/drawing/2014/main" id="{00000000-0008-0000-0700-0000A9020000}"/>
            </a:ext>
          </a:extLst>
        </xdr:cNvPr>
        <xdr:cNvCxnSpPr/>
      </xdr:nvCxnSpPr>
      <xdr:spPr>
        <a:xfrm flipV="1">
          <a:off x="15481300" y="16708668"/>
          <a:ext cx="838200" cy="117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30456</xdr:rowOff>
    </xdr:from>
    <xdr:ext cx="599010" cy="259045"/>
    <xdr:sp macro="" textlink="">
      <xdr:nvSpPr>
        <xdr:cNvPr id="682" name="公債費平均値テキスト">
          <a:extLst>
            <a:ext uri="{FF2B5EF4-FFF2-40B4-BE49-F238E27FC236}">
              <a16:creationId xmlns:a16="http://schemas.microsoft.com/office/drawing/2014/main" id="{00000000-0008-0000-0700-0000AA020000}"/>
            </a:ext>
          </a:extLst>
        </xdr:cNvPr>
        <xdr:cNvSpPr txBox="1"/>
      </xdr:nvSpPr>
      <xdr:spPr>
        <a:xfrm>
          <a:off x="16370300" y="1648965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172,688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7579</xdr:rowOff>
    </xdr:from>
    <xdr:to>
      <xdr:col>85</xdr:col>
      <xdr:colOff>177800</xdr:colOff>
      <xdr:row>97</xdr:row>
      <xdr:rowOff>109179</xdr:rowOff>
    </xdr:to>
    <xdr:sp macro="" textlink="">
      <xdr:nvSpPr>
        <xdr:cNvPr id="683" name="フローチャート: 判断 682">
          <a:extLst>
            <a:ext uri="{FF2B5EF4-FFF2-40B4-BE49-F238E27FC236}">
              <a16:creationId xmlns:a16="http://schemas.microsoft.com/office/drawing/2014/main" id="{00000000-0008-0000-0700-0000AB020000}"/>
            </a:ext>
          </a:extLst>
        </xdr:cNvPr>
        <xdr:cNvSpPr/>
      </xdr:nvSpPr>
      <xdr:spPr>
        <a:xfrm>
          <a:off x="16268700" y="166382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97</xdr:row>
      <xdr:rowOff>89728</xdr:rowOff>
    </xdr:from>
    <xdr:to>
      <xdr:col>81</xdr:col>
      <xdr:colOff>50800</xdr:colOff>
      <xdr:row>97</xdr:row>
      <xdr:rowOff>112257</xdr:rowOff>
    </xdr:to>
    <xdr:cxnSp macro="">
      <xdr:nvCxnSpPr>
        <xdr:cNvPr id="684" name="直線コネクタ 683">
          <a:extLst>
            <a:ext uri="{FF2B5EF4-FFF2-40B4-BE49-F238E27FC236}">
              <a16:creationId xmlns:a16="http://schemas.microsoft.com/office/drawing/2014/main" id="{00000000-0008-0000-0700-0000AC020000}"/>
            </a:ext>
          </a:extLst>
        </xdr:cNvPr>
        <xdr:cNvCxnSpPr/>
      </xdr:nvCxnSpPr>
      <xdr:spPr>
        <a:xfrm flipV="1">
          <a:off x="14592300" y="16720378"/>
          <a:ext cx="889000" cy="225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10579</xdr:rowOff>
    </xdr:from>
    <xdr:to>
      <xdr:col>81</xdr:col>
      <xdr:colOff>101600</xdr:colOff>
      <xdr:row>97</xdr:row>
      <xdr:rowOff>112179</xdr:rowOff>
    </xdr:to>
    <xdr:sp macro="" textlink="">
      <xdr:nvSpPr>
        <xdr:cNvPr id="685" name="フローチャート: 判断 684">
          <a:extLst>
            <a:ext uri="{FF2B5EF4-FFF2-40B4-BE49-F238E27FC236}">
              <a16:creationId xmlns:a16="http://schemas.microsoft.com/office/drawing/2014/main" id="{00000000-0008-0000-0700-0000AD020000}"/>
            </a:ext>
          </a:extLst>
        </xdr:cNvPr>
        <xdr:cNvSpPr/>
      </xdr:nvSpPr>
      <xdr:spPr>
        <a:xfrm>
          <a:off x="15430500" y="166412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95</xdr:row>
      <xdr:rowOff>128706</xdr:rowOff>
    </xdr:from>
    <xdr:ext cx="599010" cy="259045"/>
    <xdr:sp macro="" textlink="">
      <xdr:nvSpPr>
        <xdr:cNvPr id="686" name="テキスト ボックス 685">
          <a:extLst>
            <a:ext uri="{FF2B5EF4-FFF2-40B4-BE49-F238E27FC236}">
              <a16:creationId xmlns:a16="http://schemas.microsoft.com/office/drawing/2014/main" id="{00000000-0008-0000-0700-0000AE020000}"/>
            </a:ext>
          </a:extLst>
        </xdr:cNvPr>
        <xdr:cNvSpPr txBox="1"/>
      </xdr:nvSpPr>
      <xdr:spPr>
        <a:xfrm>
          <a:off x="15181795" y="164164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112257</xdr:rowOff>
    </xdr:from>
    <xdr:to>
      <xdr:col>76</xdr:col>
      <xdr:colOff>114300</xdr:colOff>
      <xdr:row>97</xdr:row>
      <xdr:rowOff>118183</xdr:rowOff>
    </xdr:to>
    <xdr:cxnSp macro="">
      <xdr:nvCxnSpPr>
        <xdr:cNvPr id="687" name="直線コネクタ 686">
          <a:extLst>
            <a:ext uri="{FF2B5EF4-FFF2-40B4-BE49-F238E27FC236}">
              <a16:creationId xmlns:a16="http://schemas.microsoft.com/office/drawing/2014/main" id="{00000000-0008-0000-0700-0000AF020000}"/>
            </a:ext>
          </a:extLst>
        </xdr:cNvPr>
        <xdr:cNvCxnSpPr/>
      </xdr:nvCxnSpPr>
      <xdr:spPr>
        <a:xfrm flipV="1">
          <a:off x="13703300" y="16742907"/>
          <a:ext cx="889000" cy="59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36629</xdr:rowOff>
    </xdr:from>
    <xdr:to>
      <xdr:col>76</xdr:col>
      <xdr:colOff>165100</xdr:colOff>
      <xdr:row>97</xdr:row>
      <xdr:rowOff>138229</xdr:rowOff>
    </xdr:to>
    <xdr:sp macro="" textlink="">
      <xdr:nvSpPr>
        <xdr:cNvPr id="688" name="フローチャート: 判断 687">
          <a:extLst>
            <a:ext uri="{FF2B5EF4-FFF2-40B4-BE49-F238E27FC236}">
              <a16:creationId xmlns:a16="http://schemas.microsoft.com/office/drawing/2014/main" id="{00000000-0008-0000-0700-0000B0020000}"/>
            </a:ext>
          </a:extLst>
        </xdr:cNvPr>
        <xdr:cNvSpPr/>
      </xdr:nvSpPr>
      <xdr:spPr>
        <a:xfrm>
          <a:off x="14541500" y="166672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95</xdr:row>
      <xdr:rowOff>154756</xdr:rowOff>
    </xdr:from>
    <xdr:ext cx="599010" cy="259045"/>
    <xdr:sp macro="" textlink="">
      <xdr:nvSpPr>
        <xdr:cNvPr id="689" name="テキスト ボックス 688">
          <a:extLst>
            <a:ext uri="{FF2B5EF4-FFF2-40B4-BE49-F238E27FC236}">
              <a16:creationId xmlns:a16="http://schemas.microsoft.com/office/drawing/2014/main" id="{00000000-0008-0000-0700-0000B1020000}"/>
            </a:ext>
          </a:extLst>
        </xdr:cNvPr>
        <xdr:cNvSpPr txBox="1"/>
      </xdr:nvSpPr>
      <xdr:spPr>
        <a:xfrm>
          <a:off x="14292795" y="164425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157,439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118183</xdr:rowOff>
    </xdr:from>
    <xdr:to>
      <xdr:col>71</xdr:col>
      <xdr:colOff>177800</xdr:colOff>
      <xdr:row>97</xdr:row>
      <xdr:rowOff>127967</xdr:rowOff>
    </xdr:to>
    <xdr:cxnSp macro="">
      <xdr:nvCxnSpPr>
        <xdr:cNvPr id="690" name="直線コネクタ 689">
          <a:extLst>
            <a:ext uri="{FF2B5EF4-FFF2-40B4-BE49-F238E27FC236}">
              <a16:creationId xmlns:a16="http://schemas.microsoft.com/office/drawing/2014/main" id="{00000000-0008-0000-0700-0000B2020000}"/>
            </a:ext>
          </a:extLst>
        </xdr:cNvPr>
        <xdr:cNvCxnSpPr/>
      </xdr:nvCxnSpPr>
      <xdr:spPr>
        <a:xfrm flipV="1">
          <a:off x="12814300" y="16748833"/>
          <a:ext cx="889000" cy="97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50507</xdr:rowOff>
    </xdr:from>
    <xdr:to>
      <xdr:col>72</xdr:col>
      <xdr:colOff>38100</xdr:colOff>
      <xdr:row>97</xdr:row>
      <xdr:rowOff>152107</xdr:rowOff>
    </xdr:to>
    <xdr:sp macro="" textlink="">
      <xdr:nvSpPr>
        <xdr:cNvPr id="691" name="フローチャート: 判断 690">
          <a:extLst>
            <a:ext uri="{FF2B5EF4-FFF2-40B4-BE49-F238E27FC236}">
              <a16:creationId xmlns:a16="http://schemas.microsoft.com/office/drawing/2014/main" id="{00000000-0008-0000-0700-0000B3020000}"/>
            </a:ext>
          </a:extLst>
        </xdr:cNvPr>
        <xdr:cNvSpPr/>
      </xdr:nvSpPr>
      <xdr:spPr>
        <a:xfrm>
          <a:off x="13652500" y="16681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95</xdr:row>
      <xdr:rowOff>168634</xdr:rowOff>
    </xdr:from>
    <xdr:ext cx="599010" cy="259045"/>
    <xdr:sp macro="" textlink="">
      <xdr:nvSpPr>
        <xdr:cNvPr id="692" name="テキスト ボックス 691">
          <a:extLst>
            <a:ext uri="{FF2B5EF4-FFF2-40B4-BE49-F238E27FC236}">
              <a16:creationId xmlns:a16="http://schemas.microsoft.com/office/drawing/2014/main" id="{00000000-0008-0000-0700-0000B4020000}"/>
            </a:ext>
          </a:extLst>
        </xdr:cNvPr>
        <xdr:cNvSpPr txBox="1"/>
      </xdr:nvSpPr>
      <xdr:spPr>
        <a:xfrm>
          <a:off x="13403795" y="164563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58934</xdr:rowOff>
    </xdr:from>
    <xdr:to>
      <xdr:col>67</xdr:col>
      <xdr:colOff>101600</xdr:colOff>
      <xdr:row>97</xdr:row>
      <xdr:rowOff>160534</xdr:rowOff>
    </xdr:to>
    <xdr:sp macro="" textlink="">
      <xdr:nvSpPr>
        <xdr:cNvPr id="693" name="フローチャート: 判断 692">
          <a:extLst>
            <a:ext uri="{FF2B5EF4-FFF2-40B4-BE49-F238E27FC236}">
              <a16:creationId xmlns:a16="http://schemas.microsoft.com/office/drawing/2014/main" id="{00000000-0008-0000-0700-0000B5020000}"/>
            </a:ext>
          </a:extLst>
        </xdr:cNvPr>
        <xdr:cNvSpPr/>
      </xdr:nvSpPr>
      <xdr:spPr>
        <a:xfrm>
          <a:off x="12763500" y="166895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96</xdr:row>
      <xdr:rowOff>5611</xdr:rowOff>
    </xdr:from>
    <xdr:ext cx="599010" cy="259045"/>
    <xdr:sp macro="" textlink="">
      <xdr:nvSpPr>
        <xdr:cNvPr id="694" name="テキスト ボックス 693">
          <a:extLst>
            <a:ext uri="{FF2B5EF4-FFF2-40B4-BE49-F238E27FC236}">
              <a16:creationId xmlns:a16="http://schemas.microsoft.com/office/drawing/2014/main" id="{00000000-0008-0000-0700-0000B6020000}"/>
            </a:ext>
          </a:extLst>
        </xdr:cNvPr>
        <xdr:cNvSpPr txBox="1"/>
      </xdr:nvSpPr>
      <xdr:spPr>
        <a:xfrm>
          <a:off x="12514795" y="164648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145,730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5" name="テキスト ボックス 694">
          <a:extLst>
            <a:ext uri="{FF2B5EF4-FFF2-40B4-BE49-F238E27FC236}">
              <a16:creationId xmlns:a16="http://schemas.microsoft.com/office/drawing/2014/main" id="{00000000-0008-0000-0700-0000B7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6" name="テキスト ボックス 695">
          <a:extLst>
            <a:ext uri="{FF2B5EF4-FFF2-40B4-BE49-F238E27FC236}">
              <a16:creationId xmlns:a16="http://schemas.microsoft.com/office/drawing/2014/main" id="{00000000-0008-0000-0700-0000B8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97" name="テキスト ボックス 696">
          <a:extLst>
            <a:ext uri="{FF2B5EF4-FFF2-40B4-BE49-F238E27FC236}">
              <a16:creationId xmlns:a16="http://schemas.microsoft.com/office/drawing/2014/main" id="{00000000-0008-0000-0700-0000B9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98" name="テキスト ボックス 697">
          <a:extLst>
            <a:ext uri="{FF2B5EF4-FFF2-40B4-BE49-F238E27FC236}">
              <a16:creationId xmlns:a16="http://schemas.microsoft.com/office/drawing/2014/main" id="{00000000-0008-0000-0700-0000BA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699" name="テキスト ボックス 698">
          <a:extLst>
            <a:ext uri="{FF2B5EF4-FFF2-40B4-BE49-F238E27FC236}">
              <a16:creationId xmlns:a16="http://schemas.microsoft.com/office/drawing/2014/main" id="{00000000-0008-0000-0700-0000BB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27218</xdr:rowOff>
    </xdr:from>
    <xdr:to>
      <xdr:col>85</xdr:col>
      <xdr:colOff>177800</xdr:colOff>
      <xdr:row>97</xdr:row>
      <xdr:rowOff>128818</xdr:rowOff>
    </xdr:to>
    <xdr:sp macro="" textlink="">
      <xdr:nvSpPr>
        <xdr:cNvPr id="700" name="楕円 699">
          <a:extLst>
            <a:ext uri="{FF2B5EF4-FFF2-40B4-BE49-F238E27FC236}">
              <a16:creationId xmlns:a16="http://schemas.microsoft.com/office/drawing/2014/main" id="{00000000-0008-0000-0700-0000BC020000}"/>
            </a:ext>
          </a:extLst>
        </xdr:cNvPr>
        <xdr:cNvSpPr/>
      </xdr:nvSpPr>
      <xdr:spPr>
        <a:xfrm>
          <a:off x="16268700" y="166578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5645</xdr:rowOff>
    </xdr:from>
    <xdr:ext cx="599010" cy="259045"/>
    <xdr:sp macro="" textlink="">
      <xdr:nvSpPr>
        <xdr:cNvPr id="701" name="公債費該当値テキスト">
          <a:extLst>
            <a:ext uri="{FF2B5EF4-FFF2-40B4-BE49-F238E27FC236}">
              <a16:creationId xmlns:a16="http://schemas.microsoft.com/office/drawing/2014/main" id="{00000000-0008-0000-0700-0000BD020000}"/>
            </a:ext>
          </a:extLst>
        </xdr:cNvPr>
        <xdr:cNvSpPr txBox="1"/>
      </xdr:nvSpPr>
      <xdr:spPr>
        <a:xfrm>
          <a:off x="16370300" y="166362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162,379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38928</xdr:rowOff>
    </xdr:from>
    <xdr:to>
      <xdr:col>81</xdr:col>
      <xdr:colOff>101600</xdr:colOff>
      <xdr:row>97</xdr:row>
      <xdr:rowOff>140528</xdr:rowOff>
    </xdr:to>
    <xdr:sp macro="" textlink="">
      <xdr:nvSpPr>
        <xdr:cNvPr id="702" name="楕円 701">
          <a:extLst>
            <a:ext uri="{FF2B5EF4-FFF2-40B4-BE49-F238E27FC236}">
              <a16:creationId xmlns:a16="http://schemas.microsoft.com/office/drawing/2014/main" id="{00000000-0008-0000-0700-0000BE020000}"/>
            </a:ext>
          </a:extLst>
        </xdr:cNvPr>
        <xdr:cNvSpPr/>
      </xdr:nvSpPr>
      <xdr:spPr>
        <a:xfrm>
          <a:off x="15430500" y="166695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97</xdr:row>
      <xdr:rowOff>131655</xdr:rowOff>
    </xdr:from>
    <xdr:ext cx="599010" cy="259045"/>
    <xdr:sp macro="" textlink="">
      <xdr:nvSpPr>
        <xdr:cNvPr id="703" name="テキスト ボックス 702">
          <a:extLst>
            <a:ext uri="{FF2B5EF4-FFF2-40B4-BE49-F238E27FC236}">
              <a16:creationId xmlns:a16="http://schemas.microsoft.com/office/drawing/2014/main" id="{00000000-0008-0000-0700-0000BF020000}"/>
            </a:ext>
          </a:extLst>
        </xdr:cNvPr>
        <xdr:cNvSpPr txBox="1"/>
      </xdr:nvSpPr>
      <xdr:spPr>
        <a:xfrm>
          <a:off x="15181795" y="167623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156,232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61457</xdr:rowOff>
    </xdr:from>
    <xdr:to>
      <xdr:col>76</xdr:col>
      <xdr:colOff>165100</xdr:colOff>
      <xdr:row>97</xdr:row>
      <xdr:rowOff>163057</xdr:rowOff>
    </xdr:to>
    <xdr:sp macro="" textlink="">
      <xdr:nvSpPr>
        <xdr:cNvPr id="704" name="楕円 703">
          <a:extLst>
            <a:ext uri="{FF2B5EF4-FFF2-40B4-BE49-F238E27FC236}">
              <a16:creationId xmlns:a16="http://schemas.microsoft.com/office/drawing/2014/main" id="{00000000-0008-0000-0700-0000C0020000}"/>
            </a:ext>
          </a:extLst>
        </xdr:cNvPr>
        <xdr:cNvSpPr/>
      </xdr:nvSpPr>
      <xdr:spPr>
        <a:xfrm>
          <a:off x="14541500" y="166921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97</xdr:row>
      <xdr:rowOff>154184</xdr:rowOff>
    </xdr:from>
    <xdr:ext cx="599010" cy="259045"/>
    <xdr:sp macro="" textlink="">
      <xdr:nvSpPr>
        <xdr:cNvPr id="705" name="テキスト ボックス 704">
          <a:extLst>
            <a:ext uri="{FF2B5EF4-FFF2-40B4-BE49-F238E27FC236}">
              <a16:creationId xmlns:a16="http://schemas.microsoft.com/office/drawing/2014/main" id="{00000000-0008-0000-0700-0000C1020000}"/>
            </a:ext>
          </a:extLst>
        </xdr:cNvPr>
        <xdr:cNvSpPr txBox="1"/>
      </xdr:nvSpPr>
      <xdr:spPr>
        <a:xfrm>
          <a:off x="14292795" y="167848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144,406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67383</xdr:rowOff>
    </xdr:from>
    <xdr:to>
      <xdr:col>72</xdr:col>
      <xdr:colOff>38100</xdr:colOff>
      <xdr:row>97</xdr:row>
      <xdr:rowOff>168983</xdr:rowOff>
    </xdr:to>
    <xdr:sp macro="" textlink="">
      <xdr:nvSpPr>
        <xdr:cNvPr id="706" name="楕円 705">
          <a:extLst>
            <a:ext uri="{FF2B5EF4-FFF2-40B4-BE49-F238E27FC236}">
              <a16:creationId xmlns:a16="http://schemas.microsoft.com/office/drawing/2014/main" id="{00000000-0008-0000-0700-0000C2020000}"/>
            </a:ext>
          </a:extLst>
        </xdr:cNvPr>
        <xdr:cNvSpPr/>
      </xdr:nvSpPr>
      <xdr:spPr>
        <a:xfrm>
          <a:off x="13652500" y="166980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97</xdr:row>
      <xdr:rowOff>160110</xdr:rowOff>
    </xdr:from>
    <xdr:ext cx="599010" cy="259045"/>
    <xdr:sp macro="" textlink="">
      <xdr:nvSpPr>
        <xdr:cNvPr id="707" name="テキスト ボックス 706">
          <a:extLst>
            <a:ext uri="{FF2B5EF4-FFF2-40B4-BE49-F238E27FC236}">
              <a16:creationId xmlns:a16="http://schemas.microsoft.com/office/drawing/2014/main" id="{00000000-0008-0000-0700-0000C3020000}"/>
            </a:ext>
          </a:extLst>
        </xdr:cNvPr>
        <xdr:cNvSpPr txBox="1"/>
      </xdr:nvSpPr>
      <xdr:spPr>
        <a:xfrm>
          <a:off x="13403795" y="167907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141,295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77167</xdr:rowOff>
    </xdr:from>
    <xdr:to>
      <xdr:col>67</xdr:col>
      <xdr:colOff>101600</xdr:colOff>
      <xdr:row>98</xdr:row>
      <xdr:rowOff>7317</xdr:rowOff>
    </xdr:to>
    <xdr:sp macro="" textlink="">
      <xdr:nvSpPr>
        <xdr:cNvPr id="708" name="楕円 707">
          <a:extLst>
            <a:ext uri="{FF2B5EF4-FFF2-40B4-BE49-F238E27FC236}">
              <a16:creationId xmlns:a16="http://schemas.microsoft.com/office/drawing/2014/main" id="{00000000-0008-0000-0700-0000C4020000}"/>
            </a:ext>
          </a:extLst>
        </xdr:cNvPr>
        <xdr:cNvSpPr/>
      </xdr:nvSpPr>
      <xdr:spPr>
        <a:xfrm>
          <a:off x="12763500" y="167078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97</xdr:row>
      <xdr:rowOff>169894</xdr:rowOff>
    </xdr:from>
    <xdr:ext cx="599010" cy="259045"/>
    <xdr:sp macro="" textlink="">
      <xdr:nvSpPr>
        <xdr:cNvPr id="709" name="テキスト ボックス 708">
          <a:extLst>
            <a:ext uri="{FF2B5EF4-FFF2-40B4-BE49-F238E27FC236}">
              <a16:creationId xmlns:a16="http://schemas.microsoft.com/office/drawing/2014/main" id="{00000000-0008-0000-0700-0000C5020000}"/>
            </a:ext>
          </a:extLst>
        </xdr:cNvPr>
        <xdr:cNvSpPr txBox="1"/>
      </xdr:nvSpPr>
      <xdr:spPr>
        <a:xfrm>
          <a:off x="12514795" y="168005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136,159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0" name="正方形/長方形 709">
          <a:extLst>
            <a:ext uri="{FF2B5EF4-FFF2-40B4-BE49-F238E27FC236}">
              <a16:creationId xmlns:a16="http://schemas.microsoft.com/office/drawing/2014/main" id="{00000000-0008-0000-0700-0000C6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1" name="正方形/長方形 710">
          <a:extLst>
            <a:ext uri="{FF2B5EF4-FFF2-40B4-BE49-F238E27FC236}">
              <a16:creationId xmlns:a16="http://schemas.microsoft.com/office/drawing/2014/main" id="{00000000-0008-0000-0700-0000C7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2" name="正方形/長方形 711">
          <a:extLst>
            <a:ext uri="{FF2B5EF4-FFF2-40B4-BE49-F238E27FC236}">
              <a16:creationId xmlns:a16="http://schemas.microsoft.com/office/drawing/2014/main" id="{00000000-0008-0000-0700-0000C8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3" name="正方形/長方形 712">
          <a:extLst>
            <a:ext uri="{FF2B5EF4-FFF2-40B4-BE49-F238E27FC236}">
              <a16:creationId xmlns:a16="http://schemas.microsoft.com/office/drawing/2014/main" id="{00000000-0008-0000-0700-0000C9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4" name="正方形/長方形 713">
          <a:extLst>
            <a:ext uri="{FF2B5EF4-FFF2-40B4-BE49-F238E27FC236}">
              <a16:creationId xmlns:a16="http://schemas.microsoft.com/office/drawing/2014/main" id="{00000000-0008-0000-0700-0000CA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5" name="正方形/長方形 714">
          <a:extLst>
            <a:ext uri="{FF2B5EF4-FFF2-40B4-BE49-F238E27FC236}">
              <a16:creationId xmlns:a16="http://schemas.microsoft.com/office/drawing/2014/main" id="{00000000-0008-0000-0700-0000CB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6" name="正方形/長方形 715">
          <a:extLst>
            <a:ext uri="{FF2B5EF4-FFF2-40B4-BE49-F238E27FC236}">
              <a16:creationId xmlns:a16="http://schemas.microsoft.com/office/drawing/2014/main" id="{00000000-0008-0000-0700-0000CC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7" name="正方形/長方形 716">
          <a:extLst>
            <a:ext uri="{FF2B5EF4-FFF2-40B4-BE49-F238E27FC236}">
              <a16:creationId xmlns:a16="http://schemas.microsoft.com/office/drawing/2014/main" id="{00000000-0008-0000-0700-0000CD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18" name="テキスト ボックス 717">
          <a:extLst>
            <a:ext uri="{FF2B5EF4-FFF2-40B4-BE49-F238E27FC236}">
              <a16:creationId xmlns:a16="http://schemas.microsoft.com/office/drawing/2014/main" id="{00000000-0008-0000-0700-0000CE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19" name="直線コネクタ 718">
          <a:extLst>
            <a:ext uri="{FF2B5EF4-FFF2-40B4-BE49-F238E27FC236}">
              <a16:creationId xmlns:a16="http://schemas.microsoft.com/office/drawing/2014/main" id="{00000000-0008-0000-0700-0000CF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20" name="直線コネクタ 719">
          <a:extLst>
            <a:ext uri="{FF2B5EF4-FFF2-40B4-BE49-F238E27FC236}">
              <a16:creationId xmlns:a16="http://schemas.microsoft.com/office/drawing/2014/main" id="{00000000-0008-0000-0700-0000D0020000}"/>
            </a:ext>
          </a:extLst>
        </xdr:cNvPr>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21" name="テキスト ボックス 720">
          <a:extLst>
            <a:ext uri="{FF2B5EF4-FFF2-40B4-BE49-F238E27FC236}">
              <a16:creationId xmlns:a16="http://schemas.microsoft.com/office/drawing/2014/main" id="{00000000-0008-0000-0700-0000D1020000}"/>
            </a:ext>
          </a:extLst>
        </xdr:cNvPr>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22" name="直線コネクタ 721">
          <a:extLst>
            <a:ext uri="{FF2B5EF4-FFF2-40B4-BE49-F238E27FC236}">
              <a16:creationId xmlns:a16="http://schemas.microsoft.com/office/drawing/2014/main" id="{00000000-0008-0000-0700-0000D2020000}"/>
            </a:ext>
          </a:extLst>
        </xdr:cNvPr>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35577</xdr:rowOff>
    </xdr:from>
    <xdr:ext cx="531299" cy="259045"/>
    <xdr:sp macro="" textlink="">
      <xdr:nvSpPr>
        <xdr:cNvPr id="723" name="テキスト ボックス 722">
          <a:extLst>
            <a:ext uri="{FF2B5EF4-FFF2-40B4-BE49-F238E27FC236}">
              <a16:creationId xmlns:a16="http://schemas.microsoft.com/office/drawing/2014/main" id="{00000000-0008-0000-0700-0000D3020000}"/>
            </a:ext>
          </a:extLst>
        </xdr:cNvPr>
        <xdr:cNvSpPr txBox="1"/>
      </xdr:nvSpPr>
      <xdr:spPr>
        <a:xfrm>
          <a:off x="17756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24" name="直線コネクタ 723">
          <a:extLst>
            <a:ext uri="{FF2B5EF4-FFF2-40B4-BE49-F238E27FC236}">
              <a16:creationId xmlns:a16="http://schemas.microsoft.com/office/drawing/2014/main" id="{00000000-0008-0000-0700-0000D4020000}"/>
            </a:ext>
          </a:extLst>
        </xdr:cNvPr>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168927</xdr:rowOff>
    </xdr:from>
    <xdr:ext cx="531299" cy="259045"/>
    <xdr:sp macro="" textlink="">
      <xdr:nvSpPr>
        <xdr:cNvPr id="725" name="テキスト ボックス 724">
          <a:extLst>
            <a:ext uri="{FF2B5EF4-FFF2-40B4-BE49-F238E27FC236}">
              <a16:creationId xmlns:a16="http://schemas.microsoft.com/office/drawing/2014/main" id="{00000000-0008-0000-0700-0000D5020000}"/>
            </a:ext>
          </a:extLst>
        </xdr:cNvPr>
        <xdr:cNvSpPr txBox="1"/>
      </xdr:nvSpPr>
      <xdr:spPr>
        <a:xfrm>
          <a:off x="17756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26" name="直線コネクタ 725">
          <a:extLst>
            <a:ext uri="{FF2B5EF4-FFF2-40B4-BE49-F238E27FC236}">
              <a16:creationId xmlns:a16="http://schemas.microsoft.com/office/drawing/2014/main" id="{00000000-0008-0000-0700-0000D6020000}"/>
            </a:ext>
          </a:extLst>
        </xdr:cNvPr>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130827</xdr:rowOff>
    </xdr:from>
    <xdr:ext cx="531299" cy="259045"/>
    <xdr:sp macro="" textlink="">
      <xdr:nvSpPr>
        <xdr:cNvPr id="727" name="テキスト ボックス 726">
          <a:extLst>
            <a:ext uri="{FF2B5EF4-FFF2-40B4-BE49-F238E27FC236}">
              <a16:creationId xmlns:a16="http://schemas.microsoft.com/office/drawing/2014/main" id="{00000000-0008-0000-0700-0000D7020000}"/>
            </a:ext>
          </a:extLst>
        </xdr:cNvPr>
        <xdr:cNvSpPr txBox="1"/>
      </xdr:nvSpPr>
      <xdr:spPr>
        <a:xfrm>
          <a:off x="17756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28" name="直線コネクタ 727">
          <a:extLst>
            <a:ext uri="{FF2B5EF4-FFF2-40B4-BE49-F238E27FC236}">
              <a16:creationId xmlns:a16="http://schemas.microsoft.com/office/drawing/2014/main" id="{00000000-0008-0000-0700-0000D8020000}"/>
            </a:ext>
          </a:extLst>
        </xdr:cNvPr>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29</xdr:row>
      <xdr:rowOff>92727</xdr:rowOff>
    </xdr:from>
    <xdr:ext cx="595419" cy="259045"/>
    <xdr:sp macro="" textlink="">
      <xdr:nvSpPr>
        <xdr:cNvPr id="729" name="テキスト ボックス 728">
          <a:extLst>
            <a:ext uri="{FF2B5EF4-FFF2-40B4-BE49-F238E27FC236}">
              <a16:creationId xmlns:a16="http://schemas.microsoft.com/office/drawing/2014/main" id="{00000000-0008-0000-0700-0000D9020000}"/>
            </a:ext>
          </a:extLst>
        </xdr:cNvPr>
        <xdr:cNvSpPr txBox="1"/>
      </xdr:nvSpPr>
      <xdr:spPr>
        <a:xfrm>
          <a:off x="17692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0" name="直線コネクタ 729">
          <a:extLst>
            <a:ext uri="{FF2B5EF4-FFF2-40B4-BE49-F238E27FC236}">
              <a16:creationId xmlns:a16="http://schemas.microsoft.com/office/drawing/2014/main" id="{00000000-0008-0000-0700-0000DA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27</xdr:row>
      <xdr:rowOff>54627</xdr:rowOff>
    </xdr:from>
    <xdr:ext cx="595419" cy="259045"/>
    <xdr:sp macro="" textlink="">
      <xdr:nvSpPr>
        <xdr:cNvPr id="731" name="テキスト ボックス 730">
          <a:extLst>
            <a:ext uri="{FF2B5EF4-FFF2-40B4-BE49-F238E27FC236}">
              <a16:creationId xmlns:a16="http://schemas.microsoft.com/office/drawing/2014/main" id="{00000000-0008-0000-0700-0000DB020000}"/>
            </a:ext>
          </a:extLst>
        </xdr:cNvPr>
        <xdr:cNvSpPr txBox="1"/>
      </xdr:nvSpPr>
      <xdr:spPr>
        <a:xfrm>
          <a:off x="17692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2" name="諸支出金グラフ枠">
          <a:extLst>
            <a:ext uri="{FF2B5EF4-FFF2-40B4-BE49-F238E27FC236}">
              <a16:creationId xmlns:a16="http://schemas.microsoft.com/office/drawing/2014/main" id="{00000000-0008-0000-0700-0000DC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7569</xdr:rowOff>
    </xdr:from>
    <xdr:to>
      <xdr:col>116</xdr:col>
      <xdr:colOff>62864</xdr:colOff>
      <xdr:row>39</xdr:row>
      <xdr:rowOff>44450</xdr:rowOff>
    </xdr:to>
    <xdr:cxnSp macro="">
      <xdr:nvCxnSpPr>
        <xdr:cNvPr id="733" name="直線コネクタ 732">
          <a:extLst>
            <a:ext uri="{FF2B5EF4-FFF2-40B4-BE49-F238E27FC236}">
              <a16:creationId xmlns:a16="http://schemas.microsoft.com/office/drawing/2014/main" id="{00000000-0008-0000-0700-0000DD020000}"/>
            </a:ext>
          </a:extLst>
        </xdr:cNvPr>
        <xdr:cNvCxnSpPr/>
      </xdr:nvCxnSpPr>
      <xdr:spPr>
        <a:xfrm flipV="1">
          <a:off x="22159595" y="5322519"/>
          <a:ext cx="1269" cy="14084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84802</xdr:rowOff>
    </xdr:from>
    <xdr:ext cx="249299" cy="259045"/>
    <xdr:sp macro="" textlink="">
      <xdr:nvSpPr>
        <xdr:cNvPr id="734" name="諸支出金最小値テキスト">
          <a:extLst>
            <a:ext uri="{FF2B5EF4-FFF2-40B4-BE49-F238E27FC236}">
              <a16:creationId xmlns:a16="http://schemas.microsoft.com/office/drawing/2014/main" id="{00000000-0008-0000-0700-0000DE020000}"/>
            </a:ext>
          </a:extLst>
        </xdr:cNvPr>
        <xdr:cNvSpPr txBox="1"/>
      </xdr:nvSpPr>
      <xdr:spPr>
        <a:xfrm>
          <a:off x="22212300" y="677135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35" name="直線コネクタ 734">
          <a:extLst>
            <a:ext uri="{FF2B5EF4-FFF2-40B4-BE49-F238E27FC236}">
              <a16:creationId xmlns:a16="http://schemas.microsoft.com/office/drawing/2014/main" id="{00000000-0008-0000-0700-0000DF020000}"/>
            </a:ext>
          </a:extLst>
        </xdr:cNvPr>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125696</xdr:rowOff>
    </xdr:from>
    <xdr:ext cx="599010" cy="259045"/>
    <xdr:sp macro="" textlink="">
      <xdr:nvSpPr>
        <xdr:cNvPr id="736" name="諸支出金最大値テキスト">
          <a:extLst>
            <a:ext uri="{FF2B5EF4-FFF2-40B4-BE49-F238E27FC236}">
              <a16:creationId xmlns:a16="http://schemas.microsoft.com/office/drawing/2014/main" id="{00000000-0008-0000-0700-0000E0020000}"/>
            </a:ext>
          </a:extLst>
        </xdr:cNvPr>
        <xdr:cNvSpPr txBox="1"/>
      </xdr:nvSpPr>
      <xdr:spPr>
        <a:xfrm>
          <a:off x="22212300" y="50977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110,904</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31</xdr:row>
      <xdr:rowOff>7569</xdr:rowOff>
    </xdr:from>
    <xdr:to>
      <xdr:col>116</xdr:col>
      <xdr:colOff>152400</xdr:colOff>
      <xdr:row>31</xdr:row>
      <xdr:rowOff>7569</xdr:rowOff>
    </xdr:to>
    <xdr:cxnSp macro="">
      <xdr:nvCxnSpPr>
        <xdr:cNvPr id="737" name="直線コネクタ 736">
          <a:extLst>
            <a:ext uri="{FF2B5EF4-FFF2-40B4-BE49-F238E27FC236}">
              <a16:creationId xmlns:a16="http://schemas.microsoft.com/office/drawing/2014/main" id="{00000000-0008-0000-0700-0000E1020000}"/>
            </a:ext>
          </a:extLst>
        </xdr:cNvPr>
        <xdr:cNvCxnSpPr/>
      </xdr:nvCxnSpPr>
      <xdr:spPr>
        <a:xfrm>
          <a:off x="22072600" y="53225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41758</xdr:rowOff>
    </xdr:from>
    <xdr:to>
      <xdr:col>116</xdr:col>
      <xdr:colOff>63500</xdr:colOff>
      <xdr:row>39</xdr:row>
      <xdr:rowOff>44450</xdr:rowOff>
    </xdr:to>
    <xdr:cxnSp macro="">
      <xdr:nvCxnSpPr>
        <xdr:cNvPr id="738" name="直線コネクタ 737">
          <a:extLst>
            <a:ext uri="{FF2B5EF4-FFF2-40B4-BE49-F238E27FC236}">
              <a16:creationId xmlns:a16="http://schemas.microsoft.com/office/drawing/2014/main" id="{00000000-0008-0000-0700-0000E2020000}"/>
            </a:ext>
          </a:extLst>
        </xdr:cNvPr>
        <xdr:cNvCxnSpPr/>
      </xdr:nvCxnSpPr>
      <xdr:spPr>
        <a:xfrm>
          <a:off x="21323300" y="6728308"/>
          <a:ext cx="838200" cy="26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2252</xdr:rowOff>
    </xdr:from>
    <xdr:ext cx="469744" cy="259045"/>
    <xdr:sp macro="" textlink="">
      <xdr:nvSpPr>
        <xdr:cNvPr id="739" name="諸支出金平均値テキスト">
          <a:extLst>
            <a:ext uri="{FF2B5EF4-FFF2-40B4-BE49-F238E27FC236}">
              <a16:creationId xmlns:a16="http://schemas.microsoft.com/office/drawing/2014/main" id="{00000000-0008-0000-0700-0000E3020000}"/>
            </a:ext>
          </a:extLst>
        </xdr:cNvPr>
        <xdr:cNvSpPr txBox="1"/>
      </xdr:nvSpPr>
      <xdr:spPr>
        <a:xfrm>
          <a:off x="22212300" y="651735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150825</xdr:rowOff>
    </xdr:from>
    <xdr:to>
      <xdr:col>116</xdr:col>
      <xdr:colOff>114300</xdr:colOff>
      <xdr:row>39</xdr:row>
      <xdr:rowOff>80975</xdr:rowOff>
    </xdr:to>
    <xdr:sp macro="" textlink="">
      <xdr:nvSpPr>
        <xdr:cNvPr id="740" name="フローチャート: 判断 739">
          <a:extLst>
            <a:ext uri="{FF2B5EF4-FFF2-40B4-BE49-F238E27FC236}">
              <a16:creationId xmlns:a16="http://schemas.microsoft.com/office/drawing/2014/main" id="{00000000-0008-0000-0700-0000E4020000}"/>
            </a:ext>
          </a:extLst>
        </xdr:cNvPr>
        <xdr:cNvSpPr/>
      </xdr:nvSpPr>
      <xdr:spPr>
        <a:xfrm>
          <a:off x="22110700" y="66659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40030</xdr:rowOff>
    </xdr:from>
    <xdr:to>
      <xdr:col>111</xdr:col>
      <xdr:colOff>177800</xdr:colOff>
      <xdr:row>39</xdr:row>
      <xdr:rowOff>41758</xdr:rowOff>
    </xdr:to>
    <xdr:cxnSp macro="">
      <xdr:nvCxnSpPr>
        <xdr:cNvPr id="741" name="直線コネクタ 740">
          <a:extLst>
            <a:ext uri="{FF2B5EF4-FFF2-40B4-BE49-F238E27FC236}">
              <a16:creationId xmlns:a16="http://schemas.microsoft.com/office/drawing/2014/main" id="{00000000-0008-0000-0700-0000E5020000}"/>
            </a:ext>
          </a:extLst>
        </xdr:cNvPr>
        <xdr:cNvCxnSpPr/>
      </xdr:nvCxnSpPr>
      <xdr:spPr>
        <a:xfrm>
          <a:off x="20434300" y="6726580"/>
          <a:ext cx="889000" cy="17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153695</xdr:rowOff>
    </xdr:from>
    <xdr:to>
      <xdr:col>112</xdr:col>
      <xdr:colOff>38100</xdr:colOff>
      <xdr:row>39</xdr:row>
      <xdr:rowOff>83845</xdr:rowOff>
    </xdr:to>
    <xdr:sp macro="" textlink="">
      <xdr:nvSpPr>
        <xdr:cNvPr id="742" name="フローチャート: 判断 741">
          <a:extLst>
            <a:ext uri="{FF2B5EF4-FFF2-40B4-BE49-F238E27FC236}">
              <a16:creationId xmlns:a16="http://schemas.microsoft.com/office/drawing/2014/main" id="{00000000-0008-0000-0700-0000E6020000}"/>
            </a:ext>
          </a:extLst>
        </xdr:cNvPr>
        <xdr:cNvSpPr/>
      </xdr:nvSpPr>
      <xdr:spPr>
        <a:xfrm>
          <a:off x="21272500" y="66687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37</xdr:row>
      <xdr:rowOff>100372</xdr:rowOff>
    </xdr:from>
    <xdr:ext cx="378565" cy="259045"/>
    <xdr:sp macro="" textlink="">
      <xdr:nvSpPr>
        <xdr:cNvPr id="743" name="テキスト ボックス 742">
          <a:extLst>
            <a:ext uri="{FF2B5EF4-FFF2-40B4-BE49-F238E27FC236}">
              <a16:creationId xmlns:a16="http://schemas.microsoft.com/office/drawing/2014/main" id="{00000000-0008-0000-0700-0000E7020000}"/>
            </a:ext>
          </a:extLst>
        </xdr:cNvPr>
        <xdr:cNvSpPr txBox="1"/>
      </xdr:nvSpPr>
      <xdr:spPr>
        <a:xfrm>
          <a:off x="21134017" y="644402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34989</xdr:rowOff>
    </xdr:from>
    <xdr:to>
      <xdr:col>107</xdr:col>
      <xdr:colOff>50800</xdr:colOff>
      <xdr:row>39</xdr:row>
      <xdr:rowOff>40030</xdr:rowOff>
    </xdr:to>
    <xdr:cxnSp macro="">
      <xdr:nvCxnSpPr>
        <xdr:cNvPr id="744" name="直線コネクタ 743">
          <a:extLst>
            <a:ext uri="{FF2B5EF4-FFF2-40B4-BE49-F238E27FC236}">
              <a16:creationId xmlns:a16="http://schemas.microsoft.com/office/drawing/2014/main" id="{00000000-0008-0000-0700-0000E8020000}"/>
            </a:ext>
          </a:extLst>
        </xdr:cNvPr>
        <xdr:cNvCxnSpPr/>
      </xdr:nvCxnSpPr>
      <xdr:spPr>
        <a:xfrm>
          <a:off x="19545300" y="6721539"/>
          <a:ext cx="889000" cy="50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156261</xdr:rowOff>
    </xdr:from>
    <xdr:to>
      <xdr:col>107</xdr:col>
      <xdr:colOff>101600</xdr:colOff>
      <xdr:row>39</xdr:row>
      <xdr:rowOff>86411</xdr:rowOff>
    </xdr:to>
    <xdr:sp macro="" textlink="">
      <xdr:nvSpPr>
        <xdr:cNvPr id="745" name="フローチャート: 判断 744">
          <a:extLst>
            <a:ext uri="{FF2B5EF4-FFF2-40B4-BE49-F238E27FC236}">
              <a16:creationId xmlns:a16="http://schemas.microsoft.com/office/drawing/2014/main" id="{00000000-0008-0000-0700-0000E9020000}"/>
            </a:ext>
          </a:extLst>
        </xdr:cNvPr>
        <xdr:cNvSpPr/>
      </xdr:nvSpPr>
      <xdr:spPr>
        <a:xfrm>
          <a:off x="20383500" y="66713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102938</xdr:rowOff>
    </xdr:from>
    <xdr:ext cx="378565" cy="259045"/>
    <xdr:sp macro="" textlink="">
      <xdr:nvSpPr>
        <xdr:cNvPr id="746" name="テキスト ボックス 745">
          <a:extLst>
            <a:ext uri="{FF2B5EF4-FFF2-40B4-BE49-F238E27FC236}">
              <a16:creationId xmlns:a16="http://schemas.microsoft.com/office/drawing/2014/main" id="{00000000-0008-0000-0700-0000EA020000}"/>
            </a:ext>
          </a:extLst>
        </xdr:cNvPr>
        <xdr:cNvSpPr txBox="1"/>
      </xdr:nvSpPr>
      <xdr:spPr>
        <a:xfrm>
          <a:off x="20245017" y="644658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10884</xdr:rowOff>
    </xdr:from>
    <xdr:to>
      <xdr:col>102</xdr:col>
      <xdr:colOff>114300</xdr:colOff>
      <xdr:row>39</xdr:row>
      <xdr:rowOff>34989</xdr:rowOff>
    </xdr:to>
    <xdr:cxnSp macro="">
      <xdr:nvCxnSpPr>
        <xdr:cNvPr id="747" name="直線コネクタ 746">
          <a:extLst>
            <a:ext uri="{FF2B5EF4-FFF2-40B4-BE49-F238E27FC236}">
              <a16:creationId xmlns:a16="http://schemas.microsoft.com/office/drawing/2014/main" id="{00000000-0008-0000-0700-0000EB020000}"/>
            </a:ext>
          </a:extLst>
        </xdr:cNvPr>
        <xdr:cNvCxnSpPr/>
      </xdr:nvCxnSpPr>
      <xdr:spPr>
        <a:xfrm>
          <a:off x="18656300" y="6697434"/>
          <a:ext cx="889000" cy="241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158610</xdr:rowOff>
    </xdr:from>
    <xdr:to>
      <xdr:col>102</xdr:col>
      <xdr:colOff>165100</xdr:colOff>
      <xdr:row>39</xdr:row>
      <xdr:rowOff>88760</xdr:rowOff>
    </xdr:to>
    <xdr:sp macro="" textlink="">
      <xdr:nvSpPr>
        <xdr:cNvPr id="748" name="フローチャート: 判断 747">
          <a:extLst>
            <a:ext uri="{FF2B5EF4-FFF2-40B4-BE49-F238E27FC236}">
              <a16:creationId xmlns:a16="http://schemas.microsoft.com/office/drawing/2014/main" id="{00000000-0008-0000-0700-0000EC020000}"/>
            </a:ext>
          </a:extLst>
        </xdr:cNvPr>
        <xdr:cNvSpPr/>
      </xdr:nvSpPr>
      <xdr:spPr>
        <a:xfrm>
          <a:off x="19494500" y="6673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39</xdr:row>
      <xdr:rowOff>79887</xdr:rowOff>
    </xdr:from>
    <xdr:ext cx="378565" cy="259045"/>
    <xdr:sp macro="" textlink="">
      <xdr:nvSpPr>
        <xdr:cNvPr id="749" name="テキスト ボックス 748">
          <a:extLst>
            <a:ext uri="{FF2B5EF4-FFF2-40B4-BE49-F238E27FC236}">
              <a16:creationId xmlns:a16="http://schemas.microsoft.com/office/drawing/2014/main" id="{00000000-0008-0000-0700-0000ED020000}"/>
            </a:ext>
          </a:extLst>
        </xdr:cNvPr>
        <xdr:cNvSpPr txBox="1"/>
      </xdr:nvSpPr>
      <xdr:spPr>
        <a:xfrm>
          <a:off x="19356017" y="676643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159893</xdr:rowOff>
    </xdr:from>
    <xdr:to>
      <xdr:col>98</xdr:col>
      <xdr:colOff>38100</xdr:colOff>
      <xdr:row>39</xdr:row>
      <xdr:rowOff>90043</xdr:rowOff>
    </xdr:to>
    <xdr:sp macro="" textlink="">
      <xdr:nvSpPr>
        <xdr:cNvPr id="750" name="フローチャート: 判断 749">
          <a:extLst>
            <a:ext uri="{FF2B5EF4-FFF2-40B4-BE49-F238E27FC236}">
              <a16:creationId xmlns:a16="http://schemas.microsoft.com/office/drawing/2014/main" id="{00000000-0008-0000-0700-0000EE020000}"/>
            </a:ext>
          </a:extLst>
        </xdr:cNvPr>
        <xdr:cNvSpPr/>
      </xdr:nvSpPr>
      <xdr:spPr>
        <a:xfrm>
          <a:off x="18605500" y="66749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39</xdr:row>
      <xdr:rowOff>81170</xdr:rowOff>
    </xdr:from>
    <xdr:ext cx="378565" cy="259045"/>
    <xdr:sp macro="" textlink="">
      <xdr:nvSpPr>
        <xdr:cNvPr id="751" name="テキスト ボックス 750">
          <a:extLst>
            <a:ext uri="{FF2B5EF4-FFF2-40B4-BE49-F238E27FC236}">
              <a16:creationId xmlns:a16="http://schemas.microsoft.com/office/drawing/2014/main" id="{00000000-0008-0000-0700-0000EF020000}"/>
            </a:ext>
          </a:extLst>
        </xdr:cNvPr>
        <xdr:cNvSpPr txBox="1"/>
      </xdr:nvSpPr>
      <xdr:spPr>
        <a:xfrm>
          <a:off x="18467017" y="676772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2" name="テキスト ボックス 751">
          <a:extLst>
            <a:ext uri="{FF2B5EF4-FFF2-40B4-BE49-F238E27FC236}">
              <a16:creationId xmlns:a16="http://schemas.microsoft.com/office/drawing/2014/main" id="{00000000-0008-0000-0700-0000F0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3" name="テキスト ボックス 752">
          <a:extLst>
            <a:ext uri="{FF2B5EF4-FFF2-40B4-BE49-F238E27FC236}">
              <a16:creationId xmlns:a16="http://schemas.microsoft.com/office/drawing/2014/main" id="{00000000-0008-0000-0700-0000F1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4" name="テキスト ボックス 753">
          <a:extLst>
            <a:ext uri="{FF2B5EF4-FFF2-40B4-BE49-F238E27FC236}">
              <a16:creationId xmlns:a16="http://schemas.microsoft.com/office/drawing/2014/main" id="{00000000-0008-0000-0700-0000F2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5" name="テキスト ボックス 754">
          <a:extLst>
            <a:ext uri="{FF2B5EF4-FFF2-40B4-BE49-F238E27FC236}">
              <a16:creationId xmlns:a16="http://schemas.microsoft.com/office/drawing/2014/main" id="{00000000-0008-0000-0700-0000F3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6" name="テキスト ボックス 755">
          <a:extLst>
            <a:ext uri="{FF2B5EF4-FFF2-40B4-BE49-F238E27FC236}">
              <a16:creationId xmlns:a16="http://schemas.microsoft.com/office/drawing/2014/main" id="{00000000-0008-0000-0700-0000F4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57" name="楕円 756">
          <a:extLst>
            <a:ext uri="{FF2B5EF4-FFF2-40B4-BE49-F238E27FC236}">
              <a16:creationId xmlns:a16="http://schemas.microsoft.com/office/drawing/2014/main" id="{00000000-0008-0000-0700-0000F5020000}"/>
            </a:ext>
          </a:extLst>
        </xdr:cNvPr>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129252</xdr:rowOff>
    </xdr:from>
    <xdr:ext cx="249299" cy="259045"/>
    <xdr:sp macro="" textlink="">
      <xdr:nvSpPr>
        <xdr:cNvPr id="758" name="諸支出金該当値テキスト">
          <a:extLst>
            <a:ext uri="{FF2B5EF4-FFF2-40B4-BE49-F238E27FC236}">
              <a16:creationId xmlns:a16="http://schemas.microsoft.com/office/drawing/2014/main" id="{00000000-0008-0000-0700-0000F6020000}"/>
            </a:ext>
          </a:extLst>
        </xdr:cNvPr>
        <xdr:cNvSpPr txBox="1"/>
      </xdr:nvSpPr>
      <xdr:spPr>
        <a:xfrm>
          <a:off x="22212300" y="664435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162408</xdr:rowOff>
    </xdr:from>
    <xdr:to>
      <xdr:col>112</xdr:col>
      <xdr:colOff>38100</xdr:colOff>
      <xdr:row>39</xdr:row>
      <xdr:rowOff>92558</xdr:rowOff>
    </xdr:to>
    <xdr:sp macro="" textlink="">
      <xdr:nvSpPr>
        <xdr:cNvPr id="759" name="楕円 758">
          <a:extLst>
            <a:ext uri="{FF2B5EF4-FFF2-40B4-BE49-F238E27FC236}">
              <a16:creationId xmlns:a16="http://schemas.microsoft.com/office/drawing/2014/main" id="{00000000-0008-0000-0700-0000F7020000}"/>
            </a:ext>
          </a:extLst>
        </xdr:cNvPr>
        <xdr:cNvSpPr/>
      </xdr:nvSpPr>
      <xdr:spPr>
        <a:xfrm>
          <a:off x="21272500" y="66775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39</xdr:row>
      <xdr:rowOff>83685</xdr:rowOff>
    </xdr:from>
    <xdr:ext cx="378565" cy="259045"/>
    <xdr:sp macro="" textlink="">
      <xdr:nvSpPr>
        <xdr:cNvPr id="760" name="テキスト ボックス 759">
          <a:extLst>
            <a:ext uri="{FF2B5EF4-FFF2-40B4-BE49-F238E27FC236}">
              <a16:creationId xmlns:a16="http://schemas.microsoft.com/office/drawing/2014/main" id="{00000000-0008-0000-0700-0000F8020000}"/>
            </a:ext>
          </a:extLst>
        </xdr:cNvPr>
        <xdr:cNvSpPr txBox="1"/>
      </xdr:nvSpPr>
      <xdr:spPr>
        <a:xfrm>
          <a:off x="21134017" y="677023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160680</xdr:rowOff>
    </xdr:from>
    <xdr:to>
      <xdr:col>107</xdr:col>
      <xdr:colOff>101600</xdr:colOff>
      <xdr:row>39</xdr:row>
      <xdr:rowOff>90830</xdr:rowOff>
    </xdr:to>
    <xdr:sp macro="" textlink="">
      <xdr:nvSpPr>
        <xdr:cNvPr id="761" name="楕円 760">
          <a:extLst>
            <a:ext uri="{FF2B5EF4-FFF2-40B4-BE49-F238E27FC236}">
              <a16:creationId xmlns:a16="http://schemas.microsoft.com/office/drawing/2014/main" id="{00000000-0008-0000-0700-0000F9020000}"/>
            </a:ext>
          </a:extLst>
        </xdr:cNvPr>
        <xdr:cNvSpPr/>
      </xdr:nvSpPr>
      <xdr:spPr>
        <a:xfrm>
          <a:off x="20383500" y="6675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39</xdr:row>
      <xdr:rowOff>81957</xdr:rowOff>
    </xdr:from>
    <xdr:ext cx="378565" cy="259045"/>
    <xdr:sp macro="" textlink="">
      <xdr:nvSpPr>
        <xdr:cNvPr id="762" name="テキスト ボックス 761">
          <a:extLst>
            <a:ext uri="{FF2B5EF4-FFF2-40B4-BE49-F238E27FC236}">
              <a16:creationId xmlns:a16="http://schemas.microsoft.com/office/drawing/2014/main" id="{00000000-0008-0000-0700-0000FA020000}"/>
            </a:ext>
          </a:extLst>
        </xdr:cNvPr>
        <xdr:cNvSpPr txBox="1"/>
      </xdr:nvSpPr>
      <xdr:spPr>
        <a:xfrm>
          <a:off x="20245017" y="676850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155639</xdr:rowOff>
    </xdr:from>
    <xdr:to>
      <xdr:col>102</xdr:col>
      <xdr:colOff>165100</xdr:colOff>
      <xdr:row>39</xdr:row>
      <xdr:rowOff>85789</xdr:rowOff>
    </xdr:to>
    <xdr:sp macro="" textlink="">
      <xdr:nvSpPr>
        <xdr:cNvPr id="763" name="楕円 762">
          <a:extLst>
            <a:ext uri="{FF2B5EF4-FFF2-40B4-BE49-F238E27FC236}">
              <a16:creationId xmlns:a16="http://schemas.microsoft.com/office/drawing/2014/main" id="{00000000-0008-0000-0700-0000FB020000}"/>
            </a:ext>
          </a:extLst>
        </xdr:cNvPr>
        <xdr:cNvSpPr/>
      </xdr:nvSpPr>
      <xdr:spPr>
        <a:xfrm>
          <a:off x="19494500" y="66707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102316</xdr:rowOff>
    </xdr:from>
    <xdr:ext cx="378565" cy="259045"/>
    <xdr:sp macro="" textlink="">
      <xdr:nvSpPr>
        <xdr:cNvPr id="764" name="テキスト ボックス 763">
          <a:extLst>
            <a:ext uri="{FF2B5EF4-FFF2-40B4-BE49-F238E27FC236}">
              <a16:creationId xmlns:a16="http://schemas.microsoft.com/office/drawing/2014/main" id="{00000000-0008-0000-0700-0000FC020000}"/>
            </a:ext>
          </a:extLst>
        </xdr:cNvPr>
        <xdr:cNvSpPr txBox="1"/>
      </xdr:nvSpPr>
      <xdr:spPr>
        <a:xfrm>
          <a:off x="19356017" y="644596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131534</xdr:rowOff>
    </xdr:from>
    <xdr:to>
      <xdr:col>98</xdr:col>
      <xdr:colOff>38100</xdr:colOff>
      <xdr:row>39</xdr:row>
      <xdr:rowOff>61684</xdr:rowOff>
    </xdr:to>
    <xdr:sp macro="" textlink="">
      <xdr:nvSpPr>
        <xdr:cNvPr id="765" name="楕円 764">
          <a:extLst>
            <a:ext uri="{FF2B5EF4-FFF2-40B4-BE49-F238E27FC236}">
              <a16:creationId xmlns:a16="http://schemas.microsoft.com/office/drawing/2014/main" id="{00000000-0008-0000-0700-0000FD020000}"/>
            </a:ext>
          </a:extLst>
        </xdr:cNvPr>
        <xdr:cNvSpPr/>
      </xdr:nvSpPr>
      <xdr:spPr>
        <a:xfrm>
          <a:off x="18605500" y="66466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37</xdr:row>
      <xdr:rowOff>78211</xdr:rowOff>
    </xdr:from>
    <xdr:ext cx="469744" cy="259045"/>
    <xdr:sp macro="" textlink="">
      <xdr:nvSpPr>
        <xdr:cNvPr id="766" name="テキスト ボックス 765">
          <a:extLst>
            <a:ext uri="{FF2B5EF4-FFF2-40B4-BE49-F238E27FC236}">
              <a16:creationId xmlns:a16="http://schemas.microsoft.com/office/drawing/2014/main" id="{00000000-0008-0000-0700-0000FE020000}"/>
            </a:ext>
          </a:extLst>
        </xdr:cNvPr>
        <xdr:cNvSpPr txBox="1"/>
      </xdr:nvSpPr>
      <xdr:spPr>
        <a:xfrm>
          <a:off x="18421428" y="64218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7" name="正方形/長方形 766">
          <a:extLst>
            <a:ext uri="{FF2B5EF4-FFF2-40B4-BE49-F238E27FC236}">
              <a16:creationId xmlns:a16="http://schemas.microsoft.com/office/drawing/2014/main" id="{00000000-0008-0000-0700-0000FF02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8" name="正方形/長方形 767">
          <a:extLst>
            <a:ext uri="{FF2B5EF4-FFF2-40B4-BE49-F238E27FC236}">
              <a16:creationId xmlns:a16="http://schemas.microsoft.com/office/drawing/2014/main" id="{00000000-0008-0000-0700-000000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9" name="正方形/長方形 768">
          <a:extLst>
            <a:ext uri="{FF2B5EF4-FFF2-40B4-BE49-F238E27FC236}">
              <a16:creationId xmlns:a16="http://schemas.microsoft.com/office/drawing/2014/main" id="{00000000-0008-0000-0700-000001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0" name="正方形/長方形 769">
          <a:extLst>
            <a:ext uri="{FF2B5EF4-FFF2-40B4-BE49-F238E27FC236}">
              <a16:creationId xmlns:a16="http://schemas.microsoft.com/office/drawing/2014/main" id="{00000000-0008-0000-0700-000002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1" name="正方形/長方形 770">
          <a:extLst>
            <a:ext uri="{FF2B5EF4-FFF2-40B4-BE49-F238E27FC236}">
              <a16:creationId xmlns:a16="http://schemas.microsoft.com/office/drawing/2014/main" id="{00000000-0008-0000-0700-000003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2" name="正方形/長方形 771">
          <a:extLst>
            <a:ext uri="{FF2B5EF4-FFF2-40B4-BE49-F238E27FC236}">
              <a16:creationId xmlns:a16="http://schemas.microsoft.com/office/drawing/2014/main" id="{00000000-0008-0000-0700-000004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3" name="正方形/長方形 772">
          <a:extLst>
            <a:ext uri="{FF2B5EF4-FFF2-40B4-BE49-F238E27FC236}">
              <a16:creationId xmlns:a16="http://schemas.microsoft.com/office/drawing/2014/main" id="{00000000-0008-0000-0700-000005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4" name="正方形/長方形 773">
          <a:extLst>
            <a:ext uri="{FF2B5EF4-FFF2-40B4-BE49-F238E27FC236}">
              <a16:creationId xmlns:a16="http://schemas.microsoft.com/office/drawing/2014/main" id="{00000000-0008-0000-0700-000006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5" name="テキスト ボックス 774">
          <a:extLst>
            <a:ext uri="{FF2B5EF4-FFF2-40B4-BE49-F238E27FC236}">
              <a16:creationId xmlns:a16="http://schemas.microsoft.com/office/drawing/2014/main" id="{00000000-0008-0000-0700-000007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6" name="直線コネクタ 775">
          <a:extLst>
            <a:ext uri="{FF2B5EF4-FFF2-40B4-BE49-F238E27FC236}">
              <a16:creationId xmlns:a16="http://schemas.microsoft.com/office/drawing/2014/main" id="{00000000-0008-0000-0700-000008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77" name="直線コネクタ 776">
          <a:extLst>
            <a:ext uri="{FF2B5EF4-FFF2-40B4-BE49-F238E27FC236}">
              <a16:creationId xmlns:a16="http://schemas.microsoft.com/office/drawing/2014/main" id="{00000000-0008-0000-0700-000009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53</xdr:row>
      <xdr:rowOff>168927</xdr:rowOff>
    </xdr:from>
    <xdr:ext cx="248786" cy="259045"/>
    <xdr:sp macro="" textlink="">
      <xdr:nvSpPr>
        <xdr:cNvPr id="778" name="テキスト ボックス 777">
          <a:extLst>
            <a:ext uri="{FF2B5EF4-FFF2-40B4-BE49-F238E27FC236}">
              <a16:creationId xmlns:a16="http://schemas.microsoft.com/office/drawing/2014/main" id="{00000000-0008-0000-0700-00000A030000}"/>
            </a:ext>
          </a:extLst>
        </xdr:cNvPr>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79" name="直線コネクタ 778">
          <a:extLst>
            <a:ext uri="{FF2B5EF4-FFF2-40B4-BE49-F238E27FC236}">
              <a16:creationId xmlns:a16="http://schemas.microsoft.com/office/drawing/2014/main" id="{00000000-0008-0000-0700-00000B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47</xdr:row>
      <xdr:rowOff>54627</xdr:rowOff>
    </xdr:from>
    <xdr:ext cx="248786" cy="259045"/>
    <xdr:sp macro="" textlink="">
      <xdr:nvSpPr>
        <xdr:cNvPr id="780" name="テキスト ボックス 779">
          <a:extLst>
            <a:ext uri="{FF2B5EF4-FFF2-40B4-BE49-F238E27FC236}">
              <a16:creationId xmlns:a16="http://schemas.microsoft.com/office/drawing/2014/main" id="{00000000-0008-0000-0700-00000C030000}"/>
            </a:ext>
          </a:extLst>
        </xdr:cNvPr>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1" name="前年度繰上充用金グラフ枠">
          <a:extLst>
            <a:ext uri="{FF2B5EF4-FFF2-40B4-BE49-F238E27FC236}">
              <a16:creationId xmlns:a16="http://schemas.microsoft.com/office/drawing/2014/main" id="{00000000-0008-0000-0700-00000D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62864</xdr:colOff>
      <xdr:row>54</xdr:row>
      <xdr:rowOff>139700</xdr:rowOff>
    </xdr:to>
    <xdr:cxnSp macro="">
      <xdr:nvCxnSpPr>
        <xdr:cNvPr id="782" name="直線コネクタ 781">
          <a:extLst>
            <a:ext uri="{FF2B5EF4-FFF2-40B4-BE49-F238E27FC236}">
              <a16:creationId xmlns:a16="http://schemas.microsoft.com/office/drawing/2014/main" id="{00000000-0008-0000-0700-00000E030000}"/>
            </a:ext>
          </a:extLst>
        </xdr:cNvPr>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10177</xdr:rowOff>
    </xdr:from>
    <xdr:ext cx="249299" cy="259045"/>
    <xdr:sp macro="" textlink="">
      <xdr:nvSpPr>
        <xdr:cNvPr id="783" name="前年度繰上充用金最小値テキスト">
          <a:extLst>
            <a:ext uri="{FF2B5EF4-FFF2-40B4-BE49-F238E27FC236}">
              <a16:creationId xmlns:a16="http://schemas.microsoft.com/office/drawing/2014/main" id="{00000000-0008-0000-0700-00000F030000}"/>
            </a:ext>
          </a:extLst>
        </xdr:cNvPr>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84" name="直線コネクタ 783">
          <a:extLst>
            <a:ext uri="{FF2B5EF4-FFF2-40B4-BE49-F238E27FC236}">
              <a16:creationId xmlns:a16="http://schemas.microsoft.com/office/drawing/2014/main" id="{00000000-0008-0000-0700-000010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10177</xdr:rowOff>
    </xdr:from>
    <xdr:ext cx="249299" cy="259045"/>
    <xdr:sp macro="" textlink="">
      <xdr:nvSpPr>
        <xdr:cNvPr id="785" name="前年度繰上充用金最大値テキスト">
          <a:extLst>
            <a:ext uri="{FF2B5EF4-FFF2-40B4-BE49-F238E27FC236}">
              <a16:creationId xmlns:a16="http://schemas.microsoft.com/office/drawing/2014/main" id="{00000000-0008-0000-0700-000011030000}"/>
            </a:ext>
          </a:extLst>
        </xdr:cNvPr>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86" name="直線コネクタ 785">
          <a:extLst>
            <a:ext uri="{FF2B5EF4-FFF2-40B4-BE49-F238E27FC236}">
              <a16:creationId xmlns:a16="http://schemas.microsoft.com/office/drawing/2014/main" id="{00000000-0008-0000-0700-000012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787" name="直線コネクタ 786">
          <a:extLst>
            <a:ext uri="{FF2B5EF4-FFF2-40B4-BE49-F238E27FC236}">
              <a16:creationId xmlns:a16="http://schemas.microsoft.com/office/drawing/2014/main" id="{00000000-0008-0000-0700-000013030000}"/>
            </a:ext>
          </a:extLst>
        </xdr:cNvPr>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67327</xdr:rowOff>
    </xdr:from>
    <xdr:ext cx="249299" cy="259045"/>
    <xdr:sp macro="" textlink="">
      <xdr:nvSpPr>
        <xdr:cNvPr id="788" name="前年度繰上充用金平均値テキスト">
          <a:extLst>
            <a:ext uri="{FF2B5EF4-FFF2-40B4-BE49-F238E27FC236}">
              <a16:creationId xmlns:a16="http://schemas.microsoft.com/office/drawing/2014/main" id="{00000000-0008-0000-0700-000014030000}"/>
            </a:ext>
          </a:extLst>
        </xdr:cNvPr>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789" name="フローチャート: 判断 788">
          <a:extLst>
            <a:ext uri="{FF2B5EF4-FFF2-40B4-BE49-F238E27FC236}">
              <a16:creationId xmlns:a16="http://schemas.microsoft.com/office/drawing/2014/main" id="{00000000-0008-0000-0700-000015030000}"/>
            </a:ext>
          </a:extLst>
        </xdr:cNvPr>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790" name="直線コネクタ 789">
          <a:extLst>
            <a:ext uri="{FF2B5EF4-FFF2-40B4-BE49-F238E27FC236}">
              <a16:creationId xmlns:a16="http://schemas.microsoft.com/office/drawing/2014/main" id="{00000000-0008-0000-0700-000016030000}"/>
            </a:ext>
          </a:extLst>
        </xdr:cNvPr>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791" name="フローチャート: 判断 790">
          <a:extLst>
            <a:ext uri="{FF2B5EF4-FFF2-40B4-BE49-F238E27FC236}">
              <a16:creationId xmlns:a16="http://schemas.microsoft.com/office/drawing/2014/main" id="{00000000-0008-0000-0700-000017030000}"/>
            </a:ext>
          </a:extLst>
        </xdr:cNvPr>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55</xdr:row>
      <xdr:rowOff>10177</xdr:rowOff>
    </xdr:from>
    <xdr:ext cx="249299" cy="259045"/>
    <xdr:sp macro="" textlink="">
      <xdr:nvSpPr>
        <xdr:cNvPr id="792" name="テキスト ボックス 791">
          <a:extLst>
            <a:ext uri="{FF2B5EF4-FFF2-40B4-BE49-F238E27FC236}">
              <a16:creationId xmlns:a16="http://schemas.microsoft.com/office/drawing/2014/main" id="{00000000-0008-0000-0700-000018030000}"/>
            </a:ext>
          </a:extLst>
        </xdr:cNvPr>
        <xdr:cNvSpPr txBox="1"/>
      </xdr:nvSpPr>
      <xdr:spPr>
        <a:xfrm>
          <a:off x="2119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793" name="直線コネクタ 792">
          <a:extLst>
            <a:ext uri="{FF2B5EF4-FFF2-40B4-BE49-F238E27FC236}">
              <a16:creationId xmlns:a16="http://schemas.microsoft.com/office/drawing/2014/main" id="{00000000-0008-0000-0700-000019030000}"/>
            </a:ext>
          </a:extLst>
        </xdr:cNvPr>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794" name="フローチャート: 判断 793">
          <a:extLst>
            <a:ext uri="{FF2B5EF4-FFF2-40B4-BE49-F238E27FC236}">
              <a16:creationId xmlns:a16="http://schemas.microsoft.com/office/drawing/2014/main" id="{00000000-0008-0000-0700-00001A030000}"/>
            </a:ext>
          </a:extLst>
        </xdr:cNvPr>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55</xdr:row>
      <xdr:rowOff>10177</xdr:rowOff>
    </xdr:from>
    <xdr:ext cx="249299" cy="259045"/>
    <xdr:sp macro="" textlink="">
      <xdr:nvSpPr>
        <xdr:cNvPr id="795" name="テキスト ボックス 794">
          <a:extLst>
            <a:ext uri="{FF2B5EF4-FFF2-40B4-BE49-F238E27FC236}">
              <a16:creationId xmlns:a16="http://schemas.microsoft.com/office/drawing/2014/main" id="{00000000-0008-0000-0700-00001B030000}"/>
            </a:ext>
          </a:extLst>
        </xdr:cNvPr>
        <xdr:cNvSpPr txBox="1"/>
      </xdr:nvSpPr>
      <xdr:spPr>
        <a:xfrm>
          <a:off x="2030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796" name="直線コネクタ 795">
          <a:extLst>
            <a:ext uri="{FF2B5EF4-FFF2-40B4-BE49-F238E27FC236}">
              <a16:creationId xmlns:a16="http://schemas.microsoft.com/office/drawing/2014/main" id="{00000000-0008-0000-0700-00001C030000}"/>
            </a:ext>
          </a:extLst>
        </xdr:cNvPr>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797" name="フローチャート: 判断 796">
          <a:extLst>
            <a:ext uri="{FF2B5EF4-FFF2-40B4-BE49-F238E27FC236}">
              <a16:creationId xmlns:a16="http://schemas.microsoft.com/office/drawing/2014/main" id="{00000000-0008-0000-0700-00001D030000}"/>
            </a:ext>
          </a:extLst>
        </xdr:cNvPr>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55</xdr:row>
      <xdr:rowOff>10177</xdr:rowOff>
    </xdr:from>
    <xdr:ext cx="249299" cy="259045"/>
    <xdr:sp macro="" textlink="">
      <xdr:nvSpPr>
        <xdr:cNvPr id="798" name="テキスト ボックス 797">
          <a:extLst>
            <a:ext uri="{FF2B5EF4-FFF2-40B4-BE49-F238E27FC236}">
              <a16:creationId xmlns:a16="http://schemas.microsoft.com/office/drawing/2014/main" id="{00000000-0008-0000-0700-00001E030000}"/>
            </a:ext>
          </a:extLst>
        </xdr:cNvPr>
        <xdr:cNvSpPr txBox="1"/>
      </xdr:nvSpPr>
      <xdr:spPr>
        <a:xfrm>
          <a:off x="19420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799" name="フローチャート: 判断 798">
          <a:extLst>
            <a:ext uri="{FF2B5EF4-FFF2-40B4-BE49-F238E27FC236}">
              <a16:creationId xmlns:a16="http://schemas.microsoft.com/office/drawing/2014/main" id="{00000000-0008-0000-0700-00001F030000}"/>
            </a:ext>
          </a:extLst>
        </xdr:cNvPr>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55</xdr:row>
      <xdr:rowOff>10177</xdr:rowOff>
    </xdr:from>
    <xdr:ext cx="249299" cy="259045"/>
    <xdr:sp macro="" textlink="">
      <xdr:nvSpPr>
        <xdr:cNvPr id="800" name="テキスト ボックス 799">
          <a:extLst>
            <a:ext uri="{FF2B5EF4-FFF2-40B4-BE49-F238E27FC236}">
              <a16:creationId xmlns:a16="http://schemas.microsoft.com/office/drawing/2014/main" id="{00000000-0008-0000-0700-000020030000}"/>
            </a:ext>
          </a:extLst>
        </xdr:cNvPr>
        <xdr:cNvSpPr txBox="1"/>
      </xdr:nvSpPr>
      <xdr:spPr>
        <a:xfrm>
          <a:off x="18531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1" name="テキスト ボックス 800">
          <a:extLst>
            <a:ext uri="{FF2B5EF4-FFF2-40B4-BE49-F238E27FC236}">
              <a16:creationId xmlns:a16="http://schemas.microsoft.com/office/drawing/2014/main" id="{00000000-0008-0000-0700-000021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2" name="テキスト ボックス 801">
          <a:extLst>
            <a:ext uri="{FF2B5EF4-FFF2-40B4-BE49-F238E27FC236}">
              <a16:creationId xmlns:a16="http://schemas.microsoft.com/office/drawing/2014/main" id="{00000000-0008-0000-0700-000022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03" name="テキスト ボックス 802">
          <a:extLst>
            <a:ext uri="{FF2B5EF4-FFF2-40B4-BE49-F238E27FC236}">
              <a16:creationId xmlns:a16="http://schemas.microsoft.com/office/drawing/2014/main" id="{00000000-0008-0000-0700-000023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04" name="テキスト ボックス 803">
          <a:extLst>
            <a:ext uri="{FF2B5EF4-FFF2-40B4-BE49-F238E27FC236}">
              <a16:creationId xmlns:a16="http://schemas.microsoft.com/office/drawing/2014/main" id="{00000000-0008-0000-0700-000024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05" name="テキスト ボックス 804">
          <a:extLst>
            <a:ext uri="{FF2B5EF4-FFF2-40B4-BE49-F238E27FC236}">
              <a16:creationId xmlns:a16="http://schemas.microsoft.com/office/drawing/2014/main" id="{00000000-0008-0000-0700-000025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06" name="楕円 805">
          <a:extLst>
            <a:ext uri="{FF2B5EF4-FFF2-40B4-BE49-F238E27FC236}">
              <a16:creationId xmlns:a16="http://schemas.microsoft.com/office/drawing/2014/main" id="{00000000-0008-0000-0700-000026030000}"/>
            </a:ext>
          </a:extLst>
        </xdr:cNvPr>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124477</xdr:rowOff>
    </xdr:from>
    <xdr:ext cx="249299" cy="259045"/>
    <xdr:sp macro="" textlink="">
      <xdr:nvSpPr>
        <xdr:cNvPr id="807" name="前年度繰上充用金該当値テキスト">
          <a:extLst>
            <a:ext uri="{FF2B5EF4-FFF2-40B4-BE49-F238E27FC236}">
              <a16:creationId xmlns:a16="http://schemas.microsoft.com/office/drawing/2014/main" id="{00000000-0008-0000-0700-000027030000}"/>
            </a:ext>
          </a:extLst>
        </xdr:cNvPr>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08" name="楕円 807">
          <a:extLst>
            <a:ext uri="{FF2B5EF4-FFF2-40B4-BE49-F238E27FC236}">
              <a16:creationId xmlns:a16="http://schemas.microsoft.com/office/drawing/2014/main" id="{00000000-0008-0000-0700-000028030000}"/>
            </a:ext>
          </a:extLst>
        </xdr:cNvPr>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53</xdr:row>
      <xdr:rowOff>35577</xdr:rowOff>
    </xdr:from>
    <xdr:ext cx="249299" cy="259045"/>
    <xdr:sp macro="" textlink="">
      <xdr:nvSpPr>
        <xdr:cNvPr id="809" name="テキスト ボックス 808">
          <a:extLst>
            <a:ext uri="{FF2B5EF4-FFF2-40B4-BE49-F238E27FC236}">
              <a16:creationId xmlns:a16="http://schemas.microsoft.com/office/drawing/2014/main" id="{00000000-0008-0000-0700-000029030000}"/>
            </a:ext>
          </a:extLst>
        </xdr:cNvPr>
        <xdr:cNvSpPr txBox="1"/>
      </xdr:nvSpPr>
      <xdr:spPr>
        <a:xfrm>
          <a:off x="2119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10" name="楕円 809">
          <a:extLst>
            <a:ext uri="{FF2B5EF4-FFF2-40B4-BE49-F238E27FC236}">
              <a16:creationId xmlns:a16="http://schemas.microsoft.com/office/drawing/2014/main" id="{00000000-0008-0000-0700-00002A030000}"/>
            </a:ext>
          </a:extLst>
        </xdr:cNvPr>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53</xdr:row>
      <xdr:rowOff>35577</xdr:rowOff>
    </xdr:from>
    <xdr:ext cx="249299" cy="259045"/>
    <xdr:sp macro="" textlink="">
      <xdr:nvSpPr>
        <xdr:cNvPr id="811" name="テキスト ボックス 810">
          <a:extLst>
            <a:ext uri="{FF2B5EF4-FFF2-40B4-BE49-F238E27FC236}">
              <a16:creationId xmlns:a16="http://schemas.microsoft.com/office/drawing/2014/main" id="{00000000-0008-0000-0700-00002B030000}"/>
            </a:ext>
          </a:extLst>
        </xdr:cNvPr>
        <xdr:cNvSpPr txBox="1"/>
      </xdr:nvSpPr>
      <xdr:spPr>
        <a:xfrm>
          <a:off x="2030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12" name="楕円 811">
          <a:extLst>
            <a:ext uri="{FF2B5EF4-FFF2-40B4-BE49-F238E27FC236}">
              <a16:creationId xmlns:a16="http://schemas.microsoft.com/office/drawing/2014/main" id="{00000000-0008-0000-0700-00002C030000}"/>
            </a:ext>
          </a:extLst>
        </xdr:cNvPr>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53</xdr:row>
      <xdr:rowOff>35577</xdr:rowOff>
    </xdr:from>
    <xdr:ext cx="249299" cy="259045"/>
    <xdr:sp macro="" textlink="">
      <xdr:nvSpPr>
        <xdr:cNvPr id="813" name="テキスト ボックス 812">
          <a:extLst>
            <a:ext uri="{FF2B5EF4-FFF2-40B4-BE49-F238E27FC236}">
              <a16:creationId xmlns:a16="http://schemas.microsoft.com/office/drawing/2014/main" id="{00000000-0008-0000-0700-00002D030000}"/>
            </a:ext>
          </a:extLst>
        </xdr:cNvPr>
        <xdr:cNvSpPr txBox="1"/>
      </xdr:nvSpPr>
      <xdr:spPr>
        <a:xfrm>
          <a:off x="19420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14" name="楕円 813">
          <a:extLst>
            <a:ext uri="{FF2B5EF4-FFF2-40B4-BE49-F238E27FC236}">
              <a16:creationId xmlns:a16="http://schemas.microsoft.com/office/drawing/2014/main" id="{00000000-0008-0000-0700-00002E030000}"/>
            </a:ext>
          </a:extLst>
        </xdr:cNvPr>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53</xdr:row>
      <xdr:rowOff>35577</xdr:rowOff>
    </xdr:from>
    <xdr:ext cx="249299" cy="259045"/>
    <xdr:sp macro="" textlink="">
      <xdr:nvSpPr>
        <xdr:cNvPr id="815" name="テキスト ボックス 814">
          <a:extLst>
            <a:ext uri="{FF2B5EF4-FFF2-40B4-BE49-F238E27FC236}">
              <a16:creationId xmlns:a16="http://schemas.microsoft.com/office/drawing/2014/main" id="{00000000-0008-0000-0700-00002F030000}"/>
            </a:ext>
          </a:extLst>
        </xdr:cNvPr>
        <xdr:cNvSpPr txBox="1"/>
      </xdr:nvSpPr>
      <xdr:spPr>
        <a:xfrm>
          <a:off x="18531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16" name="正方形/長方形 815">
          <a:extLst>
            <a:ext uri="{FF2B5EF4-FFF2-40B4-BE49-F238E27FC236}">
              <a16:creationId xmlns:a16="http://schemas.microsoft.com/office/drawing/2014/main" id="{00000000-0008-0000-0700-000030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17" name="正方形/長方形 816">
          <a:extLst>
            <a:ext uri="{FF2B5EF4-FFF2-40B4-BE49-F238E27FC236}">
              <a16:creationId xmlns:a16="http://schemas.microsoft.com/office/drawing/2014/main" id="{00000000-0008-0000-0700-000031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18" name="テキスト ボックス 817">
          <a:extLst>
            <a:ext uri="{FF2B5EF4-FFF2-40B4-BE49-F238E27FC236}">
              <a16:creationId xmlns:a16="http://schemas.microsoft.com/office/drawing/2014/main" id="{00000000-0008-0000-0700-000032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総務費については、全体で約</a:t>
          </a:r>
          <a:r>
            <a:rPr kumimoji="1" lang="en-US" altLang="ja-JP" sz="1300">
              <a:latin typeface="ＭＳ Ｐゴシック" panose="020B0600070205080204" pitchFamily="50" charset="-128"/>
              <a:ea typeface="ＭＳ Ｐゴシック" panose="020B0600070205080204" pitchFamily="50" charset="-128"/>
            </a:rPr>
            <a:t>70,000</a:t>
          </a:r>
          <a:r>
            <a:rPr kumimoji="1" lang="ja-JP" altLang="en-US" sz="1300">
              <a:latin typeface="ＭＳ Ｐゴシック" panose="020B0600070205080204" pitchFamily="50" charset="-128"/>
              <a:ea typeface="ＭＳ Ｐゴシック" panose="020B0600070205080204" pitchFamily="50" charset="-128"/>
            </a:rPr>
            <a:t>千円増加しており、主な要因は、人件費及び物件費、補助費等が増加したことによる。中でも火災により緊急対応した公共施設の除却経費など臨時的な財政需要が目立った。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民生費については、近年の物価高騰対策により増減した項目もあったものの、物件費における老人福祉事業（委託料や普通建設事業）が大幅に減額したことに伴い全体としては減額する結果となった。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衛生費についても、補助費等における一組負担金が大幅に減額したこと及び簡易水道事業への繰出金が減少したことに伴い全体として減額する結果となった。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農林水産業費については、投資的経費の増大が目まぐるしく、農業施設の長寿命化や更新工事また漁港施設における浚渫事業が大幅に増加したことにより全体として大幅に増額する結果となった。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土木費についても、維持修繕費や道路インフラにおける普通建設事業が大幅に増大したにより全体として増加している。</a:t>
          </a:r>
          <a:endParaRPr kumimoji="1" lang="en-US" altLang="ja-JP" sz="1300">
            <a:latin typeface="ＭＳ Ｐゴシック" panose="020B0600070205080204" pitchFamily="50" charset="-128"/>
            <a:ea typeface="ＭＳ Ｐゴシック" panose="020B0600070205080204" pitchFamily="50" charset="-128"/>
          </a:endParaRPr>
        </a:p>
        <a:p>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5</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高知県安田町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a:t>
          </a:r>
          <a:r>
            <a:rPr kumimoji="1" lang="ja-JP" altLang="en-US" sz="1100">
              <a:latin typeface="ＭＳ ゴシック" pitchFamily="49" charset="-128"/>
              <a:ea typeface="ＭＳ ゴシック" pitchFamily="49" charset="-128"/>
            </a:rPr>
            <a:t>近年の実質収支比率を分析すると、普通交付税が伸びたことにより、財政調整基金の取崩措置をすることなく、決算を迎えることができている。これにより本来の形式収支の算出が可能となり、より実質的な数値が算出されていることがわかる。</a:t>
          </a:r>
          <a:endParaRPr kumimoji="1" lang="en-US" altLang="ja-JP" sz="1100">
            <a:latin typeface="ＭＳ ゴシック" pitchFamily="49" charset="-128"/>
            <a:ea typeface="ＭＳ ゴシック" pitchFamily="49" charset="-128"/>
          </a:endParaRPr>
        </a:p>
        <a:p>
          <a:r>
            <a:rPr kumimoji="1" lang="ja-JP" altLang="en-US" sz="1100">
              <a:latin typeface="ＭＳ ゴシック" pitchFamily="49" charset="-128"/>
              <a:ea typeface="ＭＳ ゴシック" pitchFamily="49" charset="-128"/>
            </a:rPr>
            <a:t>　本町の財政構造（基盤）は普通交付税の伸縮に左右されることが多く、実質収支比率を分析するうえでは、標準財政規模及び実質収支にも結果的に大きな影響を及ぼしていることがわかる。</a:t>
          </a:r>
          <a:endParaRPr kumimoji="1" lang="en-US" altLang="ja-JP" sz="1100">
            <a:latin typeface="ＭＳ ゴシック" pitchFamily="49" charset="-128"/>
            <a:ea typeface="ＭＳ ゴシック" pitchFamily="49" charset="-128"/>
          </a:endParaRPr>
        </a:p>
        <a:p>
          <a:r>
            <a:rPr kumimoji="1" lang="ja-JP" altLang="en-US" sz="1200">
              <a:latin typeface="ＭＳ ゴシック" pitchFamily="49" charset="-128"/>
              <a:ea typeface="ＭＳ ゴシック" pitchFamily="49" charset="-128"/>
            </a:rPr>
            <a:t>　</a:t>
          </a:r>
          <a:r>
            <a:rPr kumimoji="1" lang="ja-JP" altLang="en-US" sz="1050">
              <a:latin typeface="ＭＳ ゴシック" pitchFamily="49" charset="-128"/>
              <a:ea typeface="ＭＳ ゴシック" pitchFamily="49" charset="-128"/>
            </a:rPr>
            <a:t>このような状況であることから、</a:t>
          </a:r>
          <a:r>
            <a:rPr kumimoji="1" lang="ja-JP" altLang="en-US" sz="1100">
              <a:latin typeface="ＭＳ ゴシック" pitchFamily="49" charset="-128"/>
              <a:ea typeface="ＭＳ ゴシック" pitchFamily="49" charset="-128"/>
            </a:rPr>
            <a:t>実質収支比率を適正に管理するうえでは、税収以外の一般財源を確保することが重要である。</a:t>
          </a:r>
          <a:endParaRPr kumimoji="1" lang="ja-JP" altLang="en-US" sz="1200">
            <a:latin typeface="ＭＳ ゴシック" pitchFamily="49" charset="-128"/>
            <a:ea typeface="ＭＳ ゴシック" pitchFamily="49" charset="-128"/>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5</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高知県安田町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連結実質赤字比率については、全会計とおして赤字は発生しておらず、本指標については、健全な状態である。</a:t>
          </a:r>
          <a:endParaRPr kumimoji="1" lang="en-US" altLang="ja-JP" sz="1400">
            <a:latin typeface="ＭＳ ゴシック" pitchFamily="49" charset="-128"/>
            <a:ea typeface="ＭＳ ゴシック" pitchFamily="49" charset="-128"/>
          </a:endParaRPr>
        </a:p>
        <a:p>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従前より実施している特別会計へ財源補てんを目的とした繰出金についても、徐々に減少してきている。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なお、目的税や使用料を財源としている特別会計の財政運営については、引き続き収支の均衡を大前提として運営していくことが必要がある。</a:t>
          </a:r>
          <a:endParaRPr kumimoji="1" lang="en-US" altLang="ja-JP" sz="1400">
            <a:latin typeface="ＭＳ ゴシック" pitchFamily="49" charset="-128"/>
            <a:ea typeface="ＭＳ ゴシック" pitchFamily="49" charset="-128"/>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7" name="凡例9">
          <a:extLst>
            <a:ext uri="{FF2B5EF4-FFF2-40B4-BE49-F238E27FC236}">
              <a16:creationId xmlns:a16="http://schemas.microsoft.com/office/drawing/2014/main" id="{00000000-0008-0000-0900-000011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18" name="凡例10">
          <a:extLst>
            <a:ext uri="{FF2B5EF4-FFF2-40B4-BE49-F238E27FC236}">
              <a16:creationId xmlns:a16="http://schemas.microsoft.com/office/drawing/2014/main" id="{00000000-0008-0000-0900-000012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5</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高知県安田町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借入償還金については、昨年比で約</a:t>
          </a:r>
          <a:r>
            <a:rPr kumimoji="1" lang="en-US" altLang="ja-JP" sz="1400">
              <a:latin typeface="ＭＳ ゴシック" pitchFamily="49" charset="-128"/>
              <a:ea typeface="ＭＳ ゴシック" pitchFamily="49" charset="-128"/>
            </a:rPr>
            <a:t>1</a:t>
          </a:r>
          <a:r>
            <a:rPr kumimoji="1" lang="ja-JP" altLang="en-US" sz="1400">
              <a:latin typeface="ＭＳ ゴシック" pitchFamily="49" charset="-128"/>
              <a:ea typeface="ＭＳ ゴシック" pitchFamily="49" charset="-128"/>
            </a:rPr>
            <a:t>％程度の伸びであるため、ほぼ同数値といえる。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実質公債費比率（分子）の構造では、普通交付税（公債費）と実償還額の乖離が開いていることが課題となっている。参入率が低い公共施設等適正管理事業債などの償還が始まったことや、住宅使用料などを財源として返済していた公営住宅建設事業債の返済が終了したが、冒頭示したとおり償還額がほぼ同数値であるため財源が減少した形となってい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これにより、実質公債費比率は上昇したと分析する。</a:t>
          </a:r>
        </a:p>
      </xdr:txBody>
    </xdr:sp>
    <xdr:clientData/>
  </xdr:twoCellAnchor>
  <xdr:twoCellAnchor>
    <xdr:from>
      <xdr:col>1</xdr:col>
      <xdr:colOff>0</xdr:colOff>
      <xdr:row>56</xdr:row>
      <xdr:rowOff>0</xdr:rowOff>
    </xdr:from>
    <xdr:to>
      <xdr:col>10</xdr:col>
      <xdr:colOff>0</xdr:colOff>
      <xdr:row>57</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bwMode="auto">
        <a:xfrm>
          <a:off x="504825" y="12411075"/>
          <a:ext cx="744855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227240</xdr:colOff>
      <xdr:row>59</xdr:row>
      <xdr:rowOff>382361</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bwMode="auto">
        <a:xfrm>
          <a:off x="13106400" y="12420600"/>
          <a:ext cx="4456340" cy="157298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56</xdr:row>
      <xdr:rowOff>0</xdr:rowOff>
    </xdr:from>
    <xdr:to>
      <xdr:col>16</xdr:col>
      <xdr:colOff>115661</xdr:colOff>
      <xdr:row>56</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bwMode="auto">
        <a:xfrm>
          <a:off x="13130893" y="124110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56</xdr:row>
      <xdr:rowOff>219075</xdr:rowOff>
    </xdr:from>
    <xdr:to>
      <xdr:col>20</xdr:col>
      <xdr:colOff>125016</xdr:colOff>
      <xdr:row>59</xdr:row>
      <xdr:rowOff>334736</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630150"/>
          <a:ext cx="4249341" cy="131581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latin typeface="ＭＳ ゴシック" pitchFamily="49" charset="-128"/>
              <a:ea typeface="ＭＳ ゴシック" pitchFamily="49" charset="-128"/>
            </a:rPr>
            <a:t>　満期一括償還地方債の活用はしていない。</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5</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高知県安田町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ＭＳ ゴシック" pitchFamily="49" charset="-128"/>
              <a:ea typeface="ＭＳ ゴシック" pitchFamily="49" charset="-128"/>
            </a:rPr>
            <a:t>　地方債現在高については、近年大型建設事業を実施していないことなどから、２年連続で減少している。</a:t>
          </a:r>
          <a:endParaRPr kumimoji="1" lang="en-US" altLang="ja-JP" sz="1200">
            <a:latin typeface="ＭＳ ゴシック" pitchFamily="49" charset="-128"/>
            <a:ea typeface="ＭＳ ゴシック" pitchFamily="49" charset="-128"/>
          </a:endParaRPr>
        </a:p>
        <a:p>
          <a:r>
            <a:rPr kumimoji="1" lang="ja-JP" altLang="en-US" sz="1200">
              <a:latin typeface="ＭＳ ゴシック" pitchFamily="49" charset="-128"/>
              <a:ea typeface="ＭＳ ゴシック" pitchFamily="49" charset="-128"/>
            </a:rPr>
            <a:t>　また、一方で基金残高については、財政調整基金の繰入措置をすることなく積立対応ができているため、短期的な状況としては、健全な状態といえる。</a:t>
          </a:r>
          <a:endParaRPr kumimoji="1" lang="en-US" altLang="ja-JP" sz="1200">
            <a:latin typeface="ＭＳ ゴシック" pitchFamily="49" charset="-128"/>
            <a:ea typeface="ＭＳ ゴシック" pitchFamily="49" charset="-128"/>
          </a:endParaRPr>
        </a:p>
        <a:p>
          <a:r>
            <a:rPr kumimoji="1" lang="ja-JP" altLang="en-US" sz="1200">
              <a:latin typeface="ＭＳ ゴシック" pitchFamily="49" charset="-128"/>
              <a:ea typeface="ＭＳ ゴシック" pitchFamily="49" charset="-128"/>
            </a:rPr>
            <a:t>　しかし、今後の動向としては、国の賃上げ政策等の影響やこれ対応した物価高騰対策等の影響により緩やかにインフレの方向に市場などが動くことが想定される。当然ながら、地方公共団体がこの流れに逆行することは考えられないため、各種行政経費が高騰することが見込まれる。</a:t>
          </a:r>
          <a:endParaRPr kumimoji="1" lang="en-US" altLang="ja-JP" sz="1200">
            <a:latin typeface="ＭＳ ゴシック" pitchFamily="49" charset="-128"/>
            <a:ea typeface="ＭＳ ゴシック" pitchFamily="49" charset="-128"/>
          </a:endParaRPr>
        </a:p>
        <a:p>
          <a:r>
            <a:rPr kumimoji="1" lang="ja-JP" altLang="en-US" sz="1200">
              <a:latin typeface="ＭＳ ゴシック" pitchFamily="49" charset="-128"/>
              <a:ea typeface="ＭＳ ゴシック" pitchFamily="49" charset="-128"/>
            </a:rPr>
            <a:t>　このような状況であるため、今後は基金残高の維持が困難になることが想定されるため今後においては、新規発行債の抑制に注力しながら堅実な財政運営が求められる。</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5</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高知県安田町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昨年同様に、普通交付税が一定水準で交付されたことにより、取崩措置を行うことなく積立対応を行ったため、残高については約</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47,000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千円の増加となっており、昨年とほぼ同じような状況となっている。減債基金についても約</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15,000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千円の積み増しを実施しており、不測の事態への備えまた、起債残高の抑制のための財源を一定確保できたといえる。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その他特定目的基金の残高についても約</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27,000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千円の積立を実施できており、各種事業を展開するうえでの貴重な財源を確保できている。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これまでの指標でも触れているが、デフレからインフレへの転換期を迎えており今後、行政経費の増大が見込まれている。このような状況であるため特に、財政調整基金の残高管理の重要性が強まっていると考えており、物価高騰や賃上げ（民間の給与及び職員給与）の影響に対し、現在の事業量や質をどこまでキープできるかということが重要となっている。このような状況であることから、基金残高を適正管理するうえでは、予算編成時より、適正な形で経常的経費の抑制に尽力することが求められ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地方創生推進基金：定住の促進、雇用の創出、人口減少対策、地域づくりの推進等</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施設等整備基金　：土地、建物等を取得（建築）するための経費の財源</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ふるさと応援基金：産業振興、福祉の充実、防災対策の推進など地域振興に資する施策の推進</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地方創生推進基金：</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614</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　</a:t>
          </a:r>
          <a:r>
            <a:rPr kumimoji="1" lang="ja-JP" altLang="en-US" sz="1300" baseline="0">
              <a:solidFill>
                <a:schemeClr val="dk1"/>
              </a:solidFill>
              <a:effectLst/>
              <a:latin typeface="ＭＳ ゴシック" panose="020B0609070205080204" pitchFamily="49" charset="-128"/>
              <a:ea typeface="ＭＳ ゴシック" panose="020B0609070205080204" pitchFamily="49" charset="-128"/>
              <a:cs typeface="+mn-cs"/>
            </a:rPr>
            <a:t> </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（積立）</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33,000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千円（取崩）残高減</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施設等整備基金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18,221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千円（積立）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6,500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千円（取崩）残高増</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ふるさと応援基金：</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38,383</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千円（積立）</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58,100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千円（取崩）残高減</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rPr>
            <a:t>  </a:t>
          </a:r>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その他特定目的基金については、昨年度基金の集約化を行い適正かつ柔軟に基金運用ができるための整理を行った。これにより本年度は各種事業に充当し事業の推進を図っているところであるが、施設等整備基金の積み立て財源である住宅使用料については、一定額確保されているため適正管理ができているが、一方で、ふるさと応援基金については、ここ数年寄付金の実績が連続して減少しており、適正管理ができていない状況であるが、幅広く活用している基金であるため、経常的な経費を中心に財源が不足することが危惧される。このため、ふるさと納税に関しては、引き続き納税額確保対策を図る必要がある。</a:t>
          </a:r>
          <a:endPar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財政調整基金については、</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47,227</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千円の積立を実施し取崩しについては実施しなかったため、残高増となってる。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基本方針は、基金全体欄で示したとおりであり、行政経費における、民間経費の増大また、今後予想される人事院勧告への対応や不測の事態（災害対応など）に備えるため適正管理が必要である。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減債基金については、</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14,985</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千円の積立を実施し取崩しについては実施しなかったため、残高増となっている。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実償還額と普通交付税（公債費）の乖離が大きくなってきているため、減債基金の有効活用を検討する必要があり、また財政状況を十分に加味したうえで繰上償還も視野にいれた起債残高の適正管理が必要であ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id="{8D552652-E043-48E2-9682-C5263344211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id="{C7A4811C-EF87-4921-9EE5-1A42C15FD1F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67</xdr:col>
      <xdr:colOff>0</xdr:colOff>
      <xdr:row>50</xdr:row>
      <xdr:rowOff>0</xdr:rowOff>
    </xdr:from>
    <xdr:to>
      <xdr:col>75</xdr:col>
      <xdr:colOff>0</xdr:colOff>
      <xdr:row>52</xdr:row>
      <xdr:rowOff>0</xdr:rowOff>
    </xdr:to>
    <xdr:sp macro="" textlink="">
      <xdr:nvSpPr>
        <xdr:cNvPr id="4" name="正方形/長方形 3">
          <a:extLst>
            <a:ext uri="{FF2B5EF4-FFF2-40B4-BE49-F238E27FC236}">
              <a16:creationId xmlns:a16="http://schemas.microsoft.com/office/drawing/2014/main" id="{4D614A7A-19AF-4110-B3A7-7F7921BBA934}"/>
            </a:ext>
          </a:extLst>
        </xdr:cNvPr>
        <xdr:cNvSpPr/>
      </xdr:nvSpPr>
      <xdr:spPr>
        <a:xfrm>
          <a:off x="13058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50</xdr:row>
      <xdr:rowOff>0</xdr:rowOff>
    </xdr:from>
    <xdr:to>
      <xdr:col>99</xdr:col>
      <xdr:colOff>0</xdr:colOff>
      <xdr:row>52</xdr:row>
      <xdr:rowOff>0</xdr:rowOff>
    </xdr:to>
    <xdr:sp macro="" textlink="">
      <xdr:nvSpPr>
        <xdr:cNvPr id="5" name="正方形/長方形 4">
          <a:extLst>
            <a:ext uri="{FF2B5EF4-FFF2-40B4-BE49-F238E27FC236}">
              <a16:creationId xmlns:a16="http://schemas.microsoft.com/office/drawing/2014/main" id="{8EB97DA5-45C0-4089-A846-60C543AD04CB}"/>
            </a:ext>
          </a:extLst>
        </xdr:cNvPr>
        <xdr:cNvSpPr/>
      </xdr:nvSpPr>
      <xdr:spPr>
        <a:xfrm>
          <a:off x="17630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50</xdr:row>
      <xdr:rowOff>0</xdr:rowOff>
    </xdr:from>
    <xdr:to>
      <xdr:col>107</xdr:col>
      <xdr:colOff>0</xdr:colOff>
      <xdr:row>52</xdr:row>
      <xdr:rowOff>0</xdr:rowOff>
    </xdr:to>
    <xdr:sp macro="" textlink="">
      <xdr:nvSpPr>
        <xdr:cNvPr id="6" name="正方形/長方形 5">
          <a:extLst>
            <a:ext uri="{FF2B5EF4-FFF2-40B4-BE49-F238E27FC236}">
              <a16:creationId xmlns:a16="http://schemas.microsoft.com/office/drawing/2014/main" id="{94FC71EA-8BB5-49C6-BA00-582AF71863A3}"/>
            </a:ext>
          </a:extLst>
        </xdr:cNvPr>
        <xdr:cNvSpPr/>
      </xdr:nvSpPr>
      <xdr:spPr>
        <a:xfrm>
          <a:off x="19154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67</xdr:col>
      <xdr:colOff>0</xdr:colOff>
      <xdr:row>72</xdr:row>
      <xdr:rowOff>0</xdr:rowOff>
    </xdr:from>
    <xdr:to>
      <xdr:col>75</xdr:col>
      <xdr:colOff>0</xdr:colOff>
      <xdr:row>74</xdr:row>
      <xdr:rowOff>0</xdr:rowOff>
    </xdr:to>
    <xdr:sp macro="" textlink="">
      <xdr:nvSpPr>
        <xdr:cNvPr id="7" name="正方形/長方形 6">
          <a:extLst>
            <a:ext uri="{FF2B5EF4-FFF2-40B4-BE49-F238E27FC236}">
              <a16:creationId xmlns:a16="http://schemas.microsoft.com/office/drawing/2014/main" id="{A2A233F4-4D95-4843-9492-729DBCF3F585}"/>
            </a:ext>
          </a:extLst>
        </xdr:cNvPr>
        <xdr:cNvSpPr/>
      </xdr:nvSpPr>
      <xdr:spPr>
        <a:xfrm>
          <a:off x="13058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72</xdr:row>
      <xdr:rowOff>0</xdr:rowOff>
    </xdr:from>
    <xdr:to>
      <xdr:col>99</xdr:col>
      <xdr:colOff>0</xdr:colOff>
      <xdr:row>74</xdr:row>
      <xdr:rowOff>0</xdr:rowOff>
    </xdr:to>
    <xdr:sp macro="" textlink="">
      <xdr:nvSpPr>
        <xdr:cNvPr id="8" name="正方形/長方形 7">
          <a:extLst>
            <a:ext uri="{FF2B5EF4-FFF2-40B4-BE49-F238E27FC236}">
              <a16:creationId xmlns:a16="http://schemas.microsoft.com/office/drawing/2014/main" id="{BEF69381-F719-4AE8-AEAA-03DC6CACE1FA}"/>
            </a:ext>
          </a:extLst>
        </xdr:cNvPr>
        <xdr:cNvSpPr/>
      </xdr:nvSpPr>
      <xdr:spPr>
        <a:xfrm>
          <a:off x="17630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72</xdr:row>
      <xdr:rowOff>0</xdr:rowOff>
    </xdr:from>
    <xdr:to>
      <xdr:col>107</xdr:col>
      <xdr:colOff>0</xdr:colOff>
      <xdr:row>74</xdr:row>
      <xdr:rowOff>0</xdr:rowOff>
    </xdr:to>
    <xdr:sp macro="" textlink="">
      <xdr:nvSpPr>
        <xdr:cNvPr id="9" name="正方形/長方形 8">
          <a:extLst>
            <a:ext uri="{FF2B5EF4-FFF2-40B4-BE49-F238E27FC236}">
              <a16:creationId xmlns:a16="http://schemas.microsoft.com/office/drawing/2014/main" id="{7F7F710E-9DEF-49C6-9F27-69E04E537135}"/>
            </a:ext>
          </a:extLst>
        </xdr:cNvPr>
        <xdr:cNvSpPr/>
      </xdr:nvSpPr>
      <xdr:spPr>
        <a:xfrm>
          <a:off x="19154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0</xdr:col>
      <xdr:colOff>355600</xdr:colOff>
      <xdr:row>0</xdr:row>
      <xdr:rowOff>63500</xdr:rowOff>
    </xdr:from>
    <xdr:to>
      <xdr:col>66</xdr:col>
      <xdr:colOff>187325</xdr:colOff>
      <xdr:row>1</xdr:row>
      <xdr:rowOff>155575</xdr:rowOff>
    </xdr:to>
    <xdr:sp macro="" textlink="">
      <xdr:nvSpPr>
        <xdr:cNvPr id="10" name="正方形/長方形 9">
          <a:extLst>
            <a:ext uri="{FF2B5EF4-FFF2-40B4-BE49-F238E27FC236}">
              <a16:creationId xmlns:a16="http://schemas.microsoft.com/office/drawing/2014/main" id="{A0D3B388-0DFB-46DC-AB6D-03E4BB69E4FF}"/>
            </a:ext>
          </a:extLst>
        </xdr:cNvPr>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11" name="正方形/長方形 10">
          <a:extLst>
            <a:ext uri="{FF2B5EF4-FFF2-40B4-BE49-F238E27FC236}">
              <a16:creationId xmlns:a16="http://schemas.microsoft.com/office/drawing/2014/main" id="{5ADFD6C6-0784-4F1C-AA25-5D78AA96D010}"/>
            </a:ext>
          </a:extLst>
        </xdr:cNvPr>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12" name="正方形/長方形 11">
          <a:extLst>
            <a:ext uri="{FF2B5EF4-FFF2-40B4-BE49-F238E27FC236}">
              <a16:creationId xmlns:a16="http://schemas.microsoft.com/office/drawing/2014/main" id="{2CF5931C-B56E-4088-8AF5-607C0DE141CD}"/>
            </a:ext>
          </a:extLst>
        </xdr:cNvPr>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13" name="正方形/長方形 12">
          <a:extLst>
            <a:ext uri="{FF2B5EF4-FFF2-40B4-BE49-F238E27FC236}">
              <a16:creationId xmlns:a16="http://schemas.microsoft.com/office/drawing/2014/main" id="{37C7EE8C-0D04-474B-B81F-632FA4058D4A}"/>
            </a:ext>
          </a:extLst>
        </xdr:cNvPr>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高知県安田町</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14" name="正方形/長方形 13">
          <a:extLst>
            <a:ext uri="{FF2B5EF4-FFF2-40B4-BE49-F238E27FC236}">
              <a16:creationId xmlns:a16="http://schemas.microsoft.com/office/drawing/2014/main" id="{9FD55A99-4755-4371-B566-5DB66A96914E}"/>
            </a:ext>
          </a:extLst>
        </xdr:cNvPr>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15" name="正方形/長方形 14">
          <a:extLst>
            <a:ext uri="{FF2B5EF4-FFF2-40B4-BE49-F238E27FC236}">
              <a16:creationId xmlns:a16="http://schemas.microsoft.com/office/drawing/2014/main" id="{5429E24E-70E1-436D-A602-B4F380590BFB}"/>
            </a:ext>
          </a:extLst>
        </xdr:cNvPr>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16" name="正方形/長方形 15">
          <a:extLst>
            <a:ext uri="{FF2B5EF4-FFF2-40B4-BE49-F238E27FC236}">
              <a16:creationId xmlns:a16="http://schemas.microsoft.com/office/drawing/2014/main" id="{9B70D554-F9EB-42F0-8B41-DFD7614D424B}"/>
            </a:ext>
          </a:extLst>
        </xdr:cNvPr>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17" name="正方形/長方形 16">
          <a:extLst>
            <a:ext uri="{FF2B5EF4-FFF2-40B4-BE49-F238E27FC236}">
              <a16:creationId xmlns:a16="http://schemas.microsoft.com/office/drawing/2014/main" id="{377C207A-17FF-4A56-9673-CB16FDEA4E9F}"/>
            </a:ext>
          </a:extLst>
        </xdr:cNvPr>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18" name="正方形/長方形 17">
          <a:extLst>
            <a:ext uri="{FF2B5EF4-FFF2-40B4-BE49-F238E27FC236}">
              <a16:creationId xmlns:a16="http://schemas.microsoft.com/office/drawing/2014/main" id="{0AB8CFF6-4EA4-4B48-8B47-F74CE9612D17}"/>
            </a:ext>
          </a:extLst>
        </xdr:cNvPr>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19" name="正方形/長方形 18">
          <a:extLst>
            <a:ext uri="{FF2B5EF4-FFF2-40B4-BE49-F238E27FC236}">
              <a16:creationId xmlns:a16="http://schemas.microsoft.com/office/drawing/2014/main" id="{46A1D2F0-38F6-4EF3-AE0E-05C9B5FBC94E}"/>
            </a:ext>
          </a:extLst>
        </xdr:cNvPr>
        <xdr:cNvSpPr/>
      </xdr:nvSpPr>
      <xdr:spPr>
        <a:xfrm>
          <a:off x="19431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2,345
2,334
52.36
3,112,598
3,040,452
52,163
1,696,059
4,325,745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20" name="正方形/長方形 19">
          <a:extLst>
            <a:ext uri="{FF2B5EF4-FFF2-40B4-BE49-F238E27FC236}">
              <a16:creationId xmlns:a16="http://schemas.microsoft.com/office/drawing/2014/main" id="{E475B863-6A2F-4208-9D6D-8D890289383C}"/>
            </a:ext>
          </a:extLst>
        </xdr:cNvPr>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21" name="正方形/長方形 20">
          <a:extLst>
            <a:ext uri="{FF2B5EF4-FFF2-40B4-BE49-F238E27FC236}">
              <a16:creationId xmlns:a16="http://schemas.microsoft.com/office/drawing/2014/main" id="{5FCBD7C5-2A5A-4CC2-A941-2F62A96B19B7}"/>
            </a:ext>
          </a:extLst>
        </xdr:cNvPr>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22" name="正方形/長方形 21">
          <a:extLst>
            <a:ext uri="{FF2B5EF4-FFF2-40B4-BE49-F238E27FC236}">
              <a16:creationId xmlns:a16="http://schemas.microsoft.com/office/drawing/2014/main" id="{AEB07585-2DAF-4F75-A79F-4F12D8B3BF4F}"/>
            </a:ext>
          </a:extLst>
        </xdr:cNvPr>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8.1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23" name="正方形/長方形 22">
          <a:extLst>
            <a:ext uri="{FF2B5EF4-FFF2-40B4-BE49-F238E27FC236}">
              <a16:creationId xmlns:a16="http://schemas.microsoft.com/office/drawing/2014/main" id="{9EFD747B-E872-4581-85E6-751895259C13}"/>
            </a:ext>
          </a:extLst>
        </xdr:cNvPr>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24" name="正方形/長方形 23">
          <a:extLst>
            <a:ext uri="{FF2B5EF4-FFF2-40B4-BE49-F238E27FC236}">
              <a16:creationId xmlns:a16="http://schemas.microsoft.com/office/drawing/2014/main" id="{841F002F-7634-4157-B183-B0F08E499C79}"/>
            </a:ext>
          </a:extLst>
        </xdr:cNvPr>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25" name="正方形/長方形 24">
          <a:extLst>
            <a:ext uri="{FF2B5EF4-FFF2-40B4-BE49-F238E27FC236}">
              <a16:creationId xmlns:a16="http://schemas.microsoft.com/office/drawing/2014/main" id="{EA837DE5-0AFE-40BD-A7FA-868C35D1530D}"/>
            </a:ext>
          </a:extLst>
        </xdr:cNvPr>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26" name="角丸四角形 25">
          <a:extLst>
            <a:ext uri="{FF2B5EF4-FFF2-40B4-BE49-F238E27FC236}">
              <a16:creationId xmlns:a16="http://schemas.microsoft.com/office/drawing/2014/main" id="{BA28508E-84E9-4DF3-8DCB-6DAE327EE0FA}"/>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27" name="正方形/長方形 26">
          <a:extLst>
            <a:ext uri="{FF2B5EF4-FFF2-40B4-BE49-F238E27FC236}">
              <a16:creationId xmlns:a16="http://schemas.microsoft.com/office/drawing/2014/main" id="{719AB7FC-8A8A-4C00-8AEE-A363B7FF2A05}"/>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28" name="正方形/長方形 27">
          <a:extLst>
            <a:ext uri="{FF2B5EF4-FFF2-40B4-BE49-F238E27FC236}">
              <a16:creationId xmlns:a16="http://schemas.microsoft.com/office/drawing/2014/main" id="{40783BCC-BE12-4F7E-BD70-45A87A113A50}"/>
            </a:ext>
          </a:extLst>
        </xdr:cNvPr>
        <xdr:cNvSpPr/>
      </xdr:nvSpPr>
      <xdr:spPr>
        <a:xfrm>
          <a:off x="11334750" y="1219200"/>
          <a:ext cx="13335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29" name="正方形/長方形 28">
          <a:extLst>
            <a:ext uri="{FF2B5EF4-FFF2-40B4-BE49-F238E27FC236}">
              <a16:creationId xmlns:a16="http://schemas.microsoft.com/office/drawing/2014/main" id="{22E36180-CE0E-4638-89D1-D34861EEB06A}"/>
            </a:ext>
          </a:extLst>
        </xdr:cNvPr>
        <xdr:cNvSpPr/>
      </xdr:nvSpPr>
      <xdr:spPr>
        <a:xfrm>
          <a:off x="11334750" y="1562100"/>
          <a:ext cx="14605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30" name="直線コネクタ 29">
          <a:extLst>
            <a:ext uri="{FF2B5EF4-FFF2-40B4-BE49-F238E27FC236}">
              <a16:creationId xmlns:a16="http://schemas.microsoft.com/office/drawing/2014/main" id="{4C356FF0-574D-4500-9DEF-8C25D977AF52}"/>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31" name="楕円 30">
          <a:extLst>
            <a:ext uri="{FF2B5EF4-FFF2-40B4-BE49-F238E27FC236}">
              <a16:creationId xmlns:a16="http://schemas.microsoft.com/office/drawing/2014/main" id="{27629991-FD5C-4A78-93FF-9FDBAD5A314F}"/>
            </a:ext>
          </a:extLst>
        </xdr:cNvPr>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32" name="フローチャート: 判断 31">
          <a:extLst>
            <a:ext uri="{FF2B5EF4-FFF2-40B4-BE49-F238E27FC236}">
              <a16:creationId xmlns:a16="http://schemas.microsoft.com/office/drawing/2014/main" id="{FDB66A33-5158-47A5-863F-80D79952A438}"/>
            </a:ext>
          </a:extLst>
        </xdr:cNvPr>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33" name="直線コネクタ 32">
          <a:extLst>
            <a:ext uri="{FF2B5EF4-FFF2-40B4-BE49-F238E27FC236}">
              <a16:creationId xmlns:a16="http://schemas.microsoft.com/office/drawing/2014/main" id="{ADA5F42C-3562-43C2-8BA5-506057C437B1}"/>
            </a:ext>
          </a:extLst>
        </xdr:cNvPr>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34" name="直線コネクタ 33">
          <a:extLst>
            <a:ext uri="{FF2B5EF4-FFF2-40B4-BE49-F238E27FC236}">
              <a16:creationId xmlns:a16="http://schemas.microsoft.com/office/drawing/2014/main" id="{EEB48D50-E8E0-48C4-AC44-74FE1AF59206}"/>
            </a:ext>
          </a:extLst>
        </xdr:cNvPr>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35" name="直線コネクタ 34">
          <a:extLst>
            <a:ext uri="{FF2B5EF4-FFF2-40B4-BE49-F238E27FC236}">
              <a16:creationId xmlns:a16="http://schemas.microsoft.com/office/drawing/2014/main" id="{17CAC801-6210-4BE8-A232-7A3C9F8E8895}"/>
            </a:ext>
          </a:extLst>
        </xdr:cNvPr>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36" name="直線コネクタ 35">
          <a:extLst>
            <a:ext uri="{FF2B5EF4-FFF2-40B4-BE49-F238E27FC236}">
              <a16:creationId xmlns:a16="http://schemas.microsoft.com/office/drawing/2014/main" id="{629C5F52-B380-4B35-9EF7-481DB4DE41DD}"/>
            </a:ext>
          </a:extLst>
        </xdr:cNvPr>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34925</xdr:rowOff>
    </xdr:from>
    <xdr:ext cx="8896666" cy="259045"/>
    <xdr:sp macro="" textlink="">
      <xdr:nvSpPr>
        <xdr:cNvPr id="37" name="テキスト ボックス 36">
          <a:extLst>
            <a:ext uri="{FF2B5EF4-FFF2-40B4-BE49-F238E27FC236}">
              <a16:creationId xmlns:a16="http://schemas.microsoft.com/office/drawing/2014/main" id="{BA287CEC-BBDF-4C07-9F9F-0A477056DE89}"/>
            </a:ext>
          </a:extLst>
        </xdr:cNvPr>
        <xdr:cNvSpPr txBox="1"/>
      </xdr:nvSpPr>
      <xdr:spPr>
        <a:xfrm>
          <a:off x="419100" y="27686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104775</xdr:rowOff>
    </xdr:from>
    <xdr:ext cx="6046335" cy="259045"/>
    <xdr:sp macro="" textlink="">
      <xdr:nvSpPr>
        <xdr:cNvPr id="38" name="テキスト ボックス 37">
          <a:extLst>
            <a:ext uri="{FF2B5EF4-FFF2-40B4-BE49-F238E27FC236}">
              <a16:creationId xmlns:a16="http://schemas.microsoft.com/office/drawing/2014/main" id="{B7CB24F6-F615-463D-83B0-DDD2406770F3}"/>
            </a:ext>
          </a:extLst>
        </xdr:cNvPr>
        <xdr:cNvSpPr txBox="1"/>
      </xdr:nvSpPr>
      <xdr:spPr>
        <a:xfrm>
          <a:off x="419100" y="30099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3175</xdr:rowOff>
    </xdr:from>
    <xdr:ext cx="8231805" cy="259045"/>
    <xdr:sp macro="" textlink="">
      <xdr:nvSpPr>
        <xdr:cNvPr id="39" name="テキスト ボックス 38">
          <a:extLst>
            <a:ext uri="{FF2B5EF4-FFF2-40B4-BE49-F238E27FC236}">
              <a16:creationId xmlns:a16="http://schemas.microsoft.com/office/drawing/2014/main" id="{CEE7B3FD-E812-4A49-A67C-A985589AF417}"/>
            </a:ext>
          </a:extLst>
        </xdr:cNvPr>
        <xdr:cNvSpPr txBox="1"/>
      </xdr:nvSpPr>
      <xdr:spPr>
        <a:xfrm>
          <a:off x="419100" y="32512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16</xdr:row>
      <xdr:rowOff>73025</xdr:rowOff>
    </xdr:from>
    <xdr:ext cx="4433650" cy="259045"/>
    <xdr:sp macro="" textlink="">
      <xdr:nvSpPr>
        <xdr:cNvPr id="40" name="テキスト ボックス 39">
          <a:extLst>
            <a:ext uri="{FF2B5EF4-FFF2-40B4-BE49-F238E27FC236}">
              <a16:creationId xmlns:a16="http://schemas.microsoft.com/office/drawing/2014/main" id="{B3A6E557-2165-49F3-9264-01147A2DBAA8}"/>
            </a:ext>
          </a:extLst>
        </xdr:cNvPr>
        <xdr:cNvSpPr txBox="1"/>
      </xdr:nvSpPr>
      <xdr:spPr>
        <a:xfrm>
          <a:off x="419100" y="3492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oneCellAnchor>
    <xdr:from>
      <xdr:col>0</xdr:col>
      <xdr:colOff>419100</xdr:colOff>
      <xdr:row>17</xdr:row>
      <xdr:rowOff>142875</xdr:rowOff>
    </xdr:from>
    <xdr:ext cx="184731" cy="259045"/>
    <xdr:sp macro="" textlink="">
      <xdr:nvSpPr>
        <xdr:cNvPr id="41" name="テキスト ボックス 40">
          <a:extLst>
            <a:ext uri="{FF2B5EF4-FFF2-40B4-BE49-F238E27FC236}">
              <a16:creationId xmlns:a16="http://schemas.microsoft.com/office/drawing/2014/main" id="{70629DC5-716D-4F5D-A4BE-448925B3F5C9}"/>
            </a:ext>
          </a:extLst>
        </xdr:cNvPr>
        <xdr:cNvSpPr txBox="1"/>
      </xdr:nvSpPr>
      <xdr:spPr>
        <a:xfrm>
          <a:off x="419100" y="37338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42" name="正方形/長方形 41">
          <a:extLst>
            <a:ext uri="{FF2B5EF4-FFF2-40B4-BE49-F238E27FC236}">
              <a16:creationId xmlns:a16="http://schemas.microsoft.com/office/drawing/2014/main" id="{E49E50FB-0042-4805-B3CD-0330380A4191}"/>
            </a:ext>
          </a:extLst>
        </xdr:cNvPr>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43" name="正方形/長方形 42">
          <a:extLst>
            <a:ext uri="{FF2B5EF4-FFF2-40B4-BE49-F238E27FC236}">
              <a16:creationId xmlns:a16="http://schemas.microsoft.com/office/drawing/2014/main" id="{2AA577A4-66F6-450B-B9A4-B258653DB420}"/>
            </a:ext>
          </a:extLst>
        </xdr:cNvPr>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44" name="正方形/長方形 43">
          <a:extLst>
            <a:ext uri="{FF2B5EF4-FFF2-40B4-BE49-F238E27FC236}">
              <a16:creationId xmlns:a16="http://schemas.microsoft.com/office/drawing/2014/main" id="{3287B0A1-C075-476A-AF37-B5B0ED57C713}"/>
            </a:ext>
          </a:extLst>
        </xdr:cNvPr>
        <xdr:cNvSpPr/>
      </xdr:nvSpPr>
      <xdr:spPr>
        <a:xfrm>
          <a:off x="3827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[ 52.3</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45" name="正方形/長方形 44">
          <a:extLst>
            <a:ext uri="{FF2B5EF4-FFF2-40B4-BE49-F238E27FC236}">
              <a16:creationId xmlns:a16="http://schemas.microsoft.com/office/drawing/2014/main" id="{2F657BAA-79D8-4084-8C4A-50F2A2AA6804}"/>
            </a:ext>
          </a:extLst>
        </xdr:cNvPr>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46" name="正方形/長方形 45">
          <a:extLst>
            <a:ext uri="{FF2B5EF4-FFF2-40B4-BE49-F238E27FC236}">
              <a16:creationId xmlns:a16="http://schemas.microsoft.com/office/drawing/2014/main" id="{158B78D5-2494-447A-B87E-AE7F369962C8}"/>
            </a:ext>
          </a:extLst>
        </xdr:cNvPr>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47" name="正方形/長方形 46">
          <a:extLst>
            <a:ext uri="{FF2B5EF4-FFF2-40B4-BE49-F238E27FC236}">
              <a16:creationId xmlns:a16="http://schemas.microsoft.com/office/drawing/2014/main" id="{758FD579-F6B1-4797-918E-09FB8B961383}"/>
            </a:ext>
          </a:extLst>
        </xdr:cNvPr>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48" name="正方形/長方形 47">
          <a:extLst>
            <a:ext uri="{FF2B5EF4-FFF2-40B4-BE49-F238E27FC236}">
              <a16:creationId xmlns:a16="http://schemas.microsoft.com/office/drawing/2014/main" id="{311F8738-9E78-4112-AFB1-8FFD84798BF7}"/>
            </a:ext>
          </a:extLst>
        </xdr:cNvPr>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49" name="正方形/長方形 48">
          <a:extLst>
            <a:ext uri="{FF2B5EF4-FFF2-40B4-BE49-F238E27FC236}">
              <a16:creationId xmlns:a16="http://schemas.microsoft.com/office/drawing/2014/main" id="{A944E32A-84B3-49FD-AF4D-2D555D84DF1A}"/>
            </a:ext>
          </a:extLst>
        </xdr:cNvPr>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50" name="正方形/長方形 49">
          <a:extLst>
            <a:ext uri="{FF2B5EF4-FFF2-40B4-BE49-F238E27FC236}">
              <a16:creationId xmlns:a16="http://schemas.microsoft.com/office/drawing/2014/main" id="{3280BAB5-C488-4829-B4CC-1B51D586A728}"/>
            </a:ext>
          </a:extLst>
        </xdr:cNvPr>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51" name="正方形/長方形 50">
          <a:extLst>
            <a:ext uri="{FF2B5EF4-FFF2-40B4-BE49-F238E27FC236}">
              <a16:creationId xmlns:a16="http://schemas.microsoft.com/office/drawing/2014/main" id="{4A830138-3BB6-4106-8F15-D2816642CE1A}"/>
            </a:ext>
          </a:extLst>
        </xdr:cNvPr>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52" name="正方形/長方形 51">
          <a:extLst>
            <a:ext uri="{FF2B5EF4-FFF2-40B4-BE49-F238E27FC236}">
              <a16:creationId xmlns:a16="http://schemas.microsoft.com/office/drawing/2014/main" id="{743015C1-25BE-40CB-8E3C-7B6669EAA4B0}"/>
            </a:ext>
          </a:extLst>
        </xdr:cNvPr>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53" name="正方形/長方形 52">
          <a:extLst>
            <a:ext uri="{FF2B5EF4-FFF2-40B4-BE49-F238E27FC236}">
              <a16:creationId xmlns:a16="http://schemas.microsoft.com/office/drawing/2014/main" id="{491DDE43-93C1-491F-9DB0-B1F1F98BFC8A}"/>
            </a:ext>
          </a:extLst>
        </xdr:cNvPr>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54" name="テキスト ボックス 53">
          <a:extLst>
            <a:ext uri="{FF2B5EF4-FFF2-40B4-BE49-F238E27FC236}">
              <a16:creationId xmlns:a16="http://schemas.microsoft.com/office/drawing/2014/main" id="{C5B5A0D7-1873-43A9-A90B-BD15E87F9261}"/>
            </a:ext>
          </a:extLst>
        </xdr:cNvPr>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baseline="0">
              <a:latin typeface="ＭＳ Ｐゴシック" panose="020B0600070205080204" pitchFamily="50" charset="-128"/>
              <a:ea typeface="ＭＳ Ｐゴシック" panose="020B0600070205080204" pitchFamily="50" charset="-128"/>
            </a:rPr>
            <a:t>　有形固定資産減価償却率は、令和２年度の庁舎更新に伴い大幅に減少し、類似団体平均値も下回っているものの、各施設の老朽化が進んでおり、前年度比で</a:t>
          </a:r>
          <a:r>
            <a:rPr kumimoji="1" lang="en-US" altLang="ja-JP" sz="1100" baseline="0">
              <a:latin typeface="ＭＳ Ｐゴシック" panose="020B0600070205080204" pitchFamily="50" charset="-128"/>
              <a:ea typeface="ＭＳ Ｐゴシック" panose="020B0600070205080204" pitchFamily="50" charset="-128"/>
            </a:rPr>
            <a:t>2.1</a:t>
          </a:r>
          <a:r>
            <a:rPr kumimoji="1" lang="ja-JP" altLang="en-US" sz="1100" baseline="0">
              <a:latin typeface="ＭＳ Ｐゴシック" panose="020B0600070205080204" pitchFamily="50" charset="-128"/>
              <a:ea typeface="ＭＳ Ｐゴシック" panose="020B0600070205080204" pitchFamily="50" charset="-128"/>
            </a:rPr>
            <a:t>ポイント上昇している。</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twoCellAnchor>
  <xdr:oneCellAnchor>
    <xdr:from>
      <xdr:col>4</xdr:col>
      <xdr:colOff>174625</xdr:colOff>
      <xdr:row>23</xdr:row>
      <xdr:rowOff>47625</xdr:rowOff>
    </xdr:from>
    <xdr:ext cx="349839" cy="225703"/>
    <xdr:sp macro="" textlink="">
      <xdr:nvSpPr>
        <xdr:cNvPr id="55" name="テキスト ボックス 54">
          <a:extLst>
            <a:ext uri="{FF2B5EF4-FFF2-40B4-BE49-F238E27FC236}">
              <a16:creationId xmlns:a16="http://schemas.microsoft.com/office/drawing/2014/main" id="{248F332A-8A27-4EEF-8E1B-F8C6BBA2EB26}"/>
            </a:ext>
          </a:extLst>
        </xdr:cNvPr>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56" name="直線コネクタ 55">
          <a:extLst>
            <a:ext uri="{FF2B5EF4-FFF2-40B4-BE49-F238E27FC236}">
              <a16:creationId xmlns:a16="http://schemas.microsoft.com/office/drawing/2014/main" id="{E73E76C2-80DA-412F-8B10-BE6AEB62C4D1}"/>
            </a:ext>
          </a:extLst>
        </xdr:cNvPr>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119536</xdr:colOff>
      <xdr:row>36</xdr:row>
      <xdr:rowOff>74474</xdr:rowOff>
    </xdr:from>
    <xdr:ext cx="410689" cy="225703"/>
    <xdr:sp macro="" textlink="">
      <xdr:nvSpPr>
        <xdr:cNvPr id="57" name="テキスト ボックス 56">
          <a:extLst>
            <a:ext uri="{FF2B5EF4-FFF2-40B4-BE49-F238E27FC236}">
              <a16:creationId xmlns:a16="http://schemas.microsoft.com/office/drawing/2014/main" id="{292C217C-975E-453C-AF86-3433E99FBDDD}"/>
            </a:ext>
          </a:extLst>
        </xdr:cNvPr>
        <xdr:cNvSpPr txBox="1"/>
      </xdr:nvSpPr>
      <xdr:spPr>
        <a:xfrm>
          <a:off x="795811" y="70181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34</xdr:row>
      <xdr:rowOff>79375</xdr:rowOff>
    </xdr:from>
    <xdr:to>
      <xdr:col>27</xdr:col>
      <xdr:colOff>73025</xdr:colOff>
      <xdr:row>34</xdr:row>
      <xdr:rowOff>79375</xdr:rowOff>
    </xdr:to>
    <xdr:cxnSp macro="">
      <xdr:nvCxnSpPr>
        <xdr:cNvPr id="58" name="直線コネクタ 57">
          <a:extLst>
            <a:ext uri="{FF2B5EF4-FFF2-40B4-BE49-F238E27FC236}">
              <a16:creationId xmlns:a16="http://schemas.microsoft.com/office/drawing/2014/main" id="{4D18C7EC-1A79-46DD-B395-73A5F96A9E9A}"/>
            </a:ext>
          </a:extLst>
        </xdr:cNvPr>
        <xdr:cNvCxnSpPr/>
      </xdr:nvCxnSpPr>
      <xdr:spPr>
        <a:xfrm>
          <a:off x="1270000" y="66802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119536</xdr:colOff>
      <xdr:row>33</xdr:row>
      <xdr:rowOff>157024</xdr:rowOff>
    </xdr:from>
    <xdr:ext cx="410689" cy="225703"/>
    <xdr:sp macro="" textlink="">
      <xdr:nvSpPr>
        <xdr:cNvPr id="59" name="テキスト ボックス 58">
          <a:extLst>
            <a:ext uri="{FF2B5EF4-FFF2-40B4-BE49-F238E27FC236}">
              <a16:creationId xmlns:a16="http://schemas.microsoft.com/office/drawing/2014/main" id="{6DAB5CCC-0CE4-4FD5-88A0-A666EDC903BF}"/>
            </a:ext>
          </a:extLst>
        </xdr:cNvPr>
        <xdr:cNvSpPr txBox="1"/>
      </xdr:nvSpPr>
      <xdr:spPr>
        <a:xfrm>
          <a:off x="795811" y="65863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31</xdr:row>
      <xdr:rowOff>161925</xdr:rowOff>
    </xdr:from>
    <xdr:to>
      <xdr:col>27</xdr:col>
      <xdr:colOff>73025</xdr:colOff>
      <xdr:row>31</xdr:row>
      <xdr:rowOff>161925</xdr:rowOff>
    </xdr:to>
    <xdr:cxnSp macro="">
      <xdr:nvCxnSpPr>
        <xdr:cNvPr id="60" name="直線コネクタ 59">
          <a:extLst>
            <a:ext uri="{FF2B5EF4-FFF2-40B4-BE49-F238E27FC236}">
              <a16:creationId xmlns:a16="http://schemas.microsoft.com/office/drawing/2014/main" id="{B2CDEEBF-8F84-4D8D-883B-9736B076AF10}"/>
            </a:ext>
          </a:extLst>
        </xdr:cNvPr>
        <xdr:cNvCxnSpPr/>
      </xdr:nvCxnSpPr>
      <xdr:spPr>
        <a:xfrm>
          <a:off x="1270000" y="62484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31</xdr:row>
      <xdr:rowOff>68124</xdr:rowOff>
    </xdr:from>
    <xdr:ext cx="359394" cy="225703"/>
    <xdr:sp macro="" textlink="">
      <xdr:nvSpPr>
        <xdr:cNvPr id="61" name="テキスト ボックス 60">
          <a:extLst>
            <a:ext uri="{FF2B5EF4-FFF2-40B4-BE49-F238E27FC236}">
              <a16:creationId xmlns:a16="http://schemas.microsoft.com/office/drawing/2014/main" id="{BC2C8F05-581A-47DD-BAA2-33F54289FB52}"/>
            </a:ext>
          </a:extLst>
        </xdr:cNvPr>
        <xdr:cNvSpPr txBox="1"/>
      </xdr:nvSpPr>
      <xdr:spPr>
        <a:xfrm>
          <a:off x="847106" y="61545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29</xdr:row>
      <xdr:rowOff>73025</xdr:rowOff>
    </xdr:from>
    <xdr:to>
      <xdr:col>27</xdr:col>
      <xdr:colOff>73025</xdr:colOff>
      <xdr:row>29</xdr:row>
      <xdr:rowOff>73025</xdr:rowOff>
    </xdr:to>
    <xdr:cxnSp macro="">
      <xdr:nvCxnSpPr>
        <xdr:cNvPr id="62" name="直線コネクタ 61">
          <a:extLst>
            <a:ext uri="{FF2B5EF4-FFF2-40B4-BE49-F238E27FC236}">
              <a16:creationId xmlns:a16="http://schemas.microsoft.com/office/drawing/2014/main" id="{E92A6841-8696-48CE-8528-CBA8BCA26691}"/>
            </a:ext>
          </a:extLst>
        </xdr:cNvPr>
        <xdr:cNvCxnSpPr/>
      </xdr:nvCxnSpPr>
      <xdr:spPr>
        <a:xfrm>
          <a:off x="1270000" y="58166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28</xdr:row>
      <xdr:rowOff>150674</xdr:rowOff>
    </xdr:from>
    <xdr:ext cx="359394" cy="225703"/>
    <xdr:sp macro="" textlink="">
      <xdr:nvSpPr>
        <xdr:cNvPr id="63" name="テキスト ボックス 62">
          <a:extLst>
            <a:ext uri="{FF2B5EF4-FFF2-40B4-BE49-F238E27FC236}">
              <a16:creationId xmlns:a16="http://schemas.microsoft.com/office/drawing/2014/main" id="{008F42D8-3340-4269-9FD8-5682B73F4AFE}"/>
            </a:ext>
          </a:extLst>
        </xdr:cNvPr>
        <xdr:cNvSpPr txBox="1"/>
      </xdr:nvSpPr>
      <xdr:spPr>
        <a:xfrm>
          <a:off x="847106" y="57227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155575</xdr:rowOff>
    </xdr:from>
    <xdr:to>
      <xdr:col>27</xdr:col>
      <xdr:colOff>73025</xdr:colOff>
      <xdr:row>26</xdr:row>
      <xdr:rowOff>155575</xdr:rowOff>
    </xdr:to>
    <xdr:cxnSp macro="">
      <xdr:nvCxnSpPr>
        <xdr:cNvPr id="64" name="直線コネクタ 63">
          <a:extLst>
            <a:ext uri="{FF2B5EF4-FFF2-40B4-BE49-F238E27FC236}">
              <a16:creationId xmlns:a16="http://schemas.microsoft.com/office/drawing/2014/main" id="{ECE957A0-0326-4D0B-9D00-FB67E2B8D5C0}"/>
            </a:ext>
          </a:extLst>
        </xdr:cNvPr>
        <xdr:cNvCxnSpPr/>
      </xdr:nvCxnSpPr>
      <xdr:spPr>
        <a:xfrm>
          <a:off x="1270000" y="53848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26</xdr:row>
      <xdr:rowOff>61774</xdr:rowOff>
    </xdr:from>
    <xdr:ext cx="359394" cy="225703"/>
    <xdr:sp macro="" textlink="">
      <xdr:nvSpPr>
        <xdr:cNvPr id="65" name="テキスト ボックス 64">
          <a:extLst>
            <a:ext uri="{FF2B5EF4-FFF2-40B4-BE49-F238E27FC236}">
              <a16:creationId xmlns:a16="http://schemas.microsoft.com/office/drawing/2014/main" id="{0CB93230-0FD9-46F3-8CD9-6213E2AEBE39}"/>
            </a:ext>
          </a:extLst>
        </xdr:cNvPr>
        <xdr:cNvSpPr txBox="1"/>
      </xdr:nvSpPr>
      <xdr:spPr>
        <a:xfrm>
          <a:off x="847106" y="52909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66" name="直線コネクタ 65">
          <a:extLst>
            <a:ext uri="{FF2B5EF4-FFF2-40B4-BE49-F238E27FC236}">
              <a16:creationId xmlns:a16="http://schemas.microsoft.com/office/drawing/2014/main" id="{0146D41F-8D30-4D65-A559-2FF11553768D}"/>
            </a:ext>
          </a:extLst>
        </xdr:cNvPr>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23</xdr:row>
      <xdr:rowOff>144324</xdr:rowOff>
    </xdr:from>
    <xdr:ext cx="359394" cy="225703"/>
    <xdr:sp macro="" textlink="">
      <xdr:nvSpPr>
        <xdr:cNvPr id="67" name="テキスト ボックス 66">
          <a:extLst>
            <a:ext uri="{FF2B5EF4-FFF2-40B4-BE49-F238E27FC236}">
              <a16:creationId xmlns:a16="http://schemas.microsoft.com/office/drawing/2014/main" id="{F3C7DE3B-154D-4B89-90B2-69A016DAE882}"/>
            </a:ext>
          </a:extLst>
        </xdr:cNvPr>
        <xdr:cNvSpPr txBox="1"/>
      </xdr:nvSpPr>
      <xdr:spPr>
        <a:xfrm>
          <a:off x="847106" y="4859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68" name="有形固定資産減価償却率グラフ枠">
          <a:extLst>
            <a:ext uri="{FF2B5EF4-FFF2-40B4-BE49-F238E27FC236}">
              <a16:creationId xmlns:a16="http://schemas.microsoft.com/office/drawing/2014/main" id="{9C3D16DF-B1FF-4008-AFA1-97D3F5BF05C5}"/>
            </a:ext>
          </a:extLst>
        </xdr:cNvPr>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26</xdr:row>
      <xdr:rowOff>47625</xdr:rowOff>
    </xdr:from>
    <xdr:to>
      <xdr:col>23</xdr:col>
      <xdr:colOff>85090</xdr:colOff>
      <xdr:row>32</xdr:row>
      <xdr:rowOff>143764</xdr:rowOff>
    </xdr:to>
    <xdr:cxnSp macro="">
      <xdr:nvCxnSpPr>
        <xdr:cNvPr id="69" name="直線コネクタ 68">
          <a:extLst>
            <a:ext uri="{FF2B5EF4-FFF2-40B4-BE49-F238E27FC236}">
              <a16:creationId xmlns:a16="http://schemas.microsoft.com/office/drawing/2014/main" id="{848DD743-F70E-4BF3-8A3F-22AF353FD831}"/>
            </a:ext>
          </a:extLst>
        </xdr:cNvPr>
        <xdr:cNvCxnSpPr/>
      </xdr:nvCxnSpPr>
      <xdr:spPr>
        <a:xfrm flipV="1">
          <a:off x="4760595" y="5276850"/>
          <a:ext cx="1270" cy="11248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32</xdr:row>
      <xdr:rowOff>147591</xdr:rowOff>
    </xdr:from>
    <xdr:ext cx="405111" cy="259045"/>
    <xdr:sp macro="" textlink="">
      <xdr:nvSpPr>
        <xdr:cNvPr id="70" name="有形固定資産減価償却率最小値テキスト">
          <a:extLst>
            <a:ext uri="{FF2B5EF4-FFF2-40B4-BE49-F238E27FC236}">
              <a16:creationId xmlns:a16="http://schemas.microsoft.com/office/drawing/2014/main" id="{D03CED53-9009-4A8A-85B5-CE019AA0351E}"/>
            </a:ext>
          </a:extLst>
        </xdr:cNvPr>
        <xdr:cNvSpPr txBox="1"/>
      </xdr:nvSpPr>
      <xdr:spPr>
        <a:xfrm>
          <a:off x="4813300" y="64055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32</xdr:row>
      <xdr:rowOff>143764</xdr:rowOff>
    </xdr:from>
    <xdr:to>
      <xdr:col>23</xdr:col>
      <xdr:colOff>174625</xdr:colOff>
      <xdr:row>32</xdr:row>
      <xdr:rowOff>143764</xdr:rowOff>
    </xdr:to>
    <xdr:cxnSp macro="">
      <xdr:nvCxnSpPr>
        <xdr:cNvPr id="71" name="直線コネクタ 70">
          <a:extLst>
            <a:ext uri="{FF2B5EF4-FFF2-40B4-BE49-F238E27FC236}">
              <a16:creationId xmlns:a16="http://schemas.microsoft.com/office/drawing/2014/main" id="{81F5E753-9317-49BA-BB69-4BFBB90FC87F}"/>
            </a:ext>
          </a:extLst>
        </xdr:cNvPr>
        <xdr:cNvCxnSpPr/>
      </xdr:nvCxnSpPr>
      <xdr:spPr>
        <a:xfrm>
          <a:off x="4673600" y="64016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24</xdr:row>
      <xdr:rowOff>165752</xdr:rowOff>
    </xdr:from>
    <xdr:ext cx="405111" cy="259045"/>
    <xdr:sp macro="" textlink="">
      <xdr:nvSpPr>
        <xdr:cNvPr id="72" name="有形固定資産減価償却率最大値テキスト">
          <a:extLst>
            <a:ext uri="{FF2B5EF4-FFF2-40B4-BE49-F238E27FC236}">
              <a16:creationId xmlns:a16="http://schemas.microsoft.com/office/drawing/2014/main" id="{F037DDC6-0092-4C9E-A819-FFEB2724BD6A}"/>
            </a:ext>
          </a:extLst>
        </xdr:cNvPr>
        <xdr:cNvSpPr txBox="1"/>
      </xdr:nvSpPr>
      <xdr:spPr>
        <a:xfrm>
          <a:off x="4813300" y="50520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26</xdr:row>
      <xdr:rowOff>47625</xdr:rowOff>
    </xdr:from>
    <xdr:to>
      <xdr:col>23</xdr:col>
      <xdr:colOff>174625</xdr:colOff>
      <xdr:row>26</xdr:row>
      <xdr:rowOff>47625</xdr:rowOff>
    </xdr:to>
    <xdr:cxnSp macro="">
      <xdr:nvCxnSpPr>
        <xdr:cNvPr id="73" name="直線コネクタ 72">
          <a:extLst>
            <a:ext uri="{FF2B5EF4-FFF2-40B4-BE49-F238E27FC236}">
              <a16:creationId xmlns:a16="http://schemas.microsoft.com/office/drawing/2014/main" id="{3BA9F9B0-9584-41B7-B611-4E57178D1283}"/>
            </a:ext>
          </a:extLst>
        </xdr:cNvPr>
        <xdr:cNvCxnSpPr/>
      </xdr:nvCxnSpPr>
      <xdr:spPr>
        <a:xfrm>
          <a:off x="4673600" y="52768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29</xdr:row>
      <xdr:rowOff>128033</xdr:rowOff>
    </xdr:from>
    <xdr:ext cx="405111" cy="259045"/>
    <xdr:sp macro="" textlink="">
      <xdr:nvSpPr>
        <xdr:cNvPr id="74" name="有形固定資産減価償却率平均値テキスト">
          <a:extLst>
            <a:ext uri="{FF2B5EF4-FFF2-40B4-BE49-F238E27FC236}">
              <a16:creationId xmlns:a16="http://schemas.microsoft.com/office/drawing/2014/main" id="{811602A4-73D2-4F2F-90C3-DEC511C69C47}"/>
            </a:ext>
          </a:extLst>
        </xdr:cNvPr>
        <xdr:cNvSpPr txBox="1"/>
      </xdr:nvSpPr>
      <xdr:spPr>
        <a:xfrm>
          <a:off x="4813300" y="587160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29</xdr:row>
      <xdr:rowOff>149606</xdr:rowOff>
    </xdr:from>
    <xdr:to>
      <xdr:col>23</xdr:col>
      <xdr:colOff>136525</xdr:colOff>
      <xdr:row>30</xdr:row>
      <xdr:rowOff>79756</xdr:rowOff>
    </xdr:to>
    <xdr:sp macro="" textlink="">
      <xdr:nvSpPr>
        <xdr:cNvPr id="75" name="フローチャート: 判断 74">
          <a:extLst>
            <a:ext uri="{FF2B5EF4-FFF2-40B4-BE49-F238E27FC236}">
              <a16:creationId xmlns:a16="http://schemas.microsoft.com/office/drawing/2014/main" id="{C6422ECA-9DCB-46AF-B9D9-F3E831F2E45A}"/>
            </a:ext>
          </a:extLst>
        </xdr:cNvPr>
        <xdr:cNvSpPr/>
      </xdr:nvSpPr>
      <xdr:spPr>
        <a:xfrm>
          <a:off x="4711700" y="58931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29</xdr:row>
      <xdr:rowOff>99949</xdr:rowOff>
    </xdr:from>
    <xdr:to>
      <xdr:col>19</xdr:col>
      <xdr:colOff>187325</xdr:colOff>
      <xdr:row>30</xdr:row>
      <xdr:rowOff>30099</xdr:rowOff>
    </xdr:to>
    <xdr:sp macro="" textlink="">
      <xdr:nvSpPr>
        <xdr:cNvPr id="76" name="フローチャート: 判断 75">
          <a:extLst>
            <a:ext uri="{FF2B5EF4-FFF2-40B4-BE49-F238E27FC236}">
              <a16:creationId xmlns:a16="http://schemas.microsoft.com/office/drawing/2014/main" id="{1010112B-A669-4A65-B546-A6990998FE03}"/>
            </a:ext>
          </a:extLst>
        </xdr:cNvPr>
        <xdr:cNvSpPr/>
      </xdr:nvSpPr>
      <xdr:spPr>
        <a:xfrm>
          <a:off x="4000500" y="58435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29</xdr:row>
      <xdr:rowOff>69723</xdr:rowOff>
    </xdr:from>
    <xdr:to>
      <xdr:col>15</xdr:col>
      <xdr:colOff>187325</xdr:colOff>
      <xdr:row>29</xdr:row>
      <xdr:rowOff>171323</xdr:rowOff>
    </xdr:to>
    <xdr:sp macro="" textlink="">
      <xdr:nvSpPr>
        <xdr:cNvPr id="77" name="フローチャート: 判断 76">
          <a:extLst>
            <a:ext uri="{FF2B5EF4-FFF2-40B4-BE49-F238E27FC236}">
              <a16:creationId xmlns:a16="http://schemas.microsoft.com/office/drawing/2014/main" id="{6C6F983C-313A-41B9-ABA8-42B7ED75AF96}"/>
            </a:ext>
          </a:extLst>
        </xdr:cNvPr>
        <xdr:cNvSpPr/>
      </xdr:nvSpPr>
      <xdr:spPr>
        <a:xfrm>
          <a:off x="3238500" y="58132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29</xdr:row>
      <xdr:rowOff>43815</xdr:rowOff>
    </xdr:from>
    <xdr:to>
      <xdr:col>11</xdr:col>
      <xdr:colOff>187325</xdr:colOff>
      <xdr:row>29</xdr:row>
      <xdr:rowOff>145415</xdr:rowOff>
    </xdr:to>
    <xdr:sp macro="" textlink="">
      <xdr:nvSpPr>
        <xdr:cNvPr id="78" name="フローチャート: 判断 77">
          <a:extLst>
            <a:ext uri="{FF2B5EF4-FFF2-40B4-BE49-F238E27FC236}">
              <a16:creationId xmlns:a16="http://schemas.microsoft.com/office/drawing/2014/main" id="{C4BBDC54-93AF-4CB4-919D-AF036987B93C}"/>
            </a:ext>
          </a:extLst>
        </xdr:cNvPr>
        <xdr:cNvSpPr/>
      </xdr:nvSpPr>
      <xdr:spPr>
        <a:xfrm>
          <a:off x="2476500" y="57873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85725</xdr:colOff>
      <xdr:row>29</xdr:row>
      <xdr:rowOff>26543</xdr:rowOff>
    </xdr:from>
    <xdr:to>
      <xdr:col>7</xdr:col>
      <xdr:colOff>187325</xdr:colOff>
      <xdr:row>29</xdr:row>
      <xdr:rowOff>128143</xdr:rowOff>
    </xdr:to>
    <xdr:sp macro="" textlink="">
      <xdr:nvSpPr>
        <xdr:cNvPr id="79" name="フローチャート: 判断 78">
          <a:extLst>
            <a:ext uri="{FF2B5EF4-FFF2-40B4-BE49-F238E27FC236}">
              <a16:creationId xmlns:a16="http://schemas.microsoft.com/office/drawing/2014/main" id="{8C20E6E3-FA40-4171-BE6A-B34A6BA2F8AB}"/>
            </a:ext>
          </a:extLst>
        </xdr:cNvPr>
        <xdr:cNvSpPr/>
      </xdr:nvSpPr>
      <xdr:spPr>
        <a:xfrm>
          <a:off x="1714500" y="57701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80" name="テキスト ボックス 79">
          <a:extLst>
            <a:ext uri="{FF2B5EF4-FFF2-40B4-BE49-F238E27FC236}">
              <a16:creationId xmlns:a16="http://schemas.microsoft.com/office/drawing/2014/main" id="{460CA5EB-6DA6-4CB4-A30A-5D17E688C72B}"/>
            </a:ext>
          </a:extLst>
        </xdr:cNvPr>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81" name="テキスト ボックス 80">
          <a:extLst>
            <a:ext uri="{FF2B5EF4-FFF2-40B4-BE49-F238E27FC236}">
              <a16:creationId xmlns:a16="http://schemas.microsoft.com/office/drawing/2014/main" id="{D47B2AF7-7DCD-4746-B48C-0D5424ECE4E3}"/>
            </a:ext>
          </a:extLst>
        </xdr:cNvPr>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82" name="テキスト ボックス 81">
          <a:extLst>
            <a:ext uri="{FF2B5EF4-FFF2-40B4-BE49-F238E27FC236}">
              <a16:creationId xmlns:a16="http://schemas.microsoft.com/office/drawing/2014/main" id="{FB9D4CF3-7359-4A36-BAA7-10D38CF8E884}"/>
            </a:ext>
          </a:extLst>
        </xdr:cNvPr>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83" name="テキスト ボックス 82">
          <a:extLst>
            <a:ext uri="{FF2B5EF4-FFF2-40B4-BE49-F238E27FC236}">
              <a16:creationId xmlns:a16="http://schemas.microsoft.com/office/drawing/2014/main" id="{FD83D572-CF64-4859-8E10-A4DE878B8599}"/>
            </a:ext>
          </a:extLst>
        </xdr:cNvPr>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84" name="テキスト ボックス 83">
          <a:extLst>
            <a:ext uri="{FF2B5EF4-FFF2-40B4-BE49-F238E27FC236}">
              <a16:creationId xmlns:a16="http://schemas.microsoft.com/office/drawing/2014/main" id="{8DEB14FF-71C5-48FD-ABDB-1BF8B15D5FA0}"/>
            </a:ext>
          </a:extLst>
        </xdr:cNvPr>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28</xdr:row>
      <xdr:rowOff>27432</xdr:rowOff>
    </xdr:from>
    <xdr:to>
      <xdr:col>23</xdr:col>
      <xdr:colOff>136525</xdr:colOff>
      <xdr:row>28</xdr:row>
      <xdr:rowOff>129032</xdr:rowOff>
    </xdr:to>
    <xdr:sp macro="" textlink="">
      <xdr:nvSpPr>
        <xdr:cNvPr id="85" name="楕円 84">
          <a:extLst>
            <a:ext uri="{FF2B5EF4-FFF2-40B4-BE49-F238E27FC236}">
              <a16:creationId xmlns:a16="http://schemas.microsoft.com/office/drawing/2014/main" id="{489867D0-28E7-4683-9462-E7A4895AD2B8}"/>
            </a:ext>
          </a:extLst>
        </xdr:cNvPr>
        <xdr:cNvSpPr/>
      </xdr:nvSpPr>
      <xdr:spPr>
        <a:xfrm>
          <a:off x="4711700" y="55995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27</xdr:row>
      <xdr:rowOff>50309</xdr:rowOff>
    </xdr:from>
    <xdr:ext cx="405111" cy="259045"/>
    <xdr:sp macro="" textlink="">
      <xdr:nvSpPr>
        <xdr:cNvPr id="86" name="有形固定資産減価償却率該当値テキスト">
          <a:extLst>
            <a:ext uri="{FF2B5EF4-FFF2-40B4-BE49-F238E27FC236}">
              <a16:creationId xmlns:a16="http://schemas.microsoft.com/office/drawing/2014/main" id="{5D58241B-1A5A-4D51-A5FC-3079FDC517E1}"/>
            </a:ext>
          </a:extLst>
        </xdr:cNvPr>
        <xdr:cNvSpPr txBox="1"/>
      </xdr:nvSpPr>
      <xdr:spPr>
        <a:xfrm>
          <a:off x="4813300" y="545098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27</xdr:row>
      <xdr:rowOff>153543</xdr:rowOff>
    </xdr:from>
    <xdr:to>
      <xdr:col>19</xdr:col>
      <xdr:colOff>187325</xdr:colOff>
      <xdr:row>28</xdr:row>
      <xdr:rowOff>83693</xdr:rowOff>
    </xdr:to>
    <xdr:sp macro="" textlink="">
      <xdr:nvSpPr>
        <xdr:cNvPr id="87" name="楕円 86">
          <a:extLst>
            <a:ext uri="{FF2B5EF4-FFF2-40B4-BE49-F238E27FC236}">
              <a16:creationId xmlns:a16="http://schemas.microsoft.com/office/drawing/2014/main" id="{6A17B0E3-6AEB-401C-B225-1F75A968CD66}"/>
            </a:ext>
          </a:extLst>
        </xdr:cNvPr>
        <xdr:cNvSpPr/>
      </xdr:nvSpPr>
      <xdr:spPr>
        <a:xfrm>
          <a:off x="4000500" y="55542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28</xdr:row>
      <xdr:rowOff>32893</xdr:rowOff>
    </xdr:from>
    <xdr:to>
      <xdr:col>23</xdr:col>
      <xdr:colOff>85725</xdr:colOff>
      <xdr:row>28</xdr:row>
      <xdr:rowOff>78232</xdr:rowOff>
    </xdr:to>
    <xdr:cxnSp macro="">
      <xdr:nvCxnSpPr>
        <xdr:cNvPr id="88" name="直線コネクタ 87">
          <a:extLst>
            <a:ext uri="{FF2B5EF4-FFF2-40B4-BE49-F238E27FC236}">
              <a16:creationId xmlns:a16="http://schemas.microsoft.com/office/drawing/2014/main" id="{C9330AA8-5821-4BBE-8535-D8C0C3DFAE61}"/>
            </a:ext>
          </a:extLst>
        </xdr:cNvPr>
        <xdr:cNvCxnSpPr/>
      </xdr:nvCxnSpPr>
      <xdr:spPr>
        <a:xfrm>
          <a:off x="4051300" y="5605018"/>
          <a:ext cx="711200" cy="453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27</xdr:row>
      <xdr:rowOff>129794</xdr:rowOff>
    </xdr:from>
    <xdr:to>
      <xdr:col>15</xdr:col>
      <xdr:colOff>187325</xdr:colOff>
      <xdr:row>28</xdr:row>
      <xdr:rowOff>59944</xdr:rowOff>
    </xdr:to>
    <xdr:sp macro="" textlink="">
      <xdr:nvSpPr>
        <xdr:cNvPr id="89" name="楕円 88">
          <a:extLst>
            <a:ext uri="{FF2B5EF4-FFF2-40B4-BE49-F238E27FC236}">
              <a16:creationId xmlns:a16="http://schemas.microsoft.com/office/drawing/2014/main" id="{0A17AAF1-6AEB-449A-BE09-5F4DC910E986}"/>
            </a:ext>
          </a:extLst>
        </xdr:cNvPr>
        <xdr:cNvSpPr/>
      </xdr:nvSpPr>
      <xdr:spPr>
        <a:xfrm>
          <a:off x="3238500" y="55304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28</xdr:row>
      <xdr:rowOff>9144</xdr:rowOff>
    </xdr:from>
    <xdr:to>
      <xdr:col>19</xdr:col>
      <xdr:colOff>136525</xdr:colOff>
      <xdr:row>28</xdr:row>
      <xdr:rowOff>32893</xdr:rowOff>
    </xdr:to>
    <xdr:cxnSp macro="">
      <xdr:nvCxnSpPr>
        <xdr:cNvPr id="90" name="直線コネクタ 89">
          <a:extLst>
            <a:ext uri="{FF2B5EF4-FFF2-40B4-BE49-F238E27FC236}">
              <a16:creationId xmlns:a16="http://schemas.microsoft.com/office/drawing/2014/main" id="{1841C4B2-8C41-426C-8800-42FA38359275}"/>
            </a:ext>
          </a:extLst>
        </xdr:cNvPr>
        <xdr:cNvCxnSpPr/>
      </xdr:nvCxnSpPr>
      <xdr:spPr>
        <a:xfrm>
          <a:off x="3289300" y="5581269"/>
          <a:ext cx="762000" cy="237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27</xdr:row>
      <xdr:rowOff>118999</xdr:rowOff>
    </xdr:from>
    <xdr:to>
      <xdr:col>11</xdr:col>
      <xdr:colOff>187325</xdr:colOff>
      <xdr:row>28</xdr:row>
      <xdr:rowOff>49149</xdr:rowOff>
    </xdr:to>
    <xdr:sp macro="" textlink="">
      <xdr:nvSpPr>
        <xdr:cNvPr id="91" name="楕円 90">
          <a:extLst>
            <a:ext uri="{FF2B5EF4-FFF2-40B4-BE49-F238E27FC236}">
              <a16:creationId xmlns:a16="http://schemas.microsoft.com/office/drawing/2014/main" id="{AA600EAE-44F5-4A77-92E3-4BB7A73D54E8}"/>
            </a:ext>
          </a:extLst>
        </xdr:cNvPr>
        <xdr:cNvSpPr/>
      </xdr:nvSpPr>
      <xdr:spPr>
        <a:xfrm>
          <a:off x="2476500" y="55196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27</xdr:row>
      <xdr:rowOff>169799</xdr:rowOff>
    </xdr:from>
    <xdr:to>
      <xdr:col>15</xdr:col>
      <xdr:colOff>136525</xdr:colOff>
      <xdr:row>28</xdr:row>
      <xdr:rowOff>9144</xdr:rowOff>
    </xdr:to>
    <xdr:cxnSp macro="">
      <xdr:nvCxnSpPr>
        <xdr:cNvPr id="92" name="直線コネクタ 91">
          <a:extLst>
            <a:ext uri="{FF2B5EF4-FFF2-40B4-BE49-F238E27FC236}">
              <a16:creationId xmlns:a16="http://schemas.microsoft.com/office/drawing/2014/main" id="{990C5CE9-1608-4C9C-92A6-FE5D7AFFCAB4}"/>
            </a:ext>
          </a:extLst>
        </xdr:cNvPr>
        <xdr:cNvCxnSpPr/>
      </xdr:nvCxnSpPr>
      <xdr:spPr>
        <a:xfrm>
          <a:off x="2527300" y="5570474"/>
          <a:ext cx="762000" cy="107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28</xdr:row>
      <xdr:rowOff>64135</xdr:rowOff>
    </xdr:from>
    <xdr:to>
      <xdr:col>7</xdr:col>
      <xdr:colOff>187325</xdr:colOff>
      <xdr:row>28</xdr:row>
      <xdr:rowOff>165735</xdr:rowOff>
    </xdr:to>
    <xdr:sp macro="" textlink="">
      <xdr:nvSpPr>
        <xdr:cNvPr id="93" name="楕円 92">
          <a:extLst>
            <a:ext uri="{FF2B5EF4-FFF2-40B4-BE49-F238E27FC236}">
              <a16:creationId xmlns:a16="http://schemas.microsoft.com/office/drawing/2014/main" id="{293ACBA5-6DA3-4F59-9A4E-1F05EE6B3D49}"/>
            </a:ext>
          </a:extLst>
        </xdr:cNvPr>
        <xdr:cNvSpPr/>
      </xdr:nvSpPr>
      <xdr:spPr>
        <a:xfrm>
          <a:off x="1714500" y="5636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136525</xdr:colOff>
      <xdr:row>27</xdr:row>
      <xdr:rowOff>169799</xdr:rowOff>
    </xdr:from>
    <xdr:to>
      <xdr:col>11</xdr:col>
      <xdr:colOff>136525</xdr:colOff>
      <xdr:row>28</xdr:row>
      <xdr:rowOff>114935</xdr:rowOff>
    </xdr:to>
    <xdr:cxnSp macro="">
      <xdr:nvCxnSpPr>
        <xdr:cNvPr id="94" name="直線コネクタ 93">
          <a:extLst>
            <a:ext uri="{FF2B5EF4-FFF2-40B4-BE49-F238E27FC236}">
              <a16:creationId xmlns:a16="http://schemas.microsoft.com/office/drawing/2014/main" id="{F48ED7B7-AB9C-4D50-AC8E-88C4A5FC4DC9}"/>
            </a:ext>
          </a:extLst>
        </xdr:cNvPr>
        <xdr:cNvCxnSpPr/>
      </xdr:nvCxnSpPr>
      <xdr:spPr>
        <a:xfrm flipV="1">
          <a:off x="1765300" y="5570474"/>
          <a:ext cx="762000" cy="1165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30</xdr:row>
      <xdr:rowOff>21226</xdr:rowOff>
    </xdr:from>
    <xdr:ext cx="405111" cy="259045"/>
    <xdr:sp macro="" textlink="">
      <xdr:nvSpPr>
        <xdr:cNvPr id="95" name="n_1aveValue有形固定資産減価償却率">
          <a:extLst>
            <a:ext uri="{FF2B5EF4-FFF2-40B4-BE49-F238E27FC236}">
              <a16:creationId xmlns:a16="http://schemas.microsoft.com/office/drawing/2014/main" id="{552758C6-FA2C-43B5-AEF5-47DC00029BC0}"/>
            </a:ext>
          </a:extLst>
        </xdr:cNvPr>
        <xdr:cNvSpPr txBox="1"/>
      </xdr:nvSpPr>
      <xdr:spPr>
        <a:xfrm>
          <a:off x="3836044" y="59362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29</xdr:row>
      <xdr:rowOff>162450</xdr:rowOff>
    </xdr:from>
    <xdr:ext cx="405111" cy="259045"/>
    <xdr:sp macro="" textlink="">
      <xdr:nvSpPr>
        <xdr:cNvPr id="96" name="n_2aveValue有形固定資産減価償却率">
          <a:extLst>
            <a:ext uri="{FF2B5EF4-FFF2-40B4-BE49-F238E27FC236}">
              <a16:creationId xmlns:a16="http://schemas.microsoft.com/office/drawing/2014/main" id="{0D210052-8D04-4003-8014-D2B390990239}"/>
            </a:ext>
          </a:extLst>
        </xdr:cNvPr>
        <xdr:cNvSpPr txBox="1"/>
      </xdr:nvSpPr>
      <xdr:spPr>
        <a:xfrm>
          <a:off x="3086744" y="59060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29</xdr:row>
      <xdr:rowOff>136542</xdr:rowOff>
    </xdr:from>
    <xdr:ext cx="405111" cy="259045"/>
    <xdr:sp macro="" textlink="">
      <xdr:nvSpPr>
        <xdr:cNvPr id="97" name="n_3aveValue有形固定資産減価償却率">
          <a:extLst>
            <a:ext uri="{FF2B5EF4-FFF2-40B4-BE49-F238E27FC236}">
              <a16:creationId xmlns:a16="http://schemas.microsoft.com/office/drawing/2014/main" id="{13C9D28F-5A8A-4D33-9891-878FB8F3437D}"/>
            </a:ext>
          </a:extLst>
        </xdr:cNvPr>
        <xdr:cNvSpPr txBox="1"/>
      </xdr:nvSpPr>
      <xdr:spPr>
        <a:xfrm>
          <a:off x="2324744" y="58801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29</xdr:row>
      <xdr:rowOff>119270</xdr:rowOff>
    </xdr:from>
    <xdr:ext cx="405111" cy="259045"/>
    <xdr:sp macro="" textlink="">
      <xdr:nvSpPr>
        <xdr:cNvPr id="98" name="n_4aveValue有形固定資産減価償却率">
          <a:extLst>
            <a:ext uri="{FF2B5EF4-FFF2-40B4-BE49-F238E27FC236}">
              <a16:creationId xmlns:a16="http://schemas.microsoft.com/office/drawing/2014/main" id="{86E1EDCF-D09B-464A-8E94-EFDF7DFF3321}"/>
            </a:ext>
          </a:extLst>
        </xdr:cNvPr>
        <xdr:cNvSpPr txBox="1"/>
      </xdr:nvSpPr>
      <xdr:spPr>
        <a:xfrm>
          <a:off x="1562744" y="586284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26</xdr:row>
      <xdr:rowOff>100220</xdr:rowOff>
    </xdr:from>
    <xdr:ext cx="405111" cy="259045"/>
    <xdr:sp macro="" textlink="">
      <xdr:nvSpPr>
        <xdr:cNvPr id="99" name="n_1mainValue有形固定資産減価償却率">
          <a:extLst>
            <a:ext uri="{FF2B5EF4-FFF2-40B4-BE49-F238E27FC236}">
              <a16:creationId xmlns:a16="http://schemas.microsoft.com/office/drawing/2014/main" id="{F717147B-2077-46C1-BDBE-AAADC54E1510}"/>
            </a:ext>
          </a:extLst>
        </xdr:cNvPr>
        <xdr:cNvSpPr txBox="1"/>
      </xdr:nvSpPr>
      <xdr:spPr>
        <a:xfrm>
          <a:off x="3836044" y="532944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26</xdr:row>
      <xdr:rowOff>76471</xdr:rowOff>
    </xdr:from>
    <xdr:ext cx="405111" cy="259045"/>
    <xdr:sp macro="" textlink="">
      <xdr:nvSpPr>
        <xdr:cNvPr id="100" name="n_2mainValue有形固定資産減価償却率">
          <a:extLst>
            <a:ext uri="{FF2B5EF4-FFF2-40B4-BE49-F238E27FC236}">
              <a16:creationId xmlns:a16="http://schemas.microsoft.com/office/drawing/2014/main" id="{C586B6C9-EC8F-41A5-8D64-4EEFE208BDBA}"/>
            </a:ext>
          </a:extLst>
        </xdr:cNvPr>
        <xdr:cNvSpPr txBox="1"/>
      </xdr:nvSpPr>
      <xdr:spPr>
        <a:xfrm>
          <a:off x="3086744" y="53056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26</xdr:row>
      <xdr:rowOff>65676</xdr:rowOff>
    </xdr:from>
    <xdr:ext cx="405111" cy="259045"/>
    <xdr:sp macro="" textlink="">
      <xdr:nvSpPr>
        <xdr:cNvPr id="101" name="n_3mainValue有形固定資産減価償却率">
          <a:extLst>
            <a:ext uri="{FF2B5EF4-FFF2-40B4-BE49-F238E27FC236}">
              <a16:creationId xmlns:a16="http://schemas.microsoft.com/office/drawing/2014/main" id="{7A9F91FB-EEB9-4413-9950-F35B59242628}"/>
            </a:ext>
          </a:extLst>
        </xdr:cNvPr>
        <xdr:cNvSpPr txBox="1"/>
      </xdr:nvSpPr>
      <xdr:spPr>
        <a:xfrm>
          <a:off x="2324744" y="52949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27</xdr:row>
      <xdr:rowOff>10812</xdr:rowOff>
    </xdr:from>
    <xdr:ext cx="405111" cy="259045"/>
    <xdr:sp macro="" textlink="">
      <xdr:nvSpPr>
        <xdr:cNvPr id="102" name="n_4mainValue有形固定資産減価償却率">
          <a:extLst>
            <a:ext uri="{FF2B5EF4-FFF2-40B4-BE49-F238E27FC236}">
              <a16:creationId xmlns:a16="http://schemas.microsoft.com/office/drawing/2014/main" id="{25C01D5F-0353-47C3-9A90-D13F9146D28E}"/>
            </a:ext>
          </a:extLst>
        </xdr:cNvPr>
        <xdr:cNvSpPr txBox="1"/>
      </xdr:nvSpPr>
      <xdr:spPr>
        <a:xfrm>
          <a:off x="1562744" y="54114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103" name="正方形/長方形 102">
          <a:extLst>
            <a:ext uri="{FF2B5EF4-FFF2-40B4-BE49-F238E27FC236}">
              <a16:creationId xmlns:a16="http://schemas.microsoft.com/office/drawing/2014/main" id="{5C8B4069-D7DF-47C9-996E-545A2CF4ED26}"/>
            </a:ext>
          </a:extLst>
        </xdr:cNvPr>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104" name="正方形/長方形 103">
          <a:extLst>
            <a:ext uri="{FF2B5EF4-FFF2-40B4-BE49-F238E27FC236}">
              <a16:creationId xmlns:a16="http://schemas.microsoft.com/office/drawing/2014/main" id="{7E7FA8CB-0C94-4DEB-8082-E737661302EF}"/>
            </a:ext>
          </a:extLst>
        </xdr:cNvPr>
        <xdr:cNvSpPr/>
      </xdr:nvSpPr>
      <xdr:spPr>
        <a:xfrm>
          <a:off x="12373243" y="4624642"/>
          <a:ext cx="1034514"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70</xdr:col>
      <xdr:colOff>187865</xdr:colOff>
      <xdr:row>22</xdr:row>
      <xdr:rowOff>64546</xdr:rowOff>
    </xdr:from>
    <xdr:to>
      <xdr:col>75</xdr:col>
      <xdr:colOff>174084</xdr:colOff>
      <xdr:row>24</xdr:row>
      <xdr:rowOff>30705</xdr:rowOff>
    </xdr:to>
    <xdr:sp macro="" textlink="">
      <xdr:nvSpPr>
        <xdr:cNvPr id="105" name="正方形/長方形 104">
          <a:extLst>
            <a:ext uri="{FF2B5EF4-FFF2-40B4-BE49-F238E27FC236}">
              <a16:creationId xmlns:a16="http://schemas.microsoft.com/office/drawing/2014/main" id="{2C5E93C4-BA3C-4523-B296-8044CF2994A3}"/>
            </a:ext>
          </a:extLst>
        </xdr:cNvPr>
        <xdr:cNvSpPr/>
      </xdr:nvSpPr>
      <xdr:spPr>
        <a:xfrm>
          <a:off x="13818140" y="4607971"/>
          <a:ext cx="938719"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[ 577.5</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06" name="正方形/長方形 105">
          <a:extLst>
            <a:ext uri="{FF2B5EF4-FFF2-40B4-BE49-F238E27FC236}">
              <a16:creationId xmlns:a16="http://schemas.microsoft.com/office/drawing/2014/main" id="{8E0077FB-5323-415F-A797-CDA0AD0590FF}"/>
            </a:ext>
          </a:extLst>
        </xdr:cNvPr>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07" name="正方形/長方形 106">
          <a:extLst>
            <a:ext uri="{FF2B5EF4-FFF2-40B4-BE49-F238E27FC236}">
              <a16:creationId xmlns:a16="http://schemas.microsoft.com/office/drawing/2014/main" id="{FB3B9067-8464-4508-9392-2D8C2977FC35}"/>
            </a:ext>
          </a:extLst>
        </xdr:cNvPr>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08" name="正方形/長方形 107">
          <a:extLst>
            <a:ext uri="{FF2B5EF4-FFF2-40B4-BE49-F238E27FC236}">
              <a16:creationId xmlns:a16="http://schemas.microsoft.com/office/drawing/2014/main" id="{8A45E375-76F0-4ED7-A7D6-46C1944200A5}"/>
            </a:ext>
          </a:extLst>
        </xdr:cNvPr>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09" name="正方形/長方形 108">
          <a:extLst>
            <a:ext uri="{FF2B5EF4-FFF2-40B4-BE49-F238E27FC236}">
              <a16:creationId xmlns:a16="http://schemas.microsoft.com/office/drawing/2014/main" id="{04B80207-BBBF-4D68-A3F5-199FEC1809BF}"/>
            </a:ext>
          </a:extLst>
        </xdr:cNvPr>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10" name="正方形/長方形 109">
          <a:extLst>
            <a:ext uri="{FF2B5EF4-FFF2-40B4-BE49-F238E27FC236}">
              <a16:creationId xmlns:a16="http://schemas.microsoft.com/office/drawing/2014/main" id="{B9F0D7D4-92BC-454F-B6BF-3E6AC7C41DEA}"/>
            </a:ext>
          </a:extLst>
        </xdr:cNvPr>
        <xdr:cNvSpPr/>
      </xdr:nvSpPr>
      <xdr:spPr>
        <a:xfrm>
          <a:off x="18669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11" name="正方形/長方形 110">
          <a:extLst>
            <a:ext uri="{FF2B5EF4-FFF2-40B4-BE49-F238E27FC236}">
              <a16:creationId xmlns:a16="http://schemas.microsoft.com/office/drawing/2014/main" id="{6D3C8ECD-2EBE-4A54-B18F-1B4E1CAD6E4B}"/>
            </a:ext>
          </a:extLst>
        </xdr:cNvPr>
        <xdr:cNvSpPr/>
      </xdr:nvSpPr>
      <xdr:spPr>
        <a:xfrm>
          <a:off x="18669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12" name="正方形/長方形 111">
          <a:extLst>
            <a:ext uri="{FF2B5EF4-FFF2-40B4-BE49-F238E27FC236}">
              <a16:creationId xmlns:a16="http://schemas.microsoft.com/office/drawing/2014/main" id="{58164635-B902-40F0-9FFC-A03B0365E9F2}"/>
            </a:ext>
          </a:extLst>
        </xdr:cNvPr>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13" name="正方形/長方形 112">
          <a:extLst>
            <a:ext uri="{FF2B5EF4-FFF2-40B4-BE49-F238E27FC236}">
              <a16:creationId xmlns:a16="http://schemas.microsoft.com/office/drawing/2014/main" id="{604D55B7-9D61-4D21-8FD4-AB293818069A}"/>
            </a:ext>
          </a:extLst>
        </xdr:cNvPr>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14" name="正方形/長方形 113">
          <a:extLst>
            <a:ext uri="{FF2B5EF4-FFF2-40B4-BE49-F238E27FC236}">
              <a16:creationId xmlns:a16="http://schemas.microsoft.com/office/drawing/2014/main" id="{7E4073EB-977D-4AFF-9998-E51EDD5DE309}"/>
            </a:ext>
          </a:extLst>
        </xdr:cNvPr>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15" name="テキスト ボックス 114">
          <a:extLst>
            <a:ext uri="{FF2B5EF4-FFF2-40B4-BE49-F238E27FC236}">
              <a16:creationId xmlns:a16="http://schemas.microsoft.com/office/drawing/2014/main" id="{7327FFC3-262B-4E2D-BC1E-C225008729E5}"/>
            </a:ext>
          </a:extLst>
        </xdr:cNvPr>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　</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債務償還比率については、令和元年度より庁舎更新等の大型建設事業に着手し、事業財源として地方債を発行したことに伴い、類似団体平均値を</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大きく</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上回る状況となっている。</a:t>
          </a:r>
          <a:endParaRPr lang="ja-JP" altLang="ja-JP">
            <a:effectLst/>
            <a:latin typeface="ＭＳ Ｐゴシック" panose="020B0600070205080204" pitchFamily="50" charset="-128"/>
            <a:ea typeface="ＭＳ Ｐゴシック" panose="020B0600070205080204" pitchFamily="50" charset="-128"/>
          </a:endParaRPr>
        </a:p>
        <a:p>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　令和</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５</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年度において</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は</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、新規町債発行</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の抑制に伴い</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、前年度比で</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11.5</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ポイント減少しているものの、地域経済の振興及び生活関連施設の整備を図るためには</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、財源補完を町債に頼らざるを得ない財政状況ではある</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ことから</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、引き続き将来負担額が上昇しないような</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注視していく</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必要がある。</a:t>
          </a:r>
          <a:endParaRPr lang="ja-JP" altLang="ja-JP">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57</xdr:col>
      <xdr:colOff>111125</xdr:colOff>
      <xdr:row>23</xdr:row>
      <xdr:rowOff>47625</xdr:rowOff>
    </xdr:from>
    <xdr:ext cx="349839" cy="225703"/>
    <xdr:sp macro="" textlink="">
      <xdr:nvSpPr>
        <xdr:cNvPr id="116" name="テキスト ボックス 115">
          <a:extLst>
            <a:ext uri="{FF2B5EF4-FFF2-40B4-BE49-F238E27FC236}">
              <a16:creationId xmlns:a16="http://schemas.microsoft.com/office/drawing/2014/main" id="{7C43E7D6-BCBC-4269-A4C3-7C0AD3593FED}"/>
            </a:ext>
          </a:extLst>
        </xdr:cNvPr>
        <xdr:cNvSpPr txBox="1"/>
      </xdr:nvSpPr>
      <xdr:spPr>
        <a:xfrm>
          <a:off x="11264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17" name="直線コネクタ 116">
          <a:extLst>
            <a:ext uri="{FF2B5EF4-FFF2-40B4-BE49-F238E27FC236}">
              <a16:creationId xmlns:a16="http://schemas.microsoft.com/office/drawing/2014/main" id="{D3C024BC-AED8-4538-A3E6-1A75FF34FCAD}"/>
            </a:ext>
          </a:extLst>
        </xdr:cNvPr>
        <xdr:cNvCxnSpPr/>
      </xdr:nvCxnSpPr>
      <xdr:spPr>
        <a:xfrm>
          <a:off x="11303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36</xdr:row>
      <xdr:rowOff>74474</xdr:rowOff>
    </xdr:from>
    <xdr:ext cx="482824" cy="225703"/>
    <xdr:sp macro="" textlink="">
      <xdr:nvSpPr>
        <xdr:cNvPr id="118" name="テキスト ボックス 117">
          <a:extLst>
            <a:ext uri="{FF2B5EF4-FFF2-40B4-BE49-F238E27FC236}">
              <a16:creationId xmlns:a16="http://schemas.microsoft.com/office/drawing/2014/main" id="{66E6FDFB-ACAB-4B0C-B20E-5C3E927666CF}"/>
            </a:ext>
          </a:extLst>
        </xdr:cNvPr>
        <xdr:cNvSpPr txBox="1"/>
      </xdr:nvSpPr>
      <xdr:spPr>
        <a:xfrm>
          <a:off x="10756676" y="7018199"/>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34</xdr:row>
      <xdr:rowOff>151342</xdr:rowOff>
    </xdr:from>
    <xdr:to>
      <xdr:col>80</xdr:col>
      <xdr:colOff>9525</xdr:colOff>
      <xdr:row>34</xdr:row>
      <xdr:rowOff>151342</xdr:rowOff>
    </xdr:to>
    <xdr:cxnSp macro="">
      <xdr:nvCxnSpPr>
        <xdr:cNvPr id="119" name="直線コネクタ 118">
          <a:extLst>
            <a:ext uri="{FF2B5EF4-FFF2-40B4-BE49-F238E27FC236}">
              <a16:creationId xmlns:a16="http://schemas.microsoft.com/office/drawing/2014/main" id="{3AE5B86A-2090-4EC7-893C-47F0F26F0A71}"/>
            </a:ext>
          </a:extLst>
        </xdr:cNvPr>
        <xdr:cNvCxnSpPr/>
      </xdr:nvCxnSpPr>
      <xdr:spPr>
        <a:xfrm>
          <a:off x="11303000" y="67521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34</xdr:row>
      <xdr:rowOff>57541</xdr:rowOff>
    </xdr:from>
    <xdr:ext cx="410689" cy="225703"/>
    <xdr:sp macro="" textlink="">
      <xdr:nvSpPr>
        <xdr:cNvPr id="120" name="テキスト ボックス 119">
          <a:extLst>
            <a:ext uri="{FF2B5EF4-FFF2-40B4-BE49-F238E27FC236}">
              <a16:creationId xmlns:a16="http://schemas.microsoft.com/office/drawing/2014/main" id="{BCAC133C-1933-4054-AAF2-4EB34FC6DAC9}"/>
            </a:ext>
          </a:extLst>
        </xdr:cNvPr>
        <xdr:cNvSpPr txBox="1"/>
      </xdr:nvSpPr>
      <xdr:spPr>
        <a:xfrm>
          <a:off x="10828811" y="665836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32</xdr:row>
      <xdr:rowOff>134408</xdr:rowOff>
    </xdr:from>
    <xdr:to>
      <xdr:col>80</xdr:col>
      <xdr:colOff>9525</xdr:colOff>
      <xdr:row>32</xdr:row>
      <xdr:rowOff>134408</xdr:rowOff>
    </xdr:to>
    <xdr:cxnSp macro="">
      <xdr:nvCxnSpPr>
        <xdr:cNvPr id="121" name="直線コネクタ 120">
          <a:extLst>
            <a:ext uri="{FF2B5EF4-FFF2-40B4-BE49-F238E27FC236}">
              <a16:creationId xmlns:a16="http://schemas.microsoft.com/office/drawing/2014/main" id="{CA9F8098-300D-40FB-9730-9174D6E3235D}"/>
            </a:ext>
          </a:extLst>
        </xdr:cNvPr>
        <xdr:cNvCxnSpPr/>
      </xdr:nvCxnSpPr>
      <xdr:spPr>
        <a:xfrm>
          <a:off x="11303000" y="63923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32</xdr:row>
      <xdr:rowOff>40607</xdr:rowOff>
    </xdr:from>
    <xdr:ext cx="410689" cy="225703"/>
    <xdr:sp macro="" textlink="">
      <xdr:nvSpPr>
        <xdr:cNvPr id="122" name="テキスト ボックス 121">
          <a:extLst>
            <a:ext uri="{FF2B5EF4-FFF2-40B4-BE49-F238E27FC236}">
              <a16:creationId xmlns:a16="http://schemas.microsoft.com/office/drawing/2014/main" id="{91F673AF-C332-4A58-9755-CB9F84E041FA}"/>
            </a:ext>
          </a:extLst>
        </xdr:cNvPr>
        <xdr:cNvSpPr txBox="1"/>
      </xdr:nvSpPr>
      <xdr:spPr>
        <a:xfrm>
          <a:off x="10828811" y="6298532"/>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30</xdr:row>
      <xdr:rowOff>117475</xdr:rowOff>
    </xdr:from>
    <xdr:to>
      <xdr:col>80</xdr:col>
      <xdr:colOff>9525</xdr:colOff>
      <xdr:row>30</xdr:row>
      <xdr:rowOff>117475</xdr:rowOff>
    </xdr:to>
    <xdr:cxnSp macro="">
      <xdr:nvCxnSpPr>
        <xdr:cNvPr id="123" name="直線コネクタ 122">
          <a:extLst>
            <a:ext uri="{FF2B5EF4-FFF2-40B4-BE49-F238E27FC236}">
              <a16:creationId xmlns:a16="http://schemas.microsoft.com/office/drawing/2014/main" id="{62C9A82F-42D6-43A5-9BAA-C77997692175}"/>
            </a:ext>
          </a:extLst>
        </xdr:cNvPr>
        <xdr:cNvCxnSpPr/>
      </xdr:nvCxnSpPr>
      <xdr:spPr>
        <a:xfrm>
          <a:off x="11303000" y="60325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30</xdr:row>
      <xdr:rowOff>23674</xdr:rowOff>
    </xdr:from>
    <xdr:ext cx="410689" cy="225703"/>
    <xdr:sp macro="" textlink="">
      <xdr:nvSpPr>
        <xdr:cNvPr id="124" name="テキスト ボックス 123">
          <a:extLst>
            <a:ext uri="{FF2B5EF4-FFF2-40B4-BE49-F238E27FC236}">
              <a16:creationId xmlns:a16="http://schemas.microsoft.com/office/drawing/2014/main" id="{10691C41-D478-4273-AD70-C4B7D21103CE}"/>
            </a:ext>
          </a:extLst>
        </xdr:cNvPr>
        <xdr:cNvSpPr txBox="1"/>
      </xdr:nvSpPr>
      <xdr:spPr>
        <a:xfrm>
          <a:off x="10828811" y="59386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28</xdr:row>
      <xdr:rowOff>100542</xdr:rowOff>
    </xdr:from>
    <xdr:to>
      <xdr:col>80</xdr:col>
      <xdr:colOff>9525</xdr:colOff>
      <xdr:row>28</xdr:row>
      <xdr:rowOff>100542</xdr:rowOff>
    </xdr:to>
    <xdr:cxnSp macro="">
      <xdr:nvCxnSpPr>
        <xdr:cNvPr id="125" name="直線コネクタ 124">
          <a:extLst>
            <a:ext uri="{FF2B5EF4-FFF2-40B4-BE49-F238E27FC236}">
              <a16:creationId xmlns:a16="http://schemas.microsoft.com/office/drawing/2014/main" id="{6E20496F-B33B-4B84-8232-8D05F14D9704}"/>
            </a:ext>
          </a:extLst>
        </xdr:cNvPr>
        <xdr:cNvCxnSpPr/>
      </xdr:nvCxnSpPr>
      <xdr:spPr>
        <a:xfrm>
          <a:off x="11303000" y="56726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28</xdr:row>
      <xdr:rowOff>6741</xdr:rowOff>
    </xdr:from>
    <xdr:ext cx="410689" cy="225703"/>
    <xdr:sp macro="" textlink="">
      <xdr:nvSpPr>
        <xdr:cNvPr id="126" name="テキスト ボックス 125">
          <a:extLst>
            <a:ext uri="{FF2B5EF4-FFF2-40B4-BE49-F238E27FC236}">
              <a16:creationId xmlns:a16="http://schemas.microsoft.com/office/drawing/2014/main" id="{F7FEDAF9-3B03-4F0F-AC86-0E75CD3C147C}"/>
            </a:ext>
          </a:extLst>
        </xdr:cNvPr>
        <xdr:cNvSpPr txBox="1"/>
      </xdr:nvSpPr>
      <xdr:spPr>
        <a:xfrm>
          <a:off x="10828811" y="557886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83608</xdr:rowOff>
    </xdr:from>
    <xdr:to>
      <xdr:col>80</xdr:col>
      <xdr:colOff>9525</xdr:colOff>
      <xdr:row>26</xdr:row>
      <xdr:rowOff>83608</xdr:rowOff>
    </xdr:to>
    <xdr:cxnSp macro="">
      <xdr:nvCxnSpPr>
        <xdr:cNvPr id="127" name="直線コネクタ 126">
          <a:extLst>
            <a:ext uri="{FF2B5EF4-FFF2-40B4-BE49-F238E27FC236}">
              <a16:creationId xmlns:a16="http://schemas.microsoft.com/office/drawing/2014/main" id="{032F3EA3-3A66-42EC-B1D6-03F1201330E9}"/>
            </a:ext>
          </a:extLst>
        </xdr:cNvPr>
        <xdr:cNvCxnSpPr/>
      </xdr:nvCxnSpPr>
      <xdr:spPr>
        <a:xfrm>
          <a:off x="11303000" y="53128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25</xdr:row>
      <xdr:rowOff>161257</xdr:rowOff>
    </xdr:from>
    <xdr:ext cx="308097" cy="225703"/>
    <xdr:sp macro="" textlink="">
      <xdr:nvSpPr>
        <xdr:cNvPr id="128" name="テキスト ボックス 127">
          <a:extLst>
            <a:ext uri="{FF2B5EF4-FFF2-40B4-BE49-F238E27FC236}">
              <a16:creationId xmlns:a16="http://schemas.microsoft.com/office/drawing/2014/main" id="{C0CAAAE8-AEDD-4C5B-A672-0B428FDB79F4}"/>
            </a:ext>
          </a:extLst>
        </xdr:cNvPr>
        <xdr:cNvSpPr txBox="1"/>
      </xdr:nvSpPr>
      <xdr:spPr>
        <a:xfrm>
          <a:off x="10931403" y="5219032"/>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29" name="直線コネクタ 128">
          <a:extLst>
            <a:ext uri="{FF2B5EF4-FFF2-40B4-BE49-F238E27FC236}">
              <a16:creationId xmlns:a16="http://schemas.microsoft.com/office/drawing/2014/main" id="{3570C81E-2C11-4C43-B7FB-41D7647932B6}"/>
            </a:ext>
          </a:extLst>
        </xdr:cNvPr>
        <xdr:cNvCxnSpPr/>
      </xdr:nvCxnSpPr>
      <xdr:spPr>
        <a:xfrm>
          <a:off x="11303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24</xdr:row>
      <xdr:rowOff>66675</xdr:rowOff>
    </xdr:from>
    <xdr:to>
      <xdr:col>80</xdr:col>
      <xdr:colOff>9525</xdr:colOff>
      <xdr:row>36</xdr:row>
      <xdr:rowOff>168275</xdr:rowOff>
    </xdr:to>
    <xdr:sp macro="" textlink="">
      <xdr:nvSpPr>
        <xdr:cNvPr id="130" name="債務償還比率グラフ枠">
          <a:extLst>
            <a:ext uri="{FF2B5EF4-FFF2-40B4-BE49-F238E27FC236}">
              <a16:creationId xmlns:a16="http://schemas.microsoft.com/office/drawing/2014/main" id="{336906D3-DC4F-43A9-B260-F7E7CD934F76}"/>
            </a:ext>
          </a:extLst>
        </xdr:cNvPr>
        <xdr:cNvSpPr/>
      </xdr:nvSpPr>
      <xdr:spPr>
        <a:xfrm>
          <a:off x="11303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26</xdr:row>
      <xdr:rowOff>83608</xdr:rowOff>
    </xdr:from>
    <xdr:to>
      <xdr:col>76</xdr:col>
      <xdr:colOff>21589</xdr:colOff>
      <xdr:row>34</xdr:row>
      <xdr:rowOff>32057</xdr:rowOff>
    </xdr:to>
    <xdr:cxnSp macro="">
      <xdr:nvCxnSpPr>
        <xdr:cNvPr id="131" name="直線コネクタ 130">
          <a:extLst>
            <a:ext uri="{FF2B5EF4-FFF2-40B4-BE49-F238E27FC236}">
              <a16:creationId xmlns:a16="http://schemas.microsoft.com/office/drawing/2014/main" id="{3EA324CA-525F-4743-8866-30554922BE32}"/>
            </a:ext>
          </a:extLst>
        </xdr:cNvPr>
        <xdr:cNvCxnSpPr/>
      </xdr:nvCxnSpPr>
      <xdr:spPr>
        <a:xfrm flipV="1">
          <a:off x="14793595" y="5312833"/>
          <a:ext cx="1269" cy="132004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34</xdr:row>
      <xdr:rowOff>35884</xdr:rowOff>
    </xdr:from>
    <xdr:ext cx="469744" cy="259045"/>
    <xdr:sp macro="" textlink="">
      <xdr:nvSpPr>
        <xdr:cNvPr id="132" name="債務償還比率最小値テキスト">
          <a:extLst>
            <a:ext uri="{FF2B5EF4-FFF2-40B4-BE49-F238E27FC236}">
              <a16:creationId xmlns:a16="http://schemas.microsoft.com/office/drawing/2014/main" id="{F1B53FC4-3782-4FFB-A370-93767482106F}"/>
            </a:ext>
          </a:extLst>
        </xdr:cNvPr>
        <xdr:cNvSpPr txBox="1"/>
      </xdr:nvSpPr>
      <xdr:spPr>
        <a:xfrm>
          <a:off x="14846300" y="66367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34</xdr:row>
      <xdr:rowOff>32057</xdr:rowOff>
    </xdr:from>
    <xdr:to>
      <xdr:col>76</xdr:col>
      <xdr:colOff>111125</xdr:colOff>
      <xdr:row>34</xdr:row>
      <xdr:rowOff>32057</xdr:rowOff>
    </xdr:to>
    <xdr:cxnSp macro="">
      <xdr:nvCxnSpPr>
        <xdr:cNvPr id="133" name="直線コネクタ 132">
          <a:extLst>
            <a:ext uri="{FF2B5EF4-FFF2-40B4-BE49-F238E27FC236}">
              <a16:creationId xmlns:a16="http://schemas.microsoft.com/office/drawing/2014/main" id="{01FFDA51-E976-428F-BBCE-E97ABA6BB608}"/>
            </a:ext>
          </a:extLst>
        </xdr:cNvPr>
        <xdr:cNvCxnSpPr/>
      </xdr:nvCxnSpPr>
      <xdr:spPr>
        <a:xfrm>
          <a:off x="14706600" y="66328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25</xdr:row>
      <xdr:rowOff>30285</xdr:rowOff>
    </xdr:from>
    <xdr:ext cx="340478" cy="259045"/>
    <xdr:sp macro="" textlink="">
      <xdr:nvSpPr>
        <xdr:cNvPr id="134" name="債務償還比率最大値テキスト">
          <a:extLst>
            <a:ext uri="{FF2B5EF4-FFF2-40B4-BE49-F238E27FC236}">
              <a16:creationId xmlns:a16="http://schemas.microsoft.com/office/drawing/2014/main" id="{26E120EC-2F92-41CB-80F7-08AA99AA09D9}"/>
            </a:ext>
          </a:extLst>
        </xdr:cNvPr>
        <xdr:cNvSpPr txBox="1"/>
      </xdr:nvSpPr>
      <xdr:spPr>
        <a:xfrm>
          <a:off x="14846300" y="5088060"/>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26</xdr:row>
      <xdr:rowOff>83608</xdr:rowOff>
    </xdr:from>
    <xdr:to>
      <xdr:col>76</xdr:col>
      <xdr:colOff>111125</xdr:colOff>
      <xdr:row>26</xdr:row>
      <xdr:rowOff>83608</xdr:rowOff>
    </xdr:to>
    <xdr:cxnSp macro="">
      <xdr:nvCxnSpPr>
        <xdr:cNvPr id="135" name="直線コネクタ 134">
          <a:extLst>
            <a:ext uri="{FF2B5EF4-FFF2-40B4-BE49-F238E27FC236}">
              <a16:creationId xmlns:a16="http://schemas.microsoft.com/office/drawing/2014/main" id="{A39FED9D-9FCF-4C16-946B-869CB96BF47C}"/>
            </a:ext>
          </a:extLst>
        </xdr:cNvPr>
        <xdr:cNvCxnSpPr/>
      </xdr:nvCxnSpPr>
      <xdr:spPr>
        <a:xfrm>
          <a:off x="14706600" y="53128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27</xdr:row>
      <xdr:rowOff>79636</xdr:rowOff>
    </xdr:from>
    <xdr:ext cx="469744" cy="259045"/>
    <xdr:sp macro="" textlink="">
      <xdr:nvSpPr>
        <xdr:cNvPr id="136" name="債務償還比率平均値テキスト">
          <a:extLst>
            <a:ext uri="{FF2B5EF4-FFF2-40B4-BE49-F238E27FC236}">
              <a16:creationId xmlns:a16="http://schemas.microsoft.com/office/drawing/2014/main" id="{33330377-1119-43DE-B075-45758052C00B}"/>
            </a:ext>
          </a:extLst>
        </xdr:cNvPr>
        <xdr:cNvSpPr txBox="1"/>
      </xdr:nvSpPr>
      <xdr:spPr>
        <a:xfrm>
          <a:off x="14846300" y="548031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203.9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28</xdr:row>
      <xdr:rowOff>56759</xdr:rowOff>
    </xdr:from>
    <xdr:to>
      <xdr:col>76</xdr:col>
      <xdr:colOff>73025</xdr:colOff>
      <xdr:row>28</xdr:row>
      <xdr:rowOff>158359</xdr:rowOff>
    </xdr:to>
    <xdr:sp macro="" textlink="">
      <xdr:nvSpPr>
        <xdr:cNvPr id="137" name="フローチャート: 判断 136">
          <a:extLst>
            <a:ext uri="{FF2B5EF4-FFF2-40B4-BE49-F238E27FC236}">
              <a16:creationId xmlns:a16="http://schemas.microsoft.com/office/drawing/2014/main" id="{21B57699-15F3-402D-AD7F-6130DEFAE5B8}"/>
            </a:ext>
          </a:extLst>
        </xdr:cNvPr>
        <xdr:cNvSpPr/>
      </xdr:nvSpPr>
      <xdr:spPr>
        <a:xfrm>
          <a:off x="14744700" y="56288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28</xdr:row>
      <xdr:rowOff>49922</xdr:rowOff>
    </xdr:from>
    <xdr:to>
      <xdr:col>72</xdr:col>
      <xdr:colOff>123825</xdr:colOff>
      <xdr:row>28</xdr:row>
      <xdr:rowOff>151522</xdr:rowOff>
    </xdr:to>
    <xdr:sp macro="" textlink="">
      <xdr:nvSpPr>
        <xdr:cNvPr id="138" name="フローチャート: 判断 137">
          <a:extLst>
            <a:ext uri="{FF2B5EF4-FFF2-40B4-BE49-F238E27FC236}">
              <a16:creationId xmlns:a16="http://schemas.microsoft.com/office/drawing/2014/main" id="{C919F9EA-58E5-4122-996A-9249D71C3708}"/>
            </a:ext>
          </a:extLst>
        </xdr:cNvPr>
        <xdr:cNvSpPr/>
      </xdr:nvSpPr>
      <xdr:spPr>
        <a:xfrm>
          <a:off x="14033500" y="56220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22225</xdr:colOff>
      <xdr:row>28</xdr:row>
      <xdr:rowOff>71152</xdr:rowOff>
    </xdr:from>
    <xdr:to>
      <xdr:col>68</xdr:col>
      <xdr:colOff>123825</xdr:colOff>
      <xdr:row>29</xdr:row>
      <xdr:rowOff>1302</xdr:rowOff>
    </xdr:to>
    <xdr:sp macro="" textlink="">
      <xdr:nvSpPr>
        <xdr:cNvPr id="139" name="フローチャート: 判断 138">
          <a:extLst>
            <a:ext uri="{FF2B5EF4-FFF2-40B4-BE49-F238E27FC236}">
              <a16:creationId xmlns:a16="http://schemas.microsoft.com/office/drawing/2014/main" id="{2B62C63B-9AF8-4A4C-B662-D65B06E93FB4}"/>
            </a:ext>
          </a:extLst>
        </xdr:cNvPr>
        <xdr:cNvSpPr/>
      </xdr:nvSpPr>
      <xdr:spPr>
        <a:xfrm>
          <a:off x="13271500" y="56432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22225</xdr:colOff>
      <xdr:row>29</xdr:row>
      <xdr:rowOff>40217</xdr:rowOff>
    </xdr:from>
    <xdr:to>
      <xdr:col>64</xdr:col>
      <xdr:colOff>123825</xdr:colOff>
      <xdr:row>29</xdr:row>
      <xdr:rowOff>141817</xdr:rowOff>
    </xdr:to>
    <xdr:sp macro="" textlink="">
      <xdr:nvSpPr>
        <xdr:cNvPr id="140" name="フローチャート: 判断 139">
          <a:extLst>
            <a:ext uri="{FF2B5EF4-FFF2-40B4-BE49-F238E27FC236}">
              <a16:creationId xmlns:a16="http://schemas.microsoft.com/office/drawing/2014/main" id="{1717BFF5-2D57-4B61-89DB-63BE94F705D0}"/>
            </a:ext>
          </a:extLst>
        </xdr:cNvPr>
        <xdr:cNvSpPr/>
      </xdr:nvSpPr>
      <xdr:spPr>
        <a:xfrm>
          <a:off x="12509500" y="57837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22225</xdr:colOff>
      <xdr:row>29</xdr:row>
      <xdr:rowOff>51012</xdr:rowOff>
    </xdr:from>
    <xdr:to>
      <xdr:col>60</xdr:col>
      <xdr:colOff>123825</xdr:colOff>
      <xdr:row>29</xdr:row>
      <xdr:rowOff>152612</xdr:rowOff>
    </xdr:to>
    <xdr:sp macro="" textlink="">
      <xdr:nvSpPr>
        <xdr:cNvPr id="141" name="フローチャート: 判断 140">
          <a:extLst>
            <a:ext uri="{FF2B5EF4-FFF2-40B4-BE49-F238E27FC236}">
              <a16:creationId xmlns:a16="http://schemas.microsoft.com/office/drawing/2014/main" id="{EC65F206-887A-4CE7-AFE2-439CEFDEB977}"/>
            </a:ext>
          </a:extLst>
        </xdr:cNvPr>
        <xdr:cNvSpPr/>
      </xdr:nvSpPr>
      <xdr:spPr>
        <a:xfrm>
          <a:off x="11747500" y="57945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42" name="テキスト ボックス 141">
          <a:extLst>
            <a:ext uri="{FF2B5EF4-FFF2-40B4-BE49-F238E27FC236}">
              <a16:creationId xmlns:a16="http://schemas.microsoft.com/office/drawing/2014/main" id="{D3789D0C-B2C1-4AF3-B2FE-C0F8DC1A058B}"/>
            </a:ext>
          </a:extLst>
        </xdr:cNvPr>
        <xdr:cNvSpPr txBox="1"/>
      </xdr:nvSpPr>
      <xdr:spPr>
        <a:xfrm>
          <a:off x="14617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43" name="テキスト ボックス 142">
          <a:extLst>
            <a:ext uri="{FF2B5EF4-FFF2-40B4-BE49-F238E27FC236}">
              <a16:creationId xmlns:a16="http://schemas.microsoft.com/office/drawing/2014/main" id="{8500C867-B844-439E-8095-64647C3653C5}"/>
            </a:ext>
          </a:extLst>
        </xdr:cNvPr>
        <xdr:cNvSpPr txBox="1"/>
      </xdr:nvSpPr>
      <xdr:spPr>
        <a:xfrm>
          <a:off x="13906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44" name="テキスト ボックス 143">
          <a:extLst>
            <a:ext uri="{FF2B5EF4-FFF2-40B4-BE49-F238E27FC236}">
              <a16:creationId xmlns:a16="http://schemas.microsoft.com/office/drawing/2014/main" id="{5D85C539-6890-4D52-8481-A9117D402BEC}"/>
            </a:ext>
          </a:extLst>
        </xdr:cNvPr>
        <xdr:cNvSpPr txBox="1"/>
      </xdr:nvSpPr>
      <xdr:spPr>
        <a:xfrm>
          <a:off x="13144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45" name="テキスト ボックス 144">
          <a:extLst>
            <a:ext uri="{FF2B5EF4-FFF2-40B4-BE49-F238E27FC236}">
              <a16:creationId xmlns:a16="http://schemas.microsoft.com/office/drawing/2014/main" id="{508C342B-EB62-4787-828D-55D28E8A1E83}"/>
            </a:ext>
          </a:extLst>
        </xdr:cNvPr>
        <xdr:cNvSpPr txBox="1"/>
      </xdr:nvSpPr>
      <xdr:spPr>
        <a:xfrm>
          <a:off x="12382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46" name="テキスト ボックス 145">
          <a:extLst>
            <a:ext uri="{FF2B5EF4-FFF2-40B4-BE49-F238E27FC236}">
              <a16:creationId xmlns:a16="http://schemas.microsoft.com/office/drawing/2014/main" id="{7F052853-FD3A-4265-B58F-10686DE624AC}"/>
            </a:ext>
          </a:extLst>
        </xdr:cNvPr>
        <xdr:cNvSpPr txBox="1"/>
      </xdr:nvSpPr>
      <xdr:spPr>
        <a:xfrm>
          <a:off x="11620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32</xdr:row>
      <xdr:rowOff>43127</xdr:rowOff>
    </xdr:from>
    <xdr:to>
      <xdr:col>76</xdr:col>
      <xdr:colOff>73025</xdr:colOff>
      <xdr:row>32</xdr:row>
      <xdr:rowOff>144727</xdr:rowOff>
    </xdr:to>
    <xdr:sp macro="" textlink="">
      <xdr:nvSpPr>
        <xdr:cNvPr id="147" name="楕円 146">
          <a:extLst>
            <a:ext uri="{FF2B5EF4-FFF2-40B4-BE49-F238E27FC236}">
              <a16:creationId xmlns:a16="http://schemas.microsoft.com/office/drawing/2014/main" id="{5813A202-5F92-4ED1-9512-43BC4DE9B1E1}"/>
            </a:ext>
          </a:extLst>
        </xdr:cNvPr>
        <xdr:cNvSpPr/>
      </xdr:nvSpPr>
      <xdr:spPr>
        <a:xfrm>
          <a:off x="14744700" y="63010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32</xdr:row>
      <xdr:rowOff>21554</xdr:rowOff>
    </xdr:from>
    <xdr:ext cx="469744" cy="259045"/>
    <xdr:sp macro="" textlink="">
      <xdr:nvSpPr>
        <xdr:cNvPr id="148" name="債務償還比率該当値テキスト">
          <a:extLst>
            <a:ext uri="{FF2B5EF4-FFF2-40B4-BE49-F238E27FC236}">
              <a16:creationId xmlns:a16="http://schemas.microsoft.com/office/drawing/2014/main" id="{177EDA7D-D08B-46B9-A852-9DF33F6D38BB}"/>
            </a:ext>
          </a:extLst>
        </xdr:cNvPr>
        <xdr:cNvSpPr txBox="1"/>
      </xdr:nvSpPr>
      <xdr:spPr>
        <a:xfrm>
          <a:off x="14846300" y="62794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577.5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22225</xdr:colOff>
      <xdr:row>32</xdr:row>
      <xdr:rowOff>63817</xdr:rowOff>
    </xdr:from>
    <xdr:to>
      <xdr:col>72</xdr:col>
      <xdr:colOff>123825</xdr:colOff>
      <xdr:row>32</xdr:row>
      <xdr:rowOff>165417</xdr:rowOff>
    </xdr:to>
    <xdr:sp macro="" textlink="">
      <xdr:nvSpPr>
        <xdr:cNvPr id="149" name="楕円 148">
          <a:extLst>
            <a:ext uri="{FF2B5EF4-FFF2-40B4-BE49-F238E27FC236}">
              <a16:creationId xmlns:a16="http://schemas.microsoft.com/office/drawing/2014/main" id="{E439BBCB-A118-4AA3-A4E2-369DE3C95C66}"/>
            </a:ext>
          </a:extLst>
        </xdr:cNvPr>
        <xdr:cNvSpPr/>
      </xdr:nvSpPr>
      <xdr:spPr>
        <a:xfrm>
          <a:off x="14033500" y="63217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73025</xdr:colOff>
      <xdr:row>32</xdr:row>
      <xdr:rowOff>93927</xdr:rowOff>
    </xdr:from>
    <xdr:to>
      <xdr:col>76</xdr:col>
      <xdr:colOff>22225</xdr:colOff>
      <xdr:row>32</xdr:row>
      <xdr:rowOff>114617</xdr:rowOff>
    </xdr:to>
    <xdr:cxnSp macro="">
      <xdr:nvCxnSpPr>
        <xdr:cNvPr id="150" name="直線コネクタ 149">
          <a:extLst>
            <a:ext uri="{FF2B5EF4-FFF2-40B4-BE49-F238E27FC236}">
              <a16:creationId xmlns:a16="http://schemas.microsoft.com/office/drawing/2014/main" id="{17E5A3DC-6B8F-45CF-B1CC-6C56E2398660}"/>
            </a:ext>
          </a:extLst>
        </xdr:cNvPr>
        <xdr:cNvCxnSpPr/>
      </xdr:nvCxnSpPr>
      <xdr:spPr>
        <a:xfrm flipV="1">
          <a:off x="14084300" y="6351852"/>
          <a:ext cx="711200" cy="206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22225</xdr:colOff>
      <xdr:row>31</xdr:row>
      <xdr:rowOff>151606</xdr:rowOff>
    </xdr:from>
    <xdr:to>
      <xdr:col>68</xdr:col>
      <xdr:colOff>123825</xdr:colOff>
      <xdr:row>32</xdr:row>
      <xdr:rowOff>81756</xdr:rowOff>
    </xdr:to>
    <xdr:sp macro="" textlink="">
      <xdr:nvSpPr>
        <xdr:cNvPr id="151" name="楕円 150">
          <a:extLst>
            <a:ext uri="{FF2B5EF4-FFF2-40B4-BE49-F238E27FC236}">
              <a16:creationId xmlns:a16="http://schemas.microsoft.com/office/drawing/2014/main" id="{DA9C2128-D119-4D16-B28E-B4F869B9CEE4}"/>
            </a:ext>
          </a:extLst>
        </xdr:cNvPr>
        <xdr:cNvSpPr/>
      </xdr:nvSpPr>
      <xdr:spPr>
        <a:xfrm>
          <a:off x="13271500" y="62380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73025</xdr:colOff>
      <xdr:row>32</xdr:row>
      <xdr:rowOff>30956</xdr:rowOff>
    </xdr:from>
    <xdr:to>
      <xdr:col>72</xdr:col>
      <xdr:colOff>73025</xdr:colOff>
      <xdr:row>32</xdr:row>
      <xdr:rowOff>114617</xdr:rowOff>
    </xdr:to>
    <xdr:cxnSp macro="">
      <xdr:nvCxnSpPr>
        <xdr:cNvPr id="152" name="直線コネクタ 151">
          <a:extLst>
            <a:ext uri="{FF2B5EF4-FFF2-40B4-BE49-F238E27FC236}">
              <a16:creationId xmlns:a16="http://schemas.microsoft.com/office/drawing/2014/main" id="{5CC7C8AF-4502-42C7-ACC3-8CBB3A61168A}"/>
            </a:ext>
          </a:extLst>
        </xdr:cNvPr>
        <xdr:cNvCxnSpPr/>
      </xdr:nvCxnSpPr>
      <xdr:spPr>
        <a:xfrm>
          <a:off x="13322300" y="6288881"/>
          <a:ext cx="762000" cy="836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64</xdr:col>
      <xdr:colOff>22225</xdr:colOff>
      <xdr:row>33</xdr:row>
      <xdr:rowOff>100891</xdr:rowOff>
    </xdr:from>
    <xdr:to>
      <xdr:col>64</xdr:col>
      <xdr:colOff>123825</xdr:colOff>
      <xdr:row>34</xdr:row>
      <xdr:rowOff>31041</xdr:rowOff>
    </xdr:to>
    <xdr:sp macro="" textlink="">
      <xdr:nvSpPr>
        <xdr:cNvPr id="153" name="楕円 152">
          <a:extLst>
            <a:ext uri="{FF2B5EF4-FFF2-40B4-BE49-F238E27FC236}">
              <a16:creationId xmlns:a16="http://schemas.microsoft.com/office/drawing/2014/main" id="{FCE7FB35-53BF-4F73-98EB-B629D7E88F64}"/>
            </a:ext>
          </a:extLst>
        </xdr:cNvPr>
        <xdr:cNvSpPr/>
      </xdr:nvSpPr>
      <xdr:spPr>
        <a:xfrm>
          <a:off x="12509500" y="65302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73025</xdr:colOff>
      <xdr:row>32</xdr:row>
      <xdr:rowOff>30956</xdr:rowOff>
    </xdr:from>
    <xdr:to>
      <xdr:col>68</xdr:col>
      <xdr:colOff>73025</xdr:colOff>
      <xdr:row>33</xdr:row>
      <xdr:rowOff>151691</xdr:rowOff>
    </xdr:to>
    <xdr:cxnSp macro="">
      <xdr:nvCxnSpPr>
        <xdr:cNvPr id="154" name="直線コネクタ 153">
          <a:extLst>
            <a:ext uri="{FF2B5EF4-FFF2-40B4-BE49-F238E27FC236}">
              <a16:creationId xmlns:a16="http://schemas.microsoft.com/office/drawing/2014/main" id="{97A71C40-D7F1-4A82-ABA4-C72AE646CB1D}"/>
            </a:ext>
          </a:extLst>
        </xdr:cNvPr>
        <xdr:cNvCxnSpPr/>
      </xdr:nvCxnSpPr>
      <xdr:spPr>
        <a:xfrm flipV="1">
          <a:off x="12560300" y="6288881"/>
          <a:ext cx="762000" cy="2921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60</xdr:col>
      <xdr:colOff>22225</xdr:colOff>
      <xdr:row>30</xdr:row>
      <xdr:rowOff>169587</xdr:rowOff>
    </xdr:from>
    <xdr:to>
      <xdr:col>60</xdr:col>
      <xdr:colOff>123825</xdr:colOff>
      <xdr:row>31</xdr:row>
      <xdr:rowOff>99737</xdr:rowOff>
    </xdr:to>
    <xdr:sp macro="" textlink="">
      <xdr:nvSpPr>
        <xdr:cNvPr id="155" name="楕円 154">
          <a:extLst>
            <a:ext uri="{FF2B5EF4-FFF2-40B4-BE49-F238E27FC236}">
              <a16:creationId xmlns:a16="http://schemas.microsoft.com/office/drawing/2014/main" id="{3AA4271A-9386-4D3C-93F4-F893C597152D}"/>
            </a:ext>
          </a:extLst>
        </xdr:cNvPr>
        <xdr:cNvSpPr/>
      </xdr:nvSpPr>
      <xdr:spPr>
        <a:xfrm>
          <a:off x="11747500" y="60846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73025</xdr:colOff>
      <xdr:row>31</xdr:row>
      <xdr:rowOff>48937</xdr:rowOff>
    </xdr:from>
    <xdr:to>
      <xdr:col>64</xdr:col>
      <xdr:colOff>73025</xdr:colOff>
      <xdr:row>33</xdr:row>
      <xdr:rowOff>151691</xdr:rowOff>
    </xdr:to>
    <xdr:cxnSp macro="">
      <xdr:nvCxnSpPr>
        <xdr:cNvPr id="156" name="直線コネクタ 155">
          <a:extLst>
            <a:ext uri="{FF2B5EF4-FFF2-40B4-BE49-F238E27FC236}">
              <a16:creationId xmlns:a16="http://schemas.microsoft.com/office/drawing/2014/main" id="{636FC630-DC06-43F9-894E-D349CA97BDFF}"/>
            </a:ext>
          </a:extLst>
        </xdr:cNvPr>
        <xdr:cNvCxnSpPr/>
      </xdr:nvCxnSpPr>
      <xdr:spPr>
        <a:xfrm>
          <a:off x="11798300" y="6135412"/>
          <a:ext cx="762000" cy="4456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15952</xdr:colOff>
      <xdr:row>26</xdr:row>
      <xdr:rowOff>168049</xdr:rowOff>
    </xdr:from>
    <xdr:ext cx="469744" cy="259045"/>
    <xdr:sp macro="" textlink="">
      <xdr:nvSpPr>
        <xdr:cNvPr id="157" name="n_1aveValue債務償還比率">
          <a:extLst>
            <a:ext uri="{FF2B5EF4-FFF2-40B4-BE49-F238E27FC236}">
              <a16:creationId xmlns:a16="http://schemas.microsoft.com/office/drawing/2014/main" id="{4E15C0C4-E01A-45C9-9F47-23CF5E22F337}"/>
            </a:ext>
          </a:extLst>
        </xdr:cNvPr>
        <xdr:cNvSpPr txBox="1"/>
      </xdr:nvSpPr>
      <xdr:spPr>
        <a:xfrm>
          <a:off x="13836727" y="53972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27</xdr:row>
      <xdr:rowOff>17829</xdr:rowOff>
    </xdr:from>
    <xdr:ext cx="469744" cy="259045"/>
    <xdr:sp macro="" textlink="">
      <xdr:nvSpPr>
        <xdr:cNvPr id="158" name="n_2aveValue債務償還比率">
          <a:extLst>
            <a:ext uri="{FF2B5EF4-FFF2-40B4-BE49-F238E27FC236}">
              <a16:creationId xmlns:a16="http://schemas.microsoft.com/office/drawing/2014/main" id="{04D6A5E5-E005-454C-98E8-718C8CB9E439}"/>
            </a:ext>
          </a:extLst>
        </xdr:cNvPr>
        <xdr:cNvSpPr txBox="1"/>
      </xdr:nvSpPr>
      <xdr:spPr>
        <a:xfrm>
          <a:off x="13087427" y="54185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27</xdr:row>
      <xdr:rowOff>158344</xdr:rowOff>
    </xdr:from>
    <xdr:ext cx="469744" cy="259045"/>
    <xdr:sp macro="" textlink="">
      <xdr:nvSpPr>
        <xdr:cNvPr id="159" name="n_3aveValue債務償還比率">
          <a:extLst>
            <a:ext uri="{FF2B5EF4-FFF2-40B4-BE49-F238E27FC236}">
              <a16:creationId xmlns:a16="http://schemas.microsoft.com/office/drawing/2014/main" id="{89D3C3FF-9066-456F-A34D-D0F2F251C6DC}"/>
            </a:ext>
          </a:extLst>
        </xdr:cNvPr>
        <xdr:cNvSpPr txBox="1"/>
      </xdr:nvSpPr>
      <xdr:spPr>
        <a:xfrm>
          <a:off x="12325427" y="55590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27</xdr:row>
      <xdr:rowOff>169139</xdr:rowOff>
    </xdr:from>
    <xdr:ext cx="469744" cy="259045"/>
    <xdr:sp macro="" textlink="">
      <xdr:nvSpPr>
        <xdr:cNvPr id="160" name="n_4aveValue債務償還比率">
          <a:extLst>
            <a:ext uri="{FF2B5EF4-FFF2-40B4-BE49-F238E27FC236}">
              <a16:creationId xmlns:a16="http://schemas.microsoft.com/office/drawing/2014/main" id="{AF419E81-EECF-4966-BB49-DD9C18BD40C4}"/>
            </a:ext>
          </a:extLst>
        </xdr:cNvPr>
        <xdr:cNvSpPr txBox="1"/>
      </xdr:nvSpPr>
      <xdr:spPr>
        <a:xfrm>
          <a:off x="11563427" y="55698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15952</xdr:colOff>
      <xdr:row>32</xdr:row>
      <xdr:rowOff>156544</xdr:rowOff>
    </xdr:from>
    <xdr:ext cx="469744" cy="259045"/>
    <xdr:sp macro="" textlink="">
      <xdr:nvSpPr>
        <xdr:cNvPr id="161" name="n_1mainValue債務償還比率">
          <a:extLst>
            <a:ext uri="{FF2B5EF4-FFF2-40B4-BE49-F238E27FC236}">
              <a16:creationId xmlns:a16="http://schemas.microsoft.com/office/drawing/2014/main" id="{DF65A97D-9C1F-4459-B68C-94BAB816D60C}"/>
            </a:ext>
          </a:extLst>
        </xdr:cNvPr>
        <xdr:cNvSpPr txBox="1"/>
      </xdr:nvSpPr>
      <xdr:spPr>
        <a:xfrm>
          <a:off x="13836727" y="64144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32</xdr:row>
      <xdr:rowOff>72883</xdr:rowOff>
    </xdr:from>
    <xdr:ext cx="469744" cy="259045"/>
    <xdr:sp macro="" textlink="">
      <xdr:nvSpPr>
        <xdr:cNvPr id="162" name="n_2mainValue債務償還比率">
          <a:extLst>
            <a:ext uri="{FF2B5EF4-FFF2-40B4-BE49-F238E27FC236}">
              <a16:creationId xmlns:a16="http://schemas.microsoft.com/office/drawing/2014/main" id="{D087D9C2-BD22-4499-B719-602C8D4DB568}"/>
            </a:ext>
          </a:extLst>
        </xdr:cNvPr>
        <xdr:cNvSpPr txBox="1"/>
      </xdr:nvSpPr>
      <xdr:spPr>
        <a:xfrm>
          <a:off x="13087427" y="63308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34</xdr:row>
      <xdr:rowOff>22168</xdr:rowOff>
    </xdr:from>
    <xdr:ext cx="469744" cy="259045"/>
    <xdr:sp macro="" textlink="">
      <xdr:nvSpPr>
        <xdr:cNvPr id="163" name="n_3mainValue債務償還比率">
          <a:extLst>
            <a:ext uri="{FF2B5EF4-FFF2-40B4-BE49-F238E27FC236}">
              <a16:creationId xmlns:a16="http://schemas.microsoft.com/office/drawing/2014/main" id="{5CBCA991-8E1C-4D8A-AEFA-F683135F2C44}"/>
            </a:ext>
          </a:extLst>
        </xdr:cNvPr>
        <xdr:cNvSpPr txBox="1"/>
      </xdr:nvSpPr>
      <xdr:spPr>
        <a:xfrm>
          <a:off x="12325427" y="66229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31</xdr:row>
      <xdr:rowOff>90864</xdr:rowOff>
    </xdr:from>
    <xdr:ext cx="469744" cy="259045"/>
    <xdr:sp macro="" textlink="">
      <xdr:nvSpPr>
        <xdr:cNvPr id="164" name="n_4mainValue債務償還比率">
          <a:extLst>
            <a:ext uri="{FF2B5EF4-FFF2-40B4-BE49-F238E27FC236}">
              <a16:creationId xmlns:a16="http://schemas.microsoft.com/office/drawing/2014/main" id="{C3FA78CA-652D-422A-9406-DE8BE76AF3AB}"/>
            </a:ext>
          </a:extLst>
        </xdr:cNvPr>
        <xdr:cNvSpPr txBox="1"/>
      </xdr:nvSpPr>
      <xdr:spPr>
        <a:xfrm>
          <a:off x="11563427" y="61773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65" name="正方形/長方形 164">
          <a:extLst>
            <a:ext uri="{FF2B5EF4-FFF2-40B4-BE49-F238E27FC236}">
              <a16:creationId xmlns:a16="http://schemas.microsoft.com/office/drawing/2014/main" id="{38B26B5B-39D4-4379-B69F-9BDFEACAD9E2}"/>
            </a:ext>
          </a:extLst>
        </xdr:cNvPr>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66" name="正方形/長方形 165">
          <a:extLst>
            <a:ext uri="{FF2B5EF4-FFF2-40B4-BE49-F238E27FC236}">
              <a16:creationId xmlns:a16="http://schemas.microsoft.com/office/drawing/2014/main" id="{BF5709C8-8178-4701-973F-1C5192D57ED4}"/>
            </a:ext>
          </a:extLst>
        </xdr:cNvPr>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67" name="テキスト ボックス 166">
          <a:extLst>
            <a:ext uri="{FF2B5EF4-FFF2-40B4-BE49-F238E27FC236}">
              <a16:creationId xmlns:a16="http://schemas.microsoft.com/office/drawing/2014/main" id="{8E2F15A2-D128-4849-B349-9F9462C60AC9}"/>
            </a:ext>
          </a:extLst>
        </xdr:cNvPr>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68" name="テキスト ボックス 167">
          <a:extLst>
            <a:ext uri="{FF2B5EF4-FFF2-40B4-BE49-F238E27FC236}">
              <a16:creationId xmlns:a16="http://schemas.microsoft.com/office/drawing/2014/main" id="{A9C058DA-59B2-4C16-B9A6-663AD11B42AE}"/>
            </a:ext>
          </a:extLst>
        </xdr:cNvPr>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69" name="テキスト ボックス 168">
          <a:extLst>
            <a:ext uri="{FF2B5EF4-FFF2-40B4-BE49-F238E27FC236}">
              <a16:creationId xmlns:a16="http://schemas.microsoft.com/office/drawing/2014/main" id="{3F437F5C-08A1-40E1-A2FD-969B68CF26B1}"/>
            </a:ext>
          </a:extLst>
        </xdr:cNvPr>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70" name="テキスト ボックス 169">
          <a:extLst>
            <a:ext uri="{FF2B5EF4-FFF2-40B4-BE49-F238E27FC236}">
              <a16:creationId xmlns:a16="http://schemas.microsoft.com/office/drawing/2014/main" id="{B0095749-D3AC-4DE9-AB3B-09A8E5C45400}"/>
            </a:ext>
          </a:extLst>
        </xdr:cNvPr>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4B4A8FD2-11F0-4177-8BB4-9802B05C5C51}"/>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043BF052-5977-41A8-B967-6BE0C590AAA0}"/>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1E66D8EA-8FFA-4B55-BDE6-45C3E77DB902}"/>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1588EC56-E8B8-4EF3-BC85-4584FBAA8BCD}"/>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高知県安田町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571C8A56-5610-4EBA-870F-9908C4861286}"/>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A0E39905-5197-4434-B74E-9AA4E3B0F2A9}"/>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3981F2C5-7367-4088-BB16-625D317825F7}"/>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B02199C5-9CFD-401B-B11D-E2930577A8F9}"/>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4612F7EB-484B-4575-B39C-4DCD8A51972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8F5788DA-2C9B-459D-817C-343F1A408AE1}"/>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2,345
2,334
52.36
3,112,598
3,040,452
52,163
1,696,059
4,325,745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D9FFABDB-A268-4295-867D-8C4D0B9F503D}"/>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D290952E-8B43-47AE-8CA8-1DE24A906E76}"/>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69F2C891-FF88-40E4-A090-4E868ED4E7A1}"/>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8.1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7E7B6F38-2BEE-4C1D-8787-4B940A3E87F1}"/>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45EDE81E-AC05-4F50-BE0B-BE24BA0D4DC7}"/>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a:extLst>
            <a:ext uri="{FF2B5EF4-FFF2-40B4-BE49-F238E27FC236}">
              <a16:creationId xmlns:a16="http://schemas.microsoft.com/office/drawing/2014/main" id="{5C2D170D-F9EE-4F3C-BF99-EC80CD46F69F}"/>
            </a:ext>
          </a:extLst>
        </xdr:cNvPr>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21AA6D4E-7D68-4A51-8EC6-100F46F3936C}"/>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BBBCE2B3-21B6-485B-9B0B-A6C1A08588C5}"/>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37332F94-4392-4BA0-8C0F-F30C3FBB4F09}"/>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470EBEC2-8B5B-4DD0-9C17-AE55A89C41E8}"/>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1597D96B-89CE-4C6C-9338-3B2E777C5661}"/>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36434BE9-5458-4ED8-B0D0-E54BED0BEA0D}"/>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1FD462BC-25FC-4C88-ACC5-8C7E607CCE7B}"/>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8292BCA1-B605-49D7-A6E2-AB5B9F0FCD07}"/>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22D08CFF-1A35-4286-8DDD-86C963E37E92}"/>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7DBF89A9-DB34-4FD9-9544-E7C96C4E11D5}"/>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AFDDDF3B-897E-459E-B4A1-5796497B18F8}"/>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CB05EC74-A610-4A3C-AB5F-98F0A51D1EDF}"/>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22EEED0C-143D-4B39-8354-70AC260F416A}"/>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D721B6EB-99BE-49AA-A0D9-BF65BD46D222}"/>
            </a:ext>
          </a:extLst>
        </xdr:cNvPr>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50A8F68E-0B77-4C0C-B54C-C03556CC268A}"/>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767D04AE-9EC3-4BBF-821A-1711B1BCB2C0}"/>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99D7A0C3-B556-41DD-9723-EA805A39A636}"/>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B8AC66D1-F883-4CE7-8F0C-2AE4692B0702}"/>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29AD196A-DCCC-4AF4-8107-6C30A67BF500}"/>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0EA70FC6-CF1C-4356-9C89-D572DF606EF8}"/>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EFB43391-1F46-49AC-81F9-CCAFEC6501AE}"/>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CC5E80DD-8EED-4AF1-A295-B45FC1BDECD9}"/>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7984DF24-4136-4A70-A5EE-D71CDC15D9CE}"/>
            </a:ext>
          </a:extLst>
        </xdr:cNvPr>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a:extLst>
            <a:ext uri="{FF2B5EF4-FFF2-40B4-BE49-F238E27FC236}">
              <a16:creationId xmlns:a16="http://schemas.microsoft.com/office/drawing/2014/main" id="{7A11437C-0FCC-413A-8467-7EB3DD196EFC}"/>
            </a:ext>
          </a:extLst>
        </xdr:cNvPr>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4F0E69CA-3B93-4BCB-984B-FB70F1654802}"/>
            </a:ext>
          </a:extLst>
        </xdr:cNvPr>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a:extLst>
            <a:ext uri="{FF2B5EF4-FFF2-40B4-BE49-F238E27FC236}">
              <a16:creationId xmlns:a16="http://schemas.microsoft.com/office/drawing/2014/main" id="{391E2E62-5D41-4527-A3D9-ADA52FDD652D}"/>
            </a:ext>
          </a:extLst>
        </xdr:cNvPr>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92528</xdr:rowOff>
    </xdr:from>
    <xdr:to>
      <xdr:col>28</xdr:col>
      <xdr:colOff>114300</xdr:colOff>
      <xdr:row>42</xdr:row>
      <xdr:rowOff>92528</xdr:rowOff>
    </xdr:to>
    <xdr:cxnSp macro="">
      <xdr:nvCxnSpPr>
        <xdr:cNvPr id="44" name="直線コネクタ 43">
          <a:extLst>
            <a:ext uri="{FF2B5EF4-FFF2-40B4-BE49-F238E27FC236}">
              <a16:creationId xmlns:a16="http://schemas.microsoft.com/office/drawing/2014/main" id="{B4FCB785-65FF-45CB-A73B-A07B7C176071}"/>
            </a:ext>
          </a:extLst>
        </xdr:cNvPr>
        <xdr:cNvCxnSpPr/>
      </xdr:nvCxnSpPr>
      <xdr:spPr>
        <a:xfrm>
          <a:off x="762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41</xdr:row>
      <xdr:rowOff>121755</xdr:rowOff>
    </xdr:from>
    <xdr:ext cx="467179" cy="259045"/>
    <xdr:sp macro="" textlink="">
      <xdr:nvSpPr>
        <xdr:cNvPr id="45" name="テキスト ボックス 44">
          <a:extLst>
            <a:ext uri="{FF2B5EF4-FFF2-40B4-BE49-F238E27FC236}">
              <a16:creationId xmlns:a16="http://schemas.microsoft.com/office/drawing/2014/main" id="{8A3104B9-A74A-44EB-AD13-97FB1A63B49A}"/>
            </a:ext>
          </a:extLst>
        </xdr:cNvPr>
        <xdr:cNvSpPr txBox="1"/>
      </xdr:nvSpPr>
      <xdr:spPr>
        <a:xfrm>
          <a:off x="294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108857</xdr:rowOff>
    </xdr:from>
    <xdr:to>
      <xdr:col>28</xdr:col>
      <xdr:colOff>114300</xdr:colOff>
      <xdr:row>40</xdr:row>
      <xdr:rowOff>108857</xdr:rowOff>
    </xdr:to>
    <xdr:cxnSp macro="">
      <xdr:nvCxnSpPr>
        <xdr:cNvPr id="46" name="直線コネクタ 45">
          <a:extLst>
            <a:ext uri="{FF2B5EF4-FFF2-40B4-BE49-F238E27FC236}">
              <a16:creationId xmlns:a16="http://schemas.microsoft.com/office/drawing/2014/main" id="{78A9982C-4F7D-48C7-A816-18EBFDA50E98}"/>
            </a:ext>
          </a:extLst>
        </xdr:cNvPr>
        <xdr:cNvCxnSpPr/>
      </xdr:nvCxnSpPr>
      <xdr:spPr>
        <a:xfrm>
          <a:off x="762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138084</xdr:rowOff>
    </xdr:from>
    <xdr:ext cx="403059" cy="259045"/>
    <xdr:sp macro="" textlink="">
      <xdr:nvSpPr>
        <xdr:cNvPr id="47" name="テキスト ボックス 46">
          <a:extLst>
            <a:ext uri="{FF2B5EF4-FFF2-40B4-BE49-F238E27FC236}">
              <a16:creationId xmlns:a16="http://schemas.microsoft.com/office/drawing/2014/main" id="{57BC0FD0-4DC2-432A-8E4F-696CBB934E45}"/>
            </a:ext>
          </a:extLst>
        </xdr:cNvPr>
        <xdr:cNvSpPr txBox="1"/>
      </xdr:nvSpPr>
      <xdr:spPr>
        <a:xfrm>
          <a:off x="358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38</xdr:row>
      <xdr:rowOff>125185</xdr:rowOff>
    </xdr:from>
    <xdr:to>
      <xdr:col>28</xdr:col>
      <xdr:colOff>114300</xdr:colOff>
      <xdr:row>38</xdr:row>
      <xdr:rowOff>125185</xdr:rowOff>
    </xdr:to>
    <xdr:cxnSp macro="">
      <xdr:nvCxnSpPr>
        <xdr:cNvPr id="48" name="直線コネクタ 47">
          <a:extLst>
            <a:ext uri="{FF2B5EF4-FFF2-40B4-BE49-F238E27FC236}">
              <a16:creationId xmlns:a16="http://schemas.microsoft.com/office/drawing/2014/main" id="{1D1FAB35-EC97-4B16-9E21-1A30076CBBF2}"/>
            </a:ext>
          </a:extLst>
        </xdr:cNvPr>
        <xdr:cNvCxnSpPr/>
      </xdr:nvCxnSpPr>
      <xdr:spPr>
        <a:xfrm>
          <a:off x="762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37</xdr:row>
      <xdr:rowOff>154412</xdr:rowOff>
    </xdr:from>
    <xdr:ext cx="403059" cy="259045"/>
    <xdr:sp macro="" textlink="">
      <xdr:nvSpPr>
        <xdr:cNvPr id="49" name="テキスト ボックス 48">
          <a:extLst>
            <a:ext uri="{FF2B5EF4-FFF2-40B4-BE49-F238E27FC236}">
              <a16:creationId xmlns:a16="http://schemas.microsoft.com/office/drawing/2014/main" id="{2CCFB1DD-B7D9-43B2-8277-C639D66F62DB}"/>
            </a:ext>
          </a:extLst>
        </xdr:cNvPr>
        <xdr:cNvSpPr txBox="1"/>
      </xdr:nvSpPr>
      <xdr:spPr>
        <a:xfrm>
          <a:off x="358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141514</xdr:rowOff>
    </xdr:from>
    <xdr:to>
      <xdr:col>28</xdr:col>
      <xdr:colOff>114300</xdr:colOff>
      <xdr:row>36</xdr:row>
      <xdr:rowOff>141514</xdr:rowOff>
    </xdr:to>
    <xdr:cxnSp macro="">
      <xdr:nvCxnSpPr>
        <xdr:cNvPr id="50" name="直線コネクタ 49">
          <a:extLst>
            <a:ext uri="{FF2B5EF4-FFF2-40B4-BE49-F238E27FC236}">
              <a16:creationId xmlns:a16="http://schemas.microsoft.com/office/drawing/2014/main" id="{3916C685-A4E4-4189-9358-4F9670D34A82}"/>
            </a:ext>
          </a:extLst>
        </xdr:cNvPr>
        <xdr:cNvCxnSpPr/>
      </xdr:nvCxnSpPr>
      <xdr:spPr>
        <a:xfrm>
          <a:off x="762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35</xdr:row>
      <xdr:rowOff>170741</xdr:rowOff>
    </xdr:from>
    <xdr:ext cx="403059" cy="259045"/>
    <xdr:sp macro="" textlink="">
      <xdr:nvSpPr>
        <xdr:cNvPr id="51" name="テキスト ボックス 50">
          <a:extLst>
            <a:ext uri="{FF2B5EF4-FFF2-40B4-BE49-F238E27FC236}">
              <a16:creationId xmlns:a16="http://schemas.microsoft.com/office/drawing/2014/main" id="{EE8EC7F9-2789-4E70-B5CA-A26F25F4C284}"/>
            </a:ext>
          </a:extLst>
        </xdr:cNvPr>
        <xdr:cNvSpPr txBox="1"/>
      </xdr:nvSpPr>
      <xdr:spPr>
        <a:xfrm>
          <a:off x="358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157843</xdr:rowOff>
    </xdr:from>
    <xdr:to>
      <xdr:col>28</xdr:col>
      <xdr:colOff>114300</xdr:colOff>
      <xdr:row>34</xdr:row>
      <xdr:rowOff>157843</xdr:rowOff>
    </xdr:to>
    <xdr:cxnSp macro="">
      <xdr:nvCxnSpPr>
        <xdr:cNvPr id="52" name="直線コネクタ 51">
          <a:extLst>
            <a:ext uri="{FF2B5EF4-FFF2-40B4-BE49-F238E27FC236}">
              <a16:creationId xmlns:a16="http://schemas.microsoft.com/office/drawing/2014/main" id="{72F951EA-B13A-43C7-82F4-ADFDE1C2616C}"/>
            </a:ext>
          </a:extLst>
        </xdr:cNvPr>
        <xdr:cNvCxnSpPr/>
      </xdr:nvCxnSpPr>
      <xdr:spPr>
        <a:xfrm>
          <a:off x="762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15620</xdr:rowOff>
    </xdr:from>
    <xdr:ext cx="403059" cy="259045"/>
    <xdr:sp macro="" textlink="">
      <xdr:nvSpPr>
        <xdr:cNvPr id="53" name="テキスト ボックス 52">
          <a:extLst>
            <a:ext uri="{FF2B5EF4-FFF2-40B4-BE49-F238E27FC236}">
              <a16:creationId xmlns:a16="http://schemas.microsoft.com/office/drawing/2014/main" id="{C1EA6121-C965-4150-8A7C-90C8642D8377}"/>
            </a:ext>
          </a:extLst>
        </xdr:cNvPr>
        <xdr:cNvSpPr txBox="1"/>
      </xdr:nvSpPr>
      <xdr:spPr>
        <a:xfrm>
          <a:off x="358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2722</xdr:rowOff>
    </xdr:from>
    <xdr:to>
      <xdr:col>28</xdr:col>
      <xdr:colOff>114300</xdr:colOff>
      <xdr:row>33</xdr:row>
      <xdr:rowOff>2722</xdr:rowOff>
    </xdr:to>
    <xdr:cxnSp macro="">
      <xdr:nvCxnSpPr>
        <xdr:cNvPr id="54" name="直線コネクタ 53">
          <a:extLst>
            <a:ext uri="{FF2B5EF4-FFF2-40B4-BE49-F238E27FC236}">
              <a16:creationId xmlns:a16="http://schemas.microsoft.com/office/drawing/2014/main" id="{A51684B3-17C6-4F75-99FD-9A0DD81E3901}"/>
            </a:ext>
          </a:extLst>
        </xdr:cNvPr>
        <xdr:cNvCxnSpPr/>
      </xdr:nvCxnSpPr>
      <xdr:spPr>
        <a:xfrm>
          <a:off x="762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32</xdr:row>
      <xdr:rowOff>31949</xdr:rowOff>
    </xdr:from>
    <xdr:ext cx="338939" cy="259045"/>
    <xdr:sp macro="" textlink="">
      <xdr:nvSpPr>
        <xdr:cNvPr id="55" name="テキスト ボックス 54">
          <a:extLst>
            <a:ext uri="{FF2B5EF4-FFF2-40B4-BE49-F238E27FC236}">
              <a16:creationId xmlns:a16="http://schemas.microsoft.com/office/drawing/2014/main" id="{6563E28F-85C2-4958-8762-B5C449DAA91D}"/>
            </a:ext>
          </a:extLst>
        </xdr:cNvPr>
        <xdr:cNvSpPr txBox="1"/>
      </xdr:nvSpPr>
      <xdr:spPr>
        <a:xfrm>
          <a:off x="423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6" name="直線コネクタ 55">
          <a:extLst>
            <a:ext uri="{FF2B5EF4-FFF2-40B4-BE49-F238E27FC236}">
              <a16:creationId xmlns:a16="http://schemas.microsoft.com/office/drawing/2014/main" id="{3C9423DE-241E-4B93-93E4-BB1E2D8B3B41}"/>
            </a:ext>
          </a:extLst>
        </xdr:cNvPr>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31</xdr:row>
      <xdr:rowOff>19050</xdr:rowOff>
    </xdr:from>
    <xdr:to>
      <xdr:col>28</xdr:col>
      <xdr:colOff>152400</xdr:colOff>
      <xdr:row>44</xdr:row>
      <xdr:rowOff>76200</xdr:rowOff>
    </xdr:to>
    <xdr:sp macro="" textlink="">
      <xdr:nvSpPr>
        <xdr:cNvPr id="57" name="【道路】&#10;有形固定資産減価償却率グラフ枠">
          <a:extLst>
            <a:ext uri="{FF2B5EF4-FFF2-40B4-BE49-F238E27FC236}">
              <a16:creationId xmlns:a16="http://schemas.microsoft.com/office/drawing/2014/main" id="{9B1E3ADA-AC5A-4A97-AAA3-B337C42E9654}"/>
            </a:ext>
          </a:extLst>
        </xdr:cNvPr>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2722</xdr:rowOff>
    </xdr:from>
    <xdr:to>
      <xdr:col>24</xdr:col>
      <xdr:colOff>62865</xdr:colOff>
      <xdr:row>42</xdr:row>
      <xdr:rowOff>63137</xdr:rowOff>
    </xdr:to>
    <xdr:cxnSp macro="">
      <xdr:nvCxnSpPr>
        <xdr:cNvPr id="58" name="直線コネクタ 57">
          <a:extLst>
            <a:ext uri="{FF2B5EF4-FFF2-40B4-BE49-F238E27FC236}">
              <a16:creationId xmlns:a16="http://schemas.microsoft.com/office/drawing/2014/main" id="{D6A262D9-3B5E-41D0-B477-BCBC9E1AA03A}"/>
            </a:ext>
          </a:extLst>
        </xdr:cNvPr>
        <xdr:cNvCxnSpPr/>
      </xdr:nvCxnSpPr>
      <xdr:spPr>
        <a:xfrm flipV="1">
          <a:off x="4634865" y="5660572"/>
          <a:ext cx="0" cy="16034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42</xdr:row>
      <xdr:rowOff>66964</xdr:rowOff>
    </xdr:from>
    <xdr:ext cx="405111" cy="259045"/>
    <xdr:sp macro="" textlink="">
      <xdr:nvSpPr>
        <xdr:cNvPr id="59" name="【道路】&#10;有形固定資産減価償却率最小値テキスト">
          <a:extLst>
            <a:ext uri="{FF2B5EF4-FFF2-40B4-BE49-F238E27FC236}">
              <a16:creationId xmlns:a16="http://schemas.microsoft.com/office/drawing/2014/main" id="{D9D3F96E-EA95-4512-B2AD-C9A38375A27A}"/>
            </a:ext>
          </a:extLst>
        </xdr:cNvPr>
        <xdr:cNvSpPr txBox="1"/>
      </xdr:nvSpPr>
      <xdr:spPr>
        <a:xfrm>
          <a:off x="4673600" y="72678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42</xdr:row>
      <xdr:rowOff>63137</xdr:rowOff>
    </xdr:from>
    <xdr:to>
      <xdr:col>24</xdr:col>
      <xdr:colOff>152400</xdr:colOff>
      <xdr:row>42</xdr:row>
      <xdr:rowOff>63137</xdr:rowOff>
    </xdr:to>
    <xdr:cxnSp macro="">
      <xdr:nvCxnSpPr>
        <xdr:cNvPr id="60" name="直線コネクタ 59">
          <a:extLst>
            <a:ext uri="{FF2B5EF4-FFF2-40B4-BE49-F238E27FC236}">
              <a16:creationId xmlns:a16="http://schemas.microsoft.com/office/drawing/2014/main" id="{BC5E61BE-6D32-4C16-8ABD-BBC17DE77B3F}"/>
            </a:ext>
          </a:extLst>
        </xdr:cNvPr>
        <xdr:cNvCxnSpPr/>
      </xdr:nvCxnSpPr>
      <xdr:spPr>
        <a:xfrm>
          <a:off x="4546600" y="72640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31</xdr:row>
      <xdr:rowOff>120849</xdr:rowOff>
    </xdr:from>
    <xdr:ext cx="340478" cy="259045"/>
    <xdr:sp macro="" textlink="">
      <xdr:nvSpPr>
        <xdr:cNvPr id="61" name="【道路】&#10;有形固定資産減価償却率最大値テキスト">
          <a:extLst>
            <a:ext uri="{FF2B5EF4-FFF2-40B4-BE49-F238E27FC236}">
              <a16:creationId xmlns:a16="http://schemas.microsoft.com/office/drawing/2014/main" id="{B3282610-CF61-4720-83B1-A6CC29D7CD77}"/>
            </a:ext>
          </a:extLst>
        </xdr:cNvPr>
        <xdr:cNvSpPr txBox="1"/>
      </xdr:nvSpPr>
      <xdr:spPr>
        <a:xfrm>
          <a:off x="4673600" y="5435799"/>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2722</xdr:rowOff>
    </xdr:from>
    <xdr:to>
      <xdr:col>24</xdr:col>
      <xdr:colOff>152400</xdr:colOff>
      <xdr:row>33</xdr:row>
      <xdr:rowOff>2722</xdr:rowOff>
    </xdr:to>
    <xdr:cxnSp macro="">
      <xdr:nvCxnSpPr>
        <xdr:cNvPr id="62" name="直線コネクタ 61">
          <a:extLst>
            <a:ext uri="{FF2B5EF4-FFF2-40B4-BE49-F238E27FC236}">
              <a16:creationId xmlns:a16="http://schemas.microsoft.com/office/drawing/2014/main" id="{057BE2FF-5656-44A7-8D5C-13DDD4705F31}"/>
            </a:ext>
          </a:extLst>
        </xdr:cNvPr>
        <xdr:cNvCxnSpPr/>
      </xdr:nvCxnSpPr>
      <xdr:spPr>
        <a:xfrm>
          <a:off x="4546600" y="56605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39</xdr:row>
      <xdr:rowOff>49547</xdr:rowOff>
    </xdr:from>
    <xdr:ext cx="405111" cy="259045"/>
    <xdr:sp macro="" textlink="">
      <xdr:nvSpPr>
        <xdr:cNvPr id="63" name="【道路】&#10;有形固定資産減価償却率平均値テキスト">
          <a:extLst>
            <a:ext uri="{FF2B5EF4-FFF2-40B4-BE49-F238E27FC236}">
              <a16:creationId xmlns:a16="http://schemas.microsoft.com/office/drawing/2014/main" id="{38757E79-8123-4BA2-9CCE-8BCFB292C5AC}"/>
            </a:ext>
          </a:extLst>
        </xdr:cNvPr>
        <xdr:cNvSpPr txBox="1"/>
      </xdr:nvSpPr>
      <xdr:spPr>
        <a:xfrm>
          <a:off x="4673600" y="673609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39</xdr:row>
      <xdr:rowOff>71120</xdr:rowOff>
    </xdr:from>
    <xdr:to>
      <xdr:col>24</xdr:col>
      <xdr:colOff>114300</xdr:colOff>
      <xdr:row>40</xdr:row>
      <xdr:rowOff>1270</xdr:rowOff>
    </xdr:to>
    <xdr:sp macro="" textlink="">
      <xdr:nvSpPr>
        <xdr:cNvPr id="64" name="フローチャート: 判断 63">
          <a:extLst>
            <a:ext uri="{FF2B5EF4-FFF2-40B4-BE49-F238E27FC236}">
              <a16:creationId xmlns:a16="http://schemas.microsoft.com/office/drawing/2014/main" id="{2086A598-359D-4BFC-9606-B227DBE07238}"/>
            </a:ext>
          </a:extLst>
        </xdr:cNvPr>
        <xdr:cNvSpPr/>
      </xdr:nvSpPr>
      <xdr:spPr>
        <a:xfrm>
          <a:off x="4584700" y="6757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39</xdr:row>
      <xdr:rowOff>10704</xdr:rowOff>
    </xdr:from>
    <xdr:to>
      <xdr:col>20</xdr:col>
      <xdr:colOff>38100</xdr:colOff>
      <xdr:row>39</xdr:row>
      <xdr:rowOff>112304</xdr:rowOff>
    </xdr:to>
    <xdr:sp macro="" textlink="">
      <xdr:nvSpPr>
        <xdr:cNvPr id="65" name="フローチャート: 判断 64">
          <a:extLst>
            <a:ext uri="{FF2B5EF4-FFF2-40B4-BE49-F238E27FC236}">
              <a16:creationId xmlns:a16="http://schemas.microsoft.com/office/drawing/2014/main" id="{D508B160-87B6-4BF3-BD16-29A2B99CA0F2}"/>
            </a:ext>
          </a:extLst>
        </xdr:cNvPr>
        <xdr:cNvSpPr/>
      </xdr:nvSpPr>
      <xdr:spPr>
        <a:xfrm>
          <a:off x="3746500" y="66972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38</xdr:row>
      <xdr:rowOff>157662</xdr:rowOff>
    </xdr:from>
    <xdr:to>
      <xdr:col>15</xdr:col>
      <xdr:colOff>101600</xdr:colOff>
      <xdr:row>39</xdr:row>
      <xdr:rowOff>87812</xdr:rowOff>
    </xdr:to>
    <xdr:sp macro="" textlink="">
      <xdr:nvSpPr>
        <xdr:cNvPr id="66" name="フローチャート: 判断 65">
          <a:extLst>
            <a:ext uri="{FF2B5EF4-FFF2-40B4-BE49-F238E27FC236}">
              <a16:creationId xmlns:a16="http://schemas.microsoft.com/office/drawing/2014/main" id="{5D467B91-2389-4DE9-B5AD-9069A67B6B6B}"/>
            </a:ext>
          </a:extLst>
        </xdr:cNvPr>
        <xdr:cNvSpPr/>
      </xdr:nvSpPr>
      <xdr:spPr>
        <a:xfrm>
          <a:off x="2857500" y="66727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38</xdr:row>
      <xdr:rowOff>123372</xdr:rowOff>
    </xdr:from>
    <xdr:to>
      <xdr:col>10</xdr:col>
      <xdr:colOff>165100</xdr:colOff>
      <xdr:row>39</xdr:row>
      <xdr:rowOff>53522</xdr:rowOff>
    </xdr:to>
    <xdr:sp macro="" textlink="">
      <xdr:nvSpPr>
        <xdr:cNvPr id="67" name="フローチャート: 判断 66">
          <a:extLst>
            <a:ext uri="{FF2B5EF4-FFF2-40B4-BE49-F238E27FC236}">
              <a16:creationId xmlns:a16="http://schemas.microsoft.com/office/drawing/2014/main" id="{EA6EC4BF-CB84-4B7A-8E30-A8B800A7DD46}"/>
            </a:ext>
          </a:extLst>
        </xdr:cNvPr>
        <xdr:cNvSpPr/>
      </xdr:nvSpPr>
      <xdr:spPr>
        <a:xfrm>
          <a:off x="1968500" y="66384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38</xdr:row>
      <xdr:rowOff>116840</xdr:rowOff>
    </xdr:from>
    <xdr:to>
      <xdr:col>6</xdr:col>
      <xdr:colOff>38100</xdr:colOff>
      <xdr:row>39</xdr:row>
      <xdr:rowOff>46990</xdr:rowOff>
    </xdr:to>
    <xdr:sp macro="" textlink="">
      <xdr:nvSpPr>
        <xdr:cNvPr id="68" name="フローチャート: 判断 67">
          <a:extLst>
            <a:ext uri="{FF2B5EF4-FFF2-40B4-BE49-F238E27FC236}">
              <a16:creationId xmlns:a16="http://schemas.microsoft.com/office/drawing/2014/main" id="{849EFE95-D92D-49AD-8581-EF7E98D69B97}"/>
            </a:ext>
          </a:extLst>
        </xdr:cNvPr>
        <xdr:cNvSpPr/>
      </xdr:nvSpPr>
      <xdr:spPr>
        <a:xfrm>
          <a:off x="1079500" y="6631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9" name="テキスト ボックス 68">
          <a:extLst>
            <a:ext uri="{FF2B5EF4-FFF2-40B4-BE49-F238E27FC236}">
              <a16:creationId xmlns:a16="http://schemas.microsoft.com/office/drawing/2014/main" id="{DF938219-E707-4025-8F46-C7C6B9CFDB08}"/>
            </a:ext>
          </a:extLst>
        </xdr:cNvPr>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70" name="テキスト ボックス 69">
          <a:extLst>
            <a:ext uri="{FF2B5EF4-FFF2-40B4-BE49-F238E27FC236}">
              <a16:creationId xmlns:a16="http://schemas.microsoft.com/office/drawing/2014/main" id="{B0F78095-AEB9-489D-97CE-9FC0201D605D}"/>
            </a:ext>
          </a:extLst>
        </xdr:cNvPr>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71" name="テキスト ボックス 70">
          <a:extLst>
            <a:ext uri="{FF2B5EF4-FFF2-40B4-BE49-F238E27FC236}">
              <a16:creationId xmlns:a16="http://schemas.microsoft.com/office/drawing/2014/main" id="{9289D739-3FEB-4A11-80EF-C86EE886E36A}"/>
            </a:ext>
          </a:extLst>
        </xdr:cNvPr>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2" name="テキスト ボックス 71">
          <a:extLst>
            <a:ext uri="{FF2B5EF4-FFF2-40B4-BE49-F238E27FC236}">
              <a16:creationId xmlns:a16="http://schemas.microsoft.com/office/drawing/2014/main" id="{1E165759-0FBD-45C4-8A79-4135D41246F5}"/>
            </a:ext>
          </a:extLst>
        </xdr:cNvPr>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3" name="テキスト ボックス 72">
          <a:extLst>
            <a:ext uri="{FF2B5EF4-FFF2-40B4-BE49-F238E27FC236}">
              <a16:creationId xmlns:a16="http://schemas.microsoft.com/office/drawing/2014/main" id="{8876E2F3-826B-4F10-BAE7-C7D8BA50326E}"/>
            </a:ext>
          </a:extLst>
        </xdr:cNvPr>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35197</xdr:rowOff>
    </xdr:from>
    <xdr:to>
      <xdr:col>24</xdr:col>
      <xdr:colOff>114300</xdr:colOff>
      <xdr:row>37</xdr:row>
      <xdr:rowOff>136797</xdr:rowOff>
    </xdr:to>
    <xdr:sp macro="" textlink="">
      <xdr:nvSpPr>
        <xdr:cNvPr id="74" name="楕円 73">
          <a:extLst>
            <a:ext uri="{FF2B5EF4-FFF2-40B4-BE49-F238E27FC236}">
              <a16:creationId xmlns:a16="http://schemas.microsoft.com/office/drawing/2014/main" id="{7B239CEC-BE2D-4FE2-9396-FB9D0E619ECB}"/>
            </a:ext>
          </a:extLst>
        </xdr:cNvPr>
        <xdr:cNvSpPr/>
      </xdr:nvSpPr>
      <xdr:spPr>
        <a:xfrm>
          <a:off x="4584700" y="63788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36</xdr:row>
      <xdr:rowOff>58074</xdr:rowOff>
    </xdr:from>
    <xdr:ext cx="405111" cy="259045"/>
    <xdr:sp macro="" textlink="">
      <xdr:nvSpPr>
        <xdr:cNvPr id="75" name="【道路】&#10;有形固定資産減価償却率該当値テキスト">
          <a:extLst>
            <a:ext uri="{FF2B5EF4-FFF2-40B4-BE49-F238E27FC236}">
              <a16:creationId xmlns:a16="http://schemas.microsoft.com/office/drawing/2014/main" id="{C3AC8405-E983-4AC3-8FAE-31F63D23FEEF}"/>
            </a:ext>
          </a:extLst>
        </xdr:cNvPr>
        <xdr:cNvSpPr txBox="1"/>
      </xdr:nvSpPr>
      <xdr:spPr>
        <a:xfrm>
          <a:off x="4673600" y="623027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5806</xdr:rowOff>
    </xdr:from>
    <xdr:to>
      <xdr:col>20</xdr:col>
      <xdr:colOff>38100</xdr:colOff>
      <xdr:row>37</xdr:row>
      <xdr:rowOff>107406</xdr:rowOff>
    </xdr:to>
    <xdr:sp macro="" textlink="">
      <xdr:nvSpPr>
        <xdr:cNvPr id="76" name="楕円 75">
          <a:extLst>
            <a:ext uri="{FF2B5EF4-FFF2-40B4-BE49-F238E27FC236}">
              <a16:creationId xmlns:a16="http://schemas.microsoft.com/office/drawing/2014/main" id="{AE25CBF6-E925-42DE-A164-97B1042CF130}"/>
            </a:ext>
          </a:extLst>
        </xdr:cNvPr>
        <xdr:cNvSpPr/>
      </xdr:nvSpPr>
      <xdr:spPr>
        <a:xfrm>
          <a:off x="3746500" y="63494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37</xdr:row>
      <xdr:rowOff>56606</xdr:rowOff>
    </xdr:from>
    <xdr:to>
      <xdr:col>24</xdr:col>
      <xdr:colOff>63500</xdr:colOff>
      <xdr:row>37</xdr:row>
      <xdr:rowOff>85997</xdr:rowOff>
    </xdr:to>
    <xdr:cxnSp macro="">
      <xdr:nvCxnSpPr>
        <xdr:cNvPr id="77" name="直線コネクタ 76">
          <a:extLst>
            <a:ext uri="{FF2B5EF4-FFF2-40B4-BE49-F238E27FC236}">
              <a16:creationId xmlns:a16="http://schemas.microsoft.com/office/drawing/2014/main" id="{F7123B0B-6E20-4214-8323-A744A890C0CB}"/>
            </a:ext>
          </a:extLst>
        </xdr:cNvPr>
        <xdr:cNvCxnSpPr/>
      </xdr:nvCxnSpPr>
      <xdr:spPr>
        <a:xfrm>
          <a:off x="3797300" y="6400256"/>
          <a:ext cx="838200" cy="293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7439</xdr:rowOff>
    </xdr:from>
    <xdr:to>
      <xdr:col>15</xdr:col>
      <xdr:colOff>101600</xdr:colOff>
      <xdr:row>37</xdr:row>
      <xdr:rowOff>109039</xdr:rowOff>
    </xdr:to>
    <xdr:sp macro="" textlink="">
      <xdr:nvSpPr>
        <xdr:cNvPr id="78" name="楕円 77">
          <a:extLst>
            <a:ext uri="{FF2B5EF4-FFF2-40B4-BE49-F238E27FC236}">
              <a16:creationId xmlns:a16="http://schemas.microsoft.com/office/drawing/2014/main" id="{47D57ABF-1179-48A4-A8F8-9F7FBBE6CB4C}"/>
            </a:ext>
          </a:extLst>
        </xdr:cNvPr>
        <xdr:cNvSpPr/>
      </xdr:nvSpPr>
      <xdr:spPr>
        <a:xfrm>
          <a:off x="2857500" y="63510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56606</xdr:rowOff>
    </xdr:from>
    <xdr:to>
      <xdr:col>19</xdr:col>
      <xdr:colOff>177800</xdr:colOff>
      <xdr:row>37</xdr:row>
      <xdr:rowOff>58239</xdr:rowOff>
    </xdr:to>
    <xdr:cxnSp macro="">
      <xdr:nvCxnSpPr>
        <xdr:cNvPr id="79" name="直線コネクタ 78">
          <a:extLst>
            <a:ext uri="{FF2B5EF4-FFF2-40B4-BE49-F238E27FC236}">
              <a16:creationId xmlns:a16="http://schemas.microsoft.com/office/drawing/2014/main" id="{317286EF-151F-48EB-830E-F038843AF45B}"/>
            </a:ext>
          </a:extLst>
        </xdr:cNvPr>
        <xdr:cNvCxnSpPr/>
      </xdr:nvCxnSpPr>
      <xdr:spPr>
        <a:xfrm flipV="1">
          <a:off x="2908300" y="6400256"/>
          <a:ext cx="889000" cy="16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12337</xdr:rowOff>
    </xdr:from>
    <xdr:to>
      <xdr:col>10</xdr:col>
      <xdr:colOff>165100</xdr:colOff>
      <xdr:row>37</xdr:row>
      <xdr:rowOff>113937</xdr:rowOff>
    </xdr:to>
    <xdr:sp macro="" textlink="">
      <xdr:nvSpPr>
        <xdr:cNvPr id="80" name="楕円 79">
          <a:extLst>
            <a:ext uri="{FF2B5EF4-FFF2-40B4-BE49-F238E27FC236}">
              <a16:creationId xmlns:a16="http://schemas.microsoft.com/office/drawing/2014/main" id="{0FEF3281-B581-43C9-A2AF-CF837D27768C}"/>
            </a:ext>
          </a:extLst>
        </xdr:cNvPr>
        <xdr:cNvSpPr/>
      </xdr:nvSpPr>
      <xdr:spPr>
        <a:xfrm>
          <a:off x="1968500" y="63559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37</xdr:row>
      <xdr:rowOff>58239</xdr:rowOff>
    </xdr:from>
    <xdr:to>
      <xdr:col>15</xdr:col>
      <xdr:colOff>50800</xdr:colOff>
      <xdr:row>37</xdr:row>
      <xdr:rowOff>63137</xdr:rowOff>
    </xdr:to>
    <xdr:cxnSp macro="">
      <xdr:nvCxnSpPr>
        <xdr:cNvPr id="81" name="直線コネクタ 80">
          <a:extLst>
            <a:ext uri="{FF2B5EF4-FFF2-40B4-BE49-F238E27FC236}">
              <a16:creationId xmlns:a16="http://schemas.microsoft.com/office/drawing/2014/main" id="{CF497704-CB90-47C2-BA10-18298272C1F5}"/>
            </a:ext>
          </a:extLst>
        </xdr:cNvPr>
        <xdr:cNvCxnSpPr/>
      </xdr:nvCxnSpPr>
      <xdr:spPr>
        <a:xfrm flipV="1">
          <a:off x="2019300" y="6401889"/>
          <a:ext cx="889000" cy="48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36</xdr:row>
      <xdr:rowOff>154396</xdr:rowOff>
    </xdr:from>
    <xdr:to>
      <xdr:col>6</xdr:col>
      <xdr:colOff>38100</xdr:colOff>
      <xdr:row>37</xdr:row>
      <xdr:rowOff>84546</xdr:rowOff>
    </xdr:to>
    <xdr:sp macro="" textlink="">
      <xdr:nvSpPr>
        <xdr:cNvPr id="82" name="楕円 81">
          <a:extLst>
            <a:ext uri="{FF2B5EF4-FFF2-40B4-BE49-F238E27FC236}">
              <a16:creationId xmlns:a16="http://schemas.microsoft.com/office/drawing/2014/main" id="{54EED26D-FDD0-4F66-93B0-081A8A166871}"/>
            </a:ext>
          </a:extLst>
        </xdr:cNvPr>
        <xdr:cNvSpPr/>
      </xdr:nvSpPr>
      <xdr:spPr>
        <a:xfrm>
          <a:off x="1079500" y="63265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37</xdr:row>
      <xdr:rowOff>33746</xdr:rowOff>
    </xdr:from>
    <xdr:to>
      <xdr:col>10</xdr:col>
      <xdr:colOff>114300</xdr:colOff>
      <xdr:row>37</xdr:row>
      <xdr:rowOff>63137</xdr:rowOff>
    </xdr:to>
    <xdr:cxnSp macro="">
      <xdr:nvCxnSpPr>
        <xdr:cNvPr id="83" name="直線コネクタ 82">
          <a:extLst>
            <a:ext uri="{FF2B5EF4-FFF2-40B4-BE49-F238E27FC236}">
              <a16:creationId xmlns:a16="http://schemas.microsoft.com/office/drawing/2014/main" id="{C835E410-4A55-4DC2-BB28-8795E1330845}"/>
            </a:ext>
          </a:extLst>
        </xdr:cNvPr>
        <xdr:cNvCxnSpPr/>
      </xdr:nvCxnSpPr>
      <xdr:spPr>
        <a:xfrm>
          <a:off x="1130300" y="6377396"/>
          <a:ext cx="889000" cy="293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39</xdr:row>
      <xdr:rowOff>103431</xdr:rowOff>
    </xdr:from>
    <xdr:ext cx="405111" cy="259045"/>
    <xdr:sp macro="" textlink="">
      <xdr:nvSpPr>
        <xdr:cNvPr id="84" name="n_1aveValue【道路】&#10;有形固定資産減価償却率">
          <a:extLst>
            <a:ext uri="{FF2B5EF4-FFF2-40B4-BE49-F238E27FC236}">
              <a16:creationId xmlns:a16="http://schemas.microsoft.com/office/drawing/2014/main" id="{F3D7EF42-E5D6-498C-9094-D493E82CBE32}"/>
            </a:ext>
          </a:extLst>
        </xdr:cNvPr>
        <xdr:cNvSpPr txBox="1"/>
      </xdr:nvSpPr>
      <xdr:spPr>
        <a:xfrm>
          <a:off x="3582044" y="67899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39</xdr:row>
      <xdr:rowOff>78939</xdr:rowOff>
    </xdr:from>
    <xdr:ext cx="405111" cy="259045"/>
    <xdr:sp macro="" textlink="">
      <xdr:nvSpPr>
        <xdr:cNvPr id="85" name="n_2aveValue【道路】&#10;有形固定資産減価償却率">
          <a:extLst>
            <a:ext uri="{FF2B5EF4-FFF2-40B4-BE49-F238E27FC236}">
              <a16:creationId xmlns:a16="http://schemas.microsoft.com/office/drawing/2014/main" id="{CA89701E-3686-43AF-BFDF-1C388203991B}"/>
            </a:ext>
          </a:extLst>
        </xdr:cNvPr>
        <xdr:cNvSpPr txBox="1"/>
      </xdr:nvSpPr>
      <xdr:spPr>
        <a:xfrm>
          <a:off x="2705744" y="676548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39</xdr:row>
      <xdr:rowOff>44649</xdr:rowOff>
    </xdr:from>
    <xdr:ext cx="405111" cy="259045"/>
    <xdr:sp macro="" textlink="">
      <xdr:nvSpPr>
        <xdr:cNvPr id="86" name="n_3aveValue【道路】&#10;有形固定資産減価償却率">
          <a:extLst>
            <a:ext uri="{FF2B5EF4-FFF2-40B4-BE49-F238E27FC236}">
              <a16:creationId xmlns:a16="http://schemas.microsoft.com/office/drawing/2014/main" id="{146677EA-56E1-4C16-A3FD-D2BE1BE52CEE}"/>
            </a:ext>
          </a:extLst>
        </xdr:cNvPr>
        <xdr:cNvSpPr txBox="1"/>
      </xdr:nvSpPr>
      <xdr:spPr>
        <a:xfrm>
          <a:off x="1816744" y="67311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39</xdr:row>
      <xdr:rowOff>38117</xdr:rowOff>
    </xdr:from>
    <xdr:ext cx="405111" cy="259045"/>
    <xdr:sp macro="" textlink="">
      <xdr:nvSpPr>
        <xdr:cNvPr id="87" name="n_4aveValue【道路】&#10;有形固定資産減価償却率">
          <a:extLst>
            <a:ext uri="{FF2B5EF4-FFF2-40B4-BE49-F238E27FC236}">
              <a16:creationId xmlns:a16="http://schemas.microsoft.com/office/drawing/2014/main" id="{505B1175-46B3-454F-B378-D86B08DA56B5}"/>
            </a:ext>
          </a:extLst>
        </xdr:cNvPr>
        <xdr:cNvSpPr txBox="1"/>
      </xdr:nvSpPr>
      <xdr:spPr>
        <a:xfrm>
          <a:off x="927744" y="67246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35</xdr:row>
      <xdr:rowOff>123933</xdr:rowOff>
    </xdr:from>
    <xdr:ext cx="405111" cy="259045"/>
    <xdr:sp macro="" textlink="">
      <xdr:nvSpPr>
        <xdr:cNvPr id="88" name="n_1mainValue【道路】&#10;有形固定資産減価償却率">
          <a:extLst>
            <a:ext uri="{FF2B5EF4-FFF2-40B4-BE49-F238E27FC236}">
              <a16:creationId xmlns:a16="http://schemas.microsoft.com/office/drawing/2014/main" id="{69826FCB-818D-480C-8A40-C662B44E86A8}"/>
            </a:ext>
          </a:extLst>
        </xdr:cNvPr>
        <xdr:cNvSpPr txBox="1"/>
      </xdr:nvSpPr>
      <xdr:spPr>
        <a:xfrm>
          <a:off x="3582044" y="61246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35</xdr:row>
      <xdr:rowOff>125566</xdr:rowOff>
    </xdr:from>
    <xdr:ext cx="405111" cy="259045"/>
    <xdr:sp macro="" textlink="">
      <xdr:nvSpPr>
        <xdr:cNvPr id="89" name="n_2mainValue【道路】&#10;有形固定資産減価償却率">
          <a:extLst>
            <a:ext uri="{FF2B5EF4-FFF2-40B4-BE49-F238E27FC236}">
              <a16:creationId xmlns:a16="http://schemas.microsoft.com/office/drawing/2014/main" id="{2B22FD55-1CE7-4A83-9377-4FDAE7694019}"/>
            </a:ext>
          </a:extLst>
        </xdr:cNvPr>
        <xdr:cNvSpPr txBox="1"/>
      </xdr:nvSpPr>
      <xdr:spPr>
        <a:xfrm>
          <a:off x="2705744" y="61263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35</xdr:row>
      <xdr:rowOff>130464</xdr:rowOff>
    </xdr:from>
    <xdr:ext cx="405111" cy="259045"/>
    <xdr:sp macro="" textlink="">
      <xdr:nvSpPr>
        <xdr:cNvPr id="90" name="n_3mainValue【道路】&#10;有形固定資産減価償却率">
          <a:extLst>
            <a:ext uri="{FF2B5EF4-FFF2-40B4-BE49-F238E27FC236}">
              <a16:creationId xmlns:a16="http://schemas.microsoft.com/office/drawing/2014/main" id="{B3B1C3E8-3AB1-473F-AE9E-9E9565B8705D}"/>
            </a:ext>
          </a:extLst>
        </xdr:cNvPr>
        <xdr:cNvSpPr txBox="1"/>
      </xdr:nvSpPr>
      <xdr:spPr>
        <a:xfrm>
          <a:off x="1816744" y="61312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35</xdr:row>
      <xdr:rowOff>101073</xdr:rowOff>
    </xdr:from>
    <xdr:ext cx="405111" cy="259045"/>
    <xdr:sp macro="" textlink="">
      <xdr:nvSpPr>
        <xdr:cNvPr id="91" name="n_4mainValue【道路】&#10;有形固定資産減価償却率">
          <a:extLst>
            <a:ext uri="{FF2B5EF4-FFF2-40B4-BE49-F238E27FC236}">
              <a16:creationId xmlns:a16="http://schemas.microsoft.com/office/drawing/2014/main" id="{7A773D85-7A7C-440B-85C2-A3A5476B0171}"/>
            </a:ext>
          </a:extLst>
        </xdr:cNvPr>
        <xdr:cNvSpPr txBox="1"/>
      </xdr:nvSpPr>
      <xdr:spPr>
        <a:xfrm>
          <a:off x="927744" y="61018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92" name="正方形/長方形 91">
          <a:extLst>
            <a:ext uri="{FF2B5EF4-FFF2-40B4-BE49-F238E27FC236}">
              <a16:creationId xmlns:a16="http://schemas.microsoft.com/office/drawing/2014/main" id="{A451FFEC-2A5B-46B9-8BDE-16203976EE11}"/>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3" name="正方形/長方形 92">
          <a:extLst>
            <a:ext uri="{FF2B5EF4-FFF2-40B4-BE49-F238E27FC236}">
              <a16:creationId xmlns:a16="http://schemas.microsoft.com/office/drawing/2014/main" id="{08F2D96F-AB3F-4AB4-948F-CF1110E3837F}"/>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4" name="正方形/長方形 93">
          <a:extLst>
            <a:ext uri="{FF2B5EF4-FFF2-40B4-BE49-F238E27FC236}">
              <a16:creationId xmlns:a16="http://schemas.microsoft.com/office/drawing/2014/main" id="{409E92E1-09FD-4F48-B1B9-EB4C856018E3}"/>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126/146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5" name="正方形/長方形 94">
          <a:extLst>
            <a:ext uri="{FF2B5EF4-FFF2-40B4-BE49-F238E27FC236}">
              <a16:creationId xmlns:a16="http://schemas.microsoft.com/office/drawing/2014/main" id="{C07BDEB4-A523-421B-A606-869F6FD2BF68}"/>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6" name="正方形/長方形 95">
          <a:extLst>
            <a:ext uri="{FF2B5EF4-FFF2-40B4-BE49-F238E27FC236}">
              <a16:creationId xmlns:a16="http://schemas.microsoft.com/office/drawing/2014/main" id="{B9FE9E85-21D3-49F1-A669-198E3999E053}"/>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9.585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7" name="正方形/長方形 96">
          <a:extLst>
            <a:ext uri="{FF2B5EF4-FFF2-40B4-BE49-F238E27FC236}">
              <a16:creationId xmlns:a16="http://schemas.microsoft.com/office/drawing/2014/main" id="{C4D57ED3-74F9-499B-9EA9-784D9218D21A}"/>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8" name="正方形/長方形 97">
          <a:extLst>
            <a:ext uri="{FF2B5EF4-FFF2-40B4-BE49-F238E27FC236}">
              <a16:creationId xmlns:a16="http://schemas.microsoft.com/office/drawing/2014/main" id="{F83A3C9C-5206-438D-8431-3D29BB8B35EE}"/>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23.800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9" name="正方形/長方形 98">
          <a:extLst>
            <a:ext uri="{FF2B5EF4-FFF2-40B4-BE49-F238E27FC236}">
              <a16:creationId xmlns:a16="http://schemas.microsoft.com/office/drawing/2014/main" id="{24A41CFF-CF57-446D-AA1A-02E822891068}"/>
            </a:ext>
          </a:extLst>
        </xdr:cNvPr>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100" name="テキスト ボックス 99">
          <a:extLst>
            <a:ext uri="{FF2B5EF4-FFF2-40B4-BE49-F238E27FC236}">
              <a16:creationId xmlns:a16="http://schemas.microsoft.com/office/drawing/2014/main" id="{6BD691B6-DD4A-49BD-92C6-6216F7F3A4F9}"/>
            </a:ext>
          </a:extLst>
        </xdr:cNvPr>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101" name="直線コネクタ 100">
          <a:extLst>
            <a:ext uri="{FF2B5EF4-FFF2-40B4-BE49-F238E27FC236}">
              <a16:creationId xmlns:a16="http://schemas.microsoft.com/office/drawing/2014/main" id="{63397B28-F765-4B20-BF6C-F1D11E51D6BA}"/>
            </a:ext>
          </a:extLst>
        </xdr:cNvPr>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102" name="直線コネクタ 101">
          <a:extLst>
            <a:ext uri="{FF2B5EF4-FFF2-40B4-BE49-F238E27FC236}">
              <a16:creationId xmlns:a16="http://schemas.microsoft.com/office/drawing/2014/main" id="{7604DF83-AC0F-4A83-B0C0-0E97190E9069}"/>
            </a:ext>
          </a:extLst>
        </xdr:cNvPr>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103" name="テキスト ボックス 102">
          <a:extLst>
            <a:ext uri="{FF2B5EF4-FFF2-40B4-BE49-F238E27FC236}">
              <a16:creationId xmlns:a16="http://schemas.microsoft.com/office/drawing/2014/main" id="{BC4D9F44-A4D0-4872-BB99-8BBAD930D354}"/>
            </a:ext>
          </a:extLst>
        </xdr:cNvPr>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104" name="直線コネクタ 103">
          <a:extLst>
            <a:ext uri="{FF2B5EF4-FFF2-40B4-BE49-F238E27FC236}">
              <a16:creationId xmlns:a16="http://schemas.microsoft.com/office/drawing/2014/main" id="{792ACFD4-2850-466E-8572-AD658F70C162}"/>
            </a:ext>
          </a:extLst>
        </xdr:cNvPr>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39</xdr:row>
      <xdr:rowOff>29227</xdr:rowOff>
    </xdr:from>
    <xdr:ext cx="595419" cy="259045"/>
    <xdr:sp macro="" textlink="">
      <xdr:nvSpPr>
        <xdr:cNvPr id="105" name="テキスト ボックス 104">
          <a:extLst>
            <a:ext uri="{FF2B5EF4-FFF2-40B4-BE49-F238E27FC236}">
              <a16:creationId xmlns:a16="http://schemas.microsoft.com/office/drawing/2014/main" id="{8851FEB1-8259-436C-94B1-B09089BC7494}"/>
            </a:ext>
          </a:extLst>
        </xdr:cNvPr>
        <xdr:cNvSpPr txBox="1"/>
      </xdr:nvSpPr>
      <xdr:spPr>
        <a:xfrm>
          <a:off x="6008581" y="671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6" name="直線コネクタ 105">
          <a:extLst>
            <a:ext uri="{FF2B5EF4-FFF2-40B4-BE49-F238E27FC236}">
              <a16:creationId xmlns:a16="http://schemas.microsoft.com/office/drawing/2014/main" id="{806C4B87-19C4-493E-B64A-8509EC4EDF51}"/>
            </a:ext>
          </a:extLst>
        </xdr:cNvPr>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162577</xdr:rowOff>
    </xdr:from>
    <xdr:ext cx="595419" cy="259045"/>
    <xdr:sp macro="" textlink="">
      <xdr:nvSpPr>
        <xdr:cNvPr id="107" name="テキスト ボックス 106">
          <a:extLst>
            <a:ext uri="{FF2B5EF4-FFF2-40B4-BE49-F238E27FC236}">
              <a16:creationId xmlns:a16="http://schemas.microsoft.com/office/drawing/2014/main" id="{AB1D2D15-1940-47CC-89BA-7BE15079FAF2}"/>
            </a:ext>
          </a:extLst>
        </xdr:cNvPr>
        <xdr:cNvSpPr txBox="1"/>
      </xdr:nvSpPr>
      <xdr:spPr>
        <a:xfrm>
          <a:off x="6008581" y="633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8" name="直線コネクタ 107">
          <a:extLst>
            <a:ext uri="{FF2B5EF4-FFF2-40B4-BE49-F238E27FC236}">
              <a16:creationId xmlns:a16="http://schemas.microsoft.com/office/drawing/2014/main" id="{1405FDCE-DB7A-42B6-8830-27505ED845DB}"/>
            </a:ext>
          </a:extLst>
        </xdr:cNvPr>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124477</xdr:rowOff>
    </xdr:from>
    <xdr:ext cx="595419" cy="259045"/>
    <xdr:sp macro="" textlink="">
      <xdr:nvSpPr>
        <xdr:cNvPr id="109" name="テキスト ボックス 108">
          <a:extLst>
            <a:ext uri="{FF2B5EF4-FFF2-40B4-BE49-F238E27FC236}">
              <a16:creationId xmlns:a16="http://schemas.microsoft.com/office/drawing/2014/main" id="{5F335B4C-7680-447A-B0A2-7525E38B3AFD}"/>
            </a:ext>
          </a:extLst>
        </xdr:cNvPr>
        <xdr:cNvSpPr txBox="1"/>
      </xdr:nvSpPr>
      <xdr:spPr>
        <a:xfrm>
          <a:off x="6008581" y="595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10" name="直線コネクタ 109">
          <a:extLst>
            <a:ext uri="{FF2B5EF4-FFF2-40B4-BE49-F238E27FC236}">
              <a16:creationId xmlns:a16="http://schemas.microsoft.com/office/drawing/2014/main" id="{818CF6F2-B9F7-46FB-9FC5-0ED63A1A9349}"/>
            </a:ext>
          </a:extLst>
        </xdr:cNvPr>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32</xdr:row>
      <xdr:rowOff>86377</xdr:rowOff>
    </xdr:from>
    <xdr:ext cx="595419" cy="259045"/>
    <xdr:sp macro="" textlink="">
      <xdr:nvSpPr>
        <xdr:cNvPr id="111" name="テキスト ボックス 110">
          <a:extLst>
            <a:ext uri="{FF2B5EF4-FFF2-40B4-BE49-F238E27FC236}">
              <a16:creationId xmlns:a16="http://schemas.microsoft.com/office/drawing/2014/main" id="{99D49B79-6335-48A6-9283-6B01B2A13894}"/>
            </a:ext>
          </a:extLst>
        </xdr:cNvPr>
        <xdr:cNvSpPr txBox="1"/>
      </xdr:nvSpPr>
      <xdr:spPr>
        <a:xfrm>
          <a:off x="6008581" y="557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12" name="直線コネクタ 111">
          <a:extLst>
            <a:ext uri="{FF2B5EF4-FFF2-40B4-BE49-F238E27FC236}">
              <a16:creationId xmlns:a16="http://schemas.microsoft.com/office/drawing/2014/main" id="{3942D63F-A71F-4288-9BE9-895EC07A0FC1}"/>
            </a:ext>
          </a:extLst>
        </xdr:cNvPr>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30</xdr:row>
      <xdr:rowOff>48277</xdr:rowOff>
    </xdr:from>
    <xdr:ext cx="685572" cy="259045"/>
    <xdr:sp macro="" textlink="">
      <xdr:nvSpPr>
        <xdr:cNvPr id="113" name="テキスト ボックス 112">
          <a:extLst>
            <a:ext uri="{FF2B5EF4-FFF2-40B4-BE49-F238E27FC236}">
              <a16:creationId xmlns:a16="http://schemas.microsoft.com/office/drawing/2014/main" id="{A09CFDAA-91DA-40CF-8216-B410FA562A7D}"/>
            </a:ext>
          </a:extLst>
        </xdr:cNvPr>
        <xdr:cNvSpPr txBox="1"/>
      </xdr:nvSpPr>
      <xdr:spPr>
        <a:xfrm>
          <a:off x="5918428" y="519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4" name="【道路】&#10;一人当たり延長グラフ枠">
          <a:extLst>
            <a:ext uri="{FF2B5EF4-FFF2-40B4-BE49-F238E27FC236}">
              <a16:creationId xmlns:a16="http://schemas.microsoft.com/office/drawing/2014/main" id="{AB603081-C577-4265-8B0B-E519654EA543}"/>
            </a:ext>
          </a:extLst>
        </xdr:cNvPr>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34</xdr:row>
      <xdr:rowOff>125238</xdr:rowOff>
    </xdr:from>
    <xdr:to>
      <xdr:col>54</xdr:col>
      <xdr:colOff>189865</xdr:colOff>
      <xdr:row>42</xdr:row>
      <xdr:rowOff>17858</xdr:rowOff>
    </xdr:to>
    <xdr:cxnSp macro="">
      <xdr:nvCxnSpPr>
        <xdr:cNvPr id="115" name="直線コネクタ 114">
          <a:extLst>
            <a:ext uri="{FF2B5EF4-FFF2-40B4-BE49-F238E27FC236}">
              <a16:creationId xmlns:a16="http://schemas.microsoft.com/office/drawing/2014/main" id="{98C0A125-CEFB-4D3D-812D-756644A7F7F5}"/>
            </a:ext>
          </a:extLst>
        </xdr:cNvPr>
        <xdr:cNvCxnSpPr/>
      </xdr:nvCxnSpPr>
      <xdr:spPr>
        <a:xfrm flipV="1">
          <a:off x="10476865" y="5954538"/>
          <a:ext cx="0" cy="12642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21685</xdr:rowOff>
    </xdr:from>
    <xdr:ext cx="534377" cy="259045"/>
    <xdr:sp macro="" textlink="">
      <xdr:nvSpPr>
        <xdr:cNvPr id="116" name="【道路】&#10;一人当たり延長最小値テキスト">
          <a:extLst>
            <a:ext uri="{FF2B5EF4-FFF2-40B4-BE49-F238E27FC236}">
              <a16:creationId xmlns:a16="http://schemas.microsoft.com/office/drawing/2014/main" id="{23CC2794-A89A-4BD8-BF3A-BF935FAAB35D}"/>
            </a:ext>
          </a:extLst>
        </xdr:cNvPr>
        <xdr:cNvSpPr txBox="1"/>
      </xdr:nvSpPr>
      <xdr:spPr>
        <a:xfrm>
          <a:off x="10515600" y="72225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10.626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42</xdr:row>
      <xdr:rowOff>17858</xdr:rowOff>
    </xdr:from>
    <xdr:to>
      <xdr:col>55</xdr:col>
      <xdr:colOff>88900</xdr:colOff>
      <xdr:row>42</xdr:row>
      <xdr:rowOff>17858</xdr:rowOff>
    </xdr:to>
    <xdr:cxnSp macro="">
      <xdr:nvCxnSpPr>
        <xdr:cNvPr id="117" name="直線コネクタ 116">
          <a:extLst>
            <a:ext uri="{FF2B5EF4-FFF2-40B4-BE49-F238E27FC236}">
              <a16:creationId xmlns:a16="http://schemas.microsoft.com/office/drawing/2014/main" id="{8C869D49-F2A0-4B19-8CD2-7007333BC7D0}"/>
            </a:ext>
          </a:extLst>
        </xdr:cNvPr>
        <xdr:cNvCxnSpPr/>
      </xdr:nvCxnSpPr>
      <xdr:spPr>
        <a:xfrm>
          <a:off x="10388600" y="72187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33</xdr:row>
      <xdr:rowOff>71915</xdr:rowOff>
    </xdr:from>
    <xdr:ext cx="599010" cy="259045"/>
    <xdr:sp macro="" textlink="">
      <xdr:nvSpPr>
        <xdr:cNvPr id="118" name="【道路】&#10;一人当たり延長最大値テキスト">
          <a:extLst>
            <a:ext uri="{FF2B5EF4-FFF2-40B4-BE49-F238E27FC236}">
              <a16:creationId xmlns:a16="http://schemas.microsoft.com/office/drawing/2014/main" id="{273DD22C-DB44-433E-92A8-14B31A5065D7}"/>
            </a:ext>
          </a:extLst>
        </xdr:cNvPr>
        <xdr:cNvSpPr txBox="1"/>
      </xdr:nvSpPr>
      <xdr:spPr>
        <a:xfrm>
          <a:off x="10515600" y="57297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674.258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34</xdr:row>
      <xdr:rowOff>125238</xdr:rowOff>
    </xdr:from>
    <xdr:to>
      <xdr:col>55</xdr:col>
      <xdr:colOff>88900</xdr:colOff>
      <xdr:row>34</xdr:row>
      <xdr:rowOff>125238</xdr:rowOff>
    </xdr:to>
    <xdr:cxnSp macro="">
      <xdr:nvCxnSpPr>
        <xdr:cNvPr id="119" name="直線コネクタ 118">
          <a:extLst>
            <a:ext uri="{FF2B5EF4-FFF2-40B4-BE49-F238E27FC236}">
              <a16:creationId xmlns:a16="http://schemas.microsoft.com/office/drawing/2014/main" id="{1A48E9EB-306B-4EB2-8DC2-AD50BDB356D6}"/>
            </a:ext>
          </a:extLst>
        </xdr:cNvPr>
        <xdr:cNvCxnSpPr/>
      </xdr:nvCxnSpPr>
      <xdr:spPr>
        <a:xfrm>
          <a:off x="10388600" y="59545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40</xdr:row>
      <xdr:rowOff>14243</xdr:rowOff>
    </xdr:from>
    <xdr:ext cx="534377" cy="259045"/>
    <xdr:sp macro="" textlink="">
      <xdr:nvSpPr>
        <xdr:cNvPr id="120" name="【道路】&#10;一人当たり延長平均値テキスト">
          <a:extLst>
            <a:ext uri="{FF2B5EF4-FFF2-40B4-BE49-F238E27FC236}">
              <a16:creationId xmlns:a16="http://schemas.microsoft.com/office/drawing/2014/main" id="{D8FEEC97-1F45-4C39-9781-184CD7A33839}"/>
            </a:ext>
          </a:extLst>
        </xdr:cNvPr>
        <xdr:cNvSpPr txBox="1"/>
      </xdr:nvSpPr>
      <xdr:spPr>
        <a:xfrm>
          <a:off x="10515600" y="687224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87.866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162816</xdr:rowOff>
    </xdr:from>
    <xdr:to>
      <xdr:col>55</xdr:col>
      <xdr:colOff>50800</xdr:colOff>
      <xdr:row>41</xdr:row>
      <xdr:rowOff>92966</xdr:rowOff>
    </xdr:to>
    <xdr:sp macro="" textlink="">
      <xdr:nvSpPr>
        <xdr:cNvPr id="121" name="フローチャート: 判断 120">
          <a:extLst>
            <a:ext uri="{FF2B5EF4-FFF2-40B4-BE49-F238E27FC236}">
              <a16:creationId xmlns:a16="http://schemas.microsoft.com/office/drawing/2014/main" id="{C1CB1CC8-BA0E-451E-8204-1DAD355D24B4}"/>
            </a:ext>
          </a:extLst>
        </xdr:cNvPr>
        <xdr:cNvSpPr/>
      </xdr:nvSpPr>
      <xdr:spPr>
        <a:xfrm>
          <a:off x="10426700" y="70208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40</xdr:row>
      <xdr:rowOff>153919</xdr:rowOff>
    </xdr:from>
    <xdr:to>
      <xdr:col>50</xdr:col>
      <xdr:colOff>165100</xdr:colOff>
      <xdr:row>41</xdr:row>
      <xdr:rowOff>84069</xdr:rowOff>
    </xdr:to>
    <xdr:sp macro="" textlink="">
      <xdr:nvSpPr>
        <xdr:cNvPr id="122" name="フローチャート: 判断 121">
          <a:extLst>
            <a:ext uri="{FF2B5EF4-FFF2-40B4-BE49-F238E27FC236}">
              <a16:creationId xmlns:a16="http://schemas.microsoft.com/office/drawing/2014/main" id="{BC599F95-4A22-4722-B72C-D14B84A1596F}"/>
            </a:ext>
          </a:extLst>
        </xdr:cNvPr>
        <xdr:cNvSpPr/>
      </xdr:nvSpPr>
      <xdr:spPr>
        <a:xfrm>
          <a:off x="9588500" y="70119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40</xdr:row>
      <xdr:rowOff>160704</xdr:rowOff>
    </xdr:from>
    <xdr:to>
      <xdr:col>46</xdr:col>
      <xdr:colOff>38100</xdr:colOff>
      <xdr:row>41</xdr:row>
      <xdr:rowOff>90854</xdr:rowOff>
    </xdr:to>
    <xdr:sp macro="" textlink="">
      <xdr:nvSpPr>
        <xdr:cNvPr id="123" name="フローチャート: 判断 122">
          <a:extLst>
            <a:ext uri="{FF2B5EF4-FFF2-40B4-BE49-F238E27FC236}">
              <a16:creationId xmlns:a16="http://schemas.microsoft.com/office/drawing/2014/main" id="{FF1B4930-BD59-430C-A55A-D0060B0087B0}"/>
            </a:ext>
          </a:extLst>
        </xdr:cNvPr>
        <xdr:cNvSpPr/>
      </xdr:nvSpPr>
      <xdr:spPr>
        <a:xfrm>
          <a:off x="8699500" y="70187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40</xdr:row>
      <xdr:rowOff>163206</xdr:rowOff>
    </xdr:from>
    <xdr:to>
      <xdr:col>41</xdr:col>
      <xdr:colOff>101600</xdr:colOff>
      <xdr:row>41</xdr:row>
      <xdr:rowOff>93356</xdr:rowOff>
    </xdr:to>
    <xdr:sp macro="" textlink="">
      <xdr:nvSpPr>
        <xdr:cNvPr id="124" name="フローチャート: 判断 123">
          <a:extLst>
            <a:ext uri="{FF2B5EF4-FFF2-40B4-BE49-F238E27FC236}">
              <a16:creationId xmlns:a16="http://schemas.microsoft.com/office/drawing/2014/main" id="{E2C68871-2FD9-444C-9817-28C2722D0E76}"/>
            </a:ext>
          </a:extLst>
        </xdr:cNvPr>
        <xdr:cNvSpPr/>
      </xdr:nvSpPr>
      <xdr:spPr>
        <a:xfrm>
          <a:off x="7810500" y="70212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40</xdr:row>
      <xdr:rowOff>168936</xdr:rowOff>
    </xdr:from>
    <xdr:to>
      <xdr:col>36</xdr:col>
      <xdr:colOff>165100</xdr:colOff>
      <xdr:row>41</xdr:row>
      <xdr:rowOff>99086</xdr:rowOff>
    </xdr:to>
    <xdr:sp macro="" textlink="">
      <xdr:nvSpPr>
        <xdr:cNvPr id="125" name="フローチャート: 判断 124">
          <a:extLst>
            <a:ext uri="{FF2B5EF4-FFF2-40B4-BE49-F238E27FC236}">
              <a16:creationId xmlns:a16="http://schemas.microsoft.com/office/drawing/2014/main" id="{7CA18156-F55B-46FC-AF5F-39EFBE9F5BFA}"/>
            </a:ext>
          </a:extLst>
        </xdr:cNvPr>
        <xdr:cNvSpPr/>
      </xdr:nvSpPr>
      <xdr:spPr>
        <a:xfrm>
          <a:off x="6921500" y="70269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6" name="テキスト ボックス 125">
          <a:extLst>
            <a:ext uri="{FF2B5EF4-FFF2-40B4-BE49-F238E27FC236}">
              <a16:creationId xmlns:a16="http://schemas.microsoft.com/office/drawing/2014/main" id="{52AF0D29-5FD4-4374-98EA-1A22F6367C58}"/>
            </a:ext>
          </a:extLst>
        </xdr:cNvPr>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7" name="テキスト ボックス 126">
          <a:extLst>
            <a:ext uri="{FF2B5EF4-FFF2-40B4-BE49-F238E27FC236}">
              <a16:creationId xmlns:a16="http://schemas.microsoft.com/office/drawing/2014/main" id="{80CE7C95-90C0-4260-9490-840A45EBC14F}"/>
            </a:ext>
          </a:extLst>
        </xdr:cNvPr>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8" name="テキスト ボックス 127">
          <a:extLst>
            <a:ext uri="{FF2B5EF4-FFF2-40B4-BE49-F238E27FC236}">
              <a16:creationId xmlns:a16="http://schemas.microsoft.com/office/drawing/2014/main" id="{7F0206CD-2D75-4CAC-AF1D-0FC0CA6F2F8F}"/>
            </a:ext>
          </a:extLst>
        </xdr:cNvPr>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9" name="テキスト ボックス 128">
          <a:extLst>
            <a:ext uri="{FF2B5EF4-FFF2-40B4-BE49-F238E27FC236}">
              <a16:creationId xmlns:a16="http://schemas.microsoft.com/office/drawing/2014/main" id="{F84737B9-B2FE-42FB-A349-65144213E95D}"/>
            </a:ext>
          </a:extLst>
        </xdr:cNvPr>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30" name="テキスト ボックス 129">
          <a:extLst>
            <a:ext uri="{FF2B5EF4-FFF2-40B4-BE49-F238E27FC236}">
              <a16:creationId xmlns:a16="http://schemas.microsoft.com/office/drawing/2014/main" id="{EE6BB091-BA67-4C99-82C7-D122D0375F88}"/>
            </a:ext>
          </a:extLst>
        </xdr:cNvPr>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41</xdr:row>
      <xdr:rowOff>75524</xdr:rowOff>
    </xdr:from>
    <xdr:to>
      <xdr:col>55</xdr:col>
      <xdr:colOff>50800</xdr:colOff>
      <xdr:row>42</xdr:row>
      <xdr:rowOff>5674</xdr:rowOff>
    </xdr:to>
    <xdr:sp macro="" textlink="">
      <xdr:nvSpPr>
        <xdr:cNvPr id="131" name="楕円 130">
          <a:extLst>
            <a:ext uri="{FF2B5EF4-FFF2-40B4-BE49-F238E27FC236}">
              <a16:creationId xmlns:a16="http://schemas.microsoft.com/office/drawing/2014/main" id="{764FB49B-CA3D-4AEA-9CDA-77D9179BE86A}"/>
            </a:ext>
          </a:extLst>
        </xdr:cNvPr>
        <xdr:cNvSpPr/>
      </xdr:nvSpPr>
      <xdr:spPr>
        <a:xfrm>
          <a:off x="10426700" y="71049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40</xdr:row>
      <xdr:rowOff>161901</xdr:rowOff>
    </xdr:from>
    <xdr:ext cx="534377" cy="259045"/>
    <xdr:sp macro="" textlink="">
      <xdr:nvSpPr>
        <xdr:cNvPr id="132" name="【道路】&#10;一人当たり延長該当値テキスト">
          <a:extLst>
            <a:ext uri="{FF2B5EF4-FFF2-40B4-BE49-F238E27FC236}">
              <a16:creationId xmlns:a16="http://schemas.microsoft.com/office/drawing/2014/main" id="{5BF65A0D-22B1-4B54-831F-8A9F195A0BF2}"/>
            </a:ext>
          </a:extLst>
        </xdr:cNvPr>
        <xdr:cNvSpPr txBox="1"/>
      </xdr:nvSpPr>
      <xdr:spPr>
        <a:xfrm>
          <a:off x="10515600" y="70199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43.688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41</xdr:row>
      <xdr:rowOff>78759</xdr:rowOff>
    </xdr:from>
    <xdr:to>
      <xdr:col>50</xdr:col>
      <xdr:colOff>165100</xdr:colOff>
      <xdr:row>42</xdr:row>
      <xdr:rowOff>8909</xdr:rowOff>
    </xdr:to>
    <xdr:sp macro="" textlink="">
      <xdr:nvSpPr>
        <xdr:cNvPr id="133" name="楕円 132">
          <a:extLst>
            <a:ext uri="{FF2B5EF4-FFF2-40B4-BE49-F238E27FC236}">
              <a16:creationId xmlns:a16="http://schemas.microsoft.com/office/drawing/2014/main" id="{78B03E6C-2CCD-4D41-94AB-6B7E4C3104BC}"/>
            </a:ext>
          </a:extLst>
        </xdr:cNvPr>
        <xdr:cNvSpPr/>
      </xdr:nvSpPr>
      <xdr:spPr>
        <a:xfrm>
          <a:off x="9588500" y="71082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41</xdr:row>
      <xdr:rowOff>126324</xdr:rowOff>
    </xdr:from>
    <xdr:to>
      <xdr:col>55</xdr:col>
      <xdr:colOff>0</xdr:colOff>
      <xdr:row>41</xdr:row>
      <xdr:rowOff>129559</xdr:rowOff>
    </xdr:to>
    <xdr:cxnSp macro="">
      <xdr:nvCxnSpPr>
        <xdr:cNvPr id="134" name="直線コネクタ 133">
          <a:extLst>
            <a:ext uri="{FF2B5EF4-FFF2-40B4-BE49-F238E27FC236}">
              <a16:creationId xmlns:a16="http://schemas.microsoft.com/office/drawing/2014/main" id="{93096F99-567B-4E94-80F7-4A822D48888D}"/>
            </a:ext>
          </a:extLst>
        </xdr:cNvPr>
        <xdr:cNvCxnSpPr/>
      </xdr:nvCxnSpPr>
      <xdr:spPr>
        <a:xfrm flipV="1">
          <a:off x="9639300" y="7155774"/>
          <a:ext cx="838200" cy="32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41</xdr:row>
      <xdr:rowOff>81655</xdr:rowOff>
    </xdr:from>
    <xdr:to>
      <xdr:col>46</xdr:col>
      <xdr:colOff>38100</xdr:colOff>
      <xdr:row>42</xdr:row>
      <xdr:rowOff>11805</xdr:rowOff>
    </xdr:to>
    <xdr:sp macro="" textlink="">
      <xdr:nvSpPr>
        <xdr:cNvPr id="135" name="楕円 134">
          <a:extLst>
            <a:ext uri="{FF2B5EF4-FFF2-40B4-BE49-F238E27FC236}">
              <a16:creationId xmlns:a16="http://schemas.microsoft.com/office/drawing/2014/main" id="{967590CA-EF8A-4F96-80B2-05E7997D0836}"/>
            </a:ext>
          </a:extLst>
        </xdr:cNvPr>
        <xdr:cNvSpPr/>
      </xdr:nvSpPr>
      <xdr:spPr>
        <a:xfrm>
          <a:off x="8699500" y="71111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41</xdr:row>
      <xdr:rowOff>129559</xdr:rowOff>
    </xdr:from>
    <xdr:to>
      <xdr:col>50</xdr:col>
      <xdr:colOff>114300</xdr:colOff>
      <xdr:row>41</xdr:row>
      <xdr:rowOff>132455</xdr:rowOff>
    </xdr:to>
    <xdr:cxnSp macro="">
      <xdr:nvCxnSpPr>
        <xdr:cNvPr id="136" name="直線コネクタ 135">
          <a:extLst>
            <a:ext uri="{FF2B5EF4-FFF2-40B4-BE49-F238E27FC236}">
              <a16:creationId xmlns:a16="http://schemas.microsoft.com/office/drawing/2014/main" id="{0783E89C-7A01-46B1-B762-9A352CA75965}"/>
            </a:ext>
          </a:extLst>
        </xdr:cNvPr>
        <xdr:cNvCxnSpPr/>
      </xdr:nvCxnSpPr>
      <xdr:spPr>
        <a:xfrm flipV="1">
          <a:off x="8750300" y="7159009"/>
          <a:ext cx="889000" cy="28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41</xdr:row>
      <xdr:rowOff>84240</xdr:rowOff>
    </xdr:from>
    <xdr:to>
      <xdr:col>41</xdr:col>
      <xdr:colOff>101600</xdr:colOff>
      <xdr:row>42</xdr:row>
      <xdr:rowOff>14390</xdr:rowOff>
    </xdr:to>
    <xdr:sp macro="" textlink="">
      <xdr:nvSpPr>
        <xdr:cNvPr id="137" name="楕円 136">
          <a:extLst>
            <a:ext uri="{FF2B5EF4-FFF2-40B4-BE49-F238E27FC236}">
              <a16:creationId xmlns:a16="http://schemas.microsoft.com/office/drawing/2014/main" id="{EC78E249-7E6F-4B59-BD6B-ACE0B5064E2B}"/>
            </a:ext>
          </a:extLst>
        </xdr:cNvPr>
        <xdr:cNvSpPr/>
      </xdr:nvSpPr>
      <xdr:spPr>
        <a:xfrm>
          <a:off x="7810500" y="7113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41</xdr:row>
      <xdr:rowOff>132455</xdr:rowOff>
    </xdr:from>
    <xdr:to>
      <xdr:col>45</xdr:col>
      <xdr:colOff>177800</xdr:colOff>
      <xdr:row>41</xdr:row>
      <xdr:rowOff>135040</xdr:rowOff>
    </xdr:to>
    <xdr:cxnSp macro="">
      <xdr:nvCxnSpPr>
        <xdr:cNvPr id="138" name="直線コネクタ 137">
          <a:extLst>
            <a:ext uri="{FF2B5EF4-FFF2-40B4-BE49-F238E27FC236}">
              <a16:creationId xmlns:a16="http://schemas.microsoft.com/office/drawing/2014/main" id="{E53C1BF0-F5D7-4E57-AEF1-C959D6BDECAF}"/>
            </a:ext>
          </a:extLst>
        </xdr:cNvPr>
        <xdr:cNvCxnSpPr/>
      </xdr:nvCxnSpPr>
      <xdr:spPr>
        <a:xfrm flipV="1">
          <a:off x="7861300" y="7161905"/>
          <a:ext cx="889000" cy="25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41</xdr:row>
      <xdr:rowOff>85897</xdr:rowOff>
    </xdr:from>
    <xdr:to>
      <xdr:col>36</xdr:col>
      <xdr:colOff>165100</xdr:colOff>
      <xdr:row>42</xdr:row>
      <xdr:rowOff>16047</xdr:rowOff>
    </xdr:to>
    <xdr:sp macro="" textlink="">
      <xdr:nvSpPr>
        <xdr:cNvPr id="139" name="楕円 138">
          <a:extLst>
            <a:ext uri="{FF2B5EF4-FFF2-40B4-BE49-F238E27FC236}">
              <a16:creationId xmlns:a16="http://schemas.microsoft.com/office/drawing/2014/main" id="{EB5FBD08-4A6A-4A2C-832B-99DA801AAE4E}"/>
            </a:ext>
          </a:extLst>
        </xdr:cNvPr>
        <xdr:cNvSpPr/>
      </xdr:nvSpPr>
      <xdr:spPr>
        <a:xfrm>
          <a:off x="6921500" y="71153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41</xdr:row>
      <xdr:rowOff>135040</xdr:rowOff>
    </xdr:from>
    <xdr:to>
      <xdr:col>41</xdr:col>
      <xdr:colOff>50800</xdr:colOff>
      <xdr:row>41</xdr:row>
      <xdr:rowOff>136697</xdr:rowOff>
    </xdr:to>
    <xdr:cxnSp macro="">
      <xdr:nvCxnSpPr>
        <xdr:cNvPr id="140" name="直線コネクタ 139">
          <a:extLst>
            <a:ext uri="{FF2B5EF4-FFF2-40B4-BE49-F238E27FC236}">
              <a16:creationId xmlns:a16="http://schemas.microsoft.com/office/drawing/2014/main" id="{A017D063-D9DC-4923-A663-C0CFFCECCE96}"/>
            </a:ext>
          </a:extLst>
        </xdr:cNvPr>
        <xdr:cNvCxnSpPr/>
      </xdr:nvCxnSpPr>
      <xdr:spPr>
        <a:xfrm flipV="1">
          <a:off x="6972300" y="7164490"/>
          <a:ext cx="889000" cy="1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39</xdr:row>
      <xdr:rowOff>100596</xdr:rowOff>
    </xdr:from>
    <xdr:ext cx="534377" cy="259045"/>
    <xdr:sp macro="" textlink="">
      <xdr:nvSpPr>
        <xdr:cNvPr id="141" name="n_1aveValue【道路】&#10;一人当たり延長">
          <a:extLst>
            <a:ext uri="{FF2B5EF4-FFF2-40B4-BE49-F238E27FC236}">
              <a16:creationId xmlns:a16="http://schemas.microsoft.com/office/drawing/2014/main" id="{39D61C49-43B9-4DAD-A8F4-A479C526F34E}"/>
            </a:ext>
          </a:extLst>
        </xdr:cNvPr>
        <xdr:cNvSpPr txBox="1"/>
      </xdr:nvSpPr>
      <xdr:spPr>
        <a:xfrm>
          <a:off x="9359411" y="67871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92.536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39</xdr:row>
      <xdr:rowOff>107381</xdr:rowOff>
    </xdr:from>
    <xdr:ext cx="534377" cy="259045"/>
    <xdr:sp macro="" textlink="">
      <xdr:nvSpPr>
        <xdr:cNvPr id="142" name="n_2aveValue【道路】&#10;一人当たり延長">
          <a:extLst>
            <a:ext uri="{FF2B5EF4-FFF2-40B4-BE49-F238E27FC236}">
              <a16:creationId xmlns:a16="http://schemas.microsoft.com/office/drawing/2014/main" id="{C6415BA8-301B-4BE8-9B40-658A8874FD38}"/>
            </a:ext>
          </a:extLst>
        </xdr:cNvPr>
        <xdr:cNvSpPr txBox="1"/>
      </xdr:nvSpPr>
      <xdr:spPr>
        <a:xfrm>
          <a:off x="8483111" y="67939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88.974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39</xdr:row>
      <xdr:rowOff>109883</xdr:rowOff>
    </xdr:from>
    <xdr:ext cx="534377" cy="259045"/>
    <xdr:sp macro="" textlink="">
      <xdr:nvSpPr>
        <xdr:cNvPr id="143" name="n_3aveValue【道路】&#10;一人当たり延長">
          <a:extLst>
            <a:ext uri="{FF2B5EF4-FFF2-40B4-BE49-F238E27FC236}">
              <a16:creationId xmlns:a16="http://schemas.microsoft.com/office/drawing/2014/main" id="{5354C159-DE7C-457C-B910-64052FD55CAF}"/>
            </a:ext>
          </a:extLst>
        </xdr:cNvPr>
        <xdr:cNvSpPr txBox="1"/>
      </xdr:nvSpPr>
      <xdr:spPr>
        <a:xfrm>
          <a:off x="7594111" y="67964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87.661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39</xdr:row>
      <xdr:rowOff>115613</xdr:rowOff>
    </xdr:from>
    <xdr:ext cx="534377" cy="259045"/>
    <xdr:sp macro="" textlink="">
      <xdr:nvSpPr>
        <xdr:cNvPr id="144" name="n_4aveValue【道路】&#10;一人当たり延長">
          <a:extLst>
            <a:ext uri="{FF2B5EF4-FFF2-40B4-BE49-F238E27FC236}">
              <a16:creationId xmlns:a16="http://schemas.microsoft.com/office/drawing/2014/main" id="{67FF41B0-AB2F-4BB9-80C3-4B66FBDBFC84}"/>
            </a:ext>
          </a:extLst>
        </xdr:cNvPr>
        <xdr:cNvSpPr txBox="1"/>
      </xdr:nvSpPr>
      <xdr:spPr>
        <a:xfrm>
          <a:off x="6705111" y="68021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84.653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42</xdr:row>
      <xdr:rowOff>36</xdr:rowOff>
    </xdr:from>
    <xdr:ext cx="534377" cy="259045"/>
    <xdr:sp macro="" textlink="">
      <xdr:nvSpPr>
        <xdr:cNvPr id="145" name="n_1mainValue【道路】&#10;一人当たり延長">
          <a:extLst>
            <a:ext uri="{FF2B5EF4-FFF2-40B4-BE49-F238E27FC236}">
              <a16:creationId xmlns:a16="http://schemas.microsoft.com/office/drawing/2014/main" id="{C7E7C721-BCAC-49EC-9142-9C12435C7B4A}"/>
            </a:ext>
          </a:extLst>
        </xdr:cNvPr>
        <xdr:cNvSpPr txBox="1"/>
      </xdr:nvSpPr>
      <xdr:spPr>
        <a:xfrm>
          <a:off x="9359411" y="72009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41.990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42</xdr:row>
      <xdr:rowOff>2932</xdr:rowOff>
    </xdr:from>
    <xdr:ext cx="534377" cy="259045"/>
    <xdr:sp macro="" textlink="">
      <xdr:nvSpPr>
        <xdr:cNvPr id="146" name="n_2mainValue【道路】&#10;一人当たり延長">
          <a:extLst>
            <a:ext uri="{FF2B5EF4-FFF2-40B4-BE49-F238E27FC236}">
              <a16:creationId xmlns:a16="http://schemas.microsoft.com/office/drawing/2014/main" id="{7E8D1112-3436-473B-A7C5-04AE788187D0}"/>
            </a:ext>
          </a:extLst>
        </xdr:cNvPr>
        <xdr:cNvSpPr txBox="1"/>
      </xdr:nvSpPr>
      <xdr:spPr>
        <a:xfrm>
          <a:off x="8483111" y="72038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40.470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42</xdr:row>
      <xdr:rowOff>5517</xdr:rowOff>
    </xdr:from>
    <xdr:ext cx="534377" cy="259045"/>
    <xdr:sp macro="" textlink="">
      <xdr:nvSpPr>
        <xdr:cNvPr id="147" name="n_3mainValue【道路】&#10;一人当たり延長">
          <a:extLst>
            <a:ext uri="{FF2B5EF4-FFF2-40B4-BE49-F238E27FC236}">
              <a16:creationId xmlns:a16="http://schemas.microsoft.com/office/drawing/2014/main" id="{1A833588-212A-4D82-8F70-B85634A485A7}"/>
            </a:ext>
          </a:extLst>
        </xdr:cNvPr>
        <xdr:cNvSpPr txBox="1"/>
      </xdr:nvSpPr>
      <xdr:spPr>
        <a:xfrm>
          <a:off x="7594111" y="72064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39.113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42</xdr:row>
      <xdr:rowOff>7174</xdr:rowOff>
    </xdr:from>
    <xdr:ext cx="534377" cy="259045"/>
    <xdr:sp macro="" textlink="">
      <xdr:nvSpPr>
        <xdr:cNvPr id="148" name="n_4mainValue【道路】&#10;一人当たり延長">
          <a:extLst>
            <a:ext uri="{FF2B5EF4-FFF2-40B4-BE49-F238E27FC236}">
              <a16:creationId xmlns:a16="http://schemas.microsoft.com/office/drawing/2014/main" id="{A57513A9-1998-4CAF-9D1B-88038EFA0E8C}"/>
            </a:ext>
          </a:extLst>
        </xdr:cNvPr>
        <xdr:cNvSpPr txBox="1"/>
      </xdr:nvSpPr>
      <xdr:spPr>
        <a:xfrm>
          <a:off x="6705111" y="72080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38.243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9" name="正方形/長方形 148">
          <a:extLst>
            <a:ext uri="{FF2B5EF4-FFF2-40B4-BE49-F238E27FC236}">
              <a16:creationId xmlns:a16="http://schemas.microsoft.com/office/drawing/2014/main" id="{669AC934-BA9C-41CA-9B5F-9F61A8A59AEE}"/>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50" name="正方形/長方形 149">
          <a:extLst>
            <a:ext uri="{FF2B5EF4-FFF2-40B4-BE49-F238E27FC236}">
              <a16:creationId xmlns:a16="http://schemas.microsoft.com/office/drawing/2014/main" id="{E1C3A3E3-4B38-4172-A706-63778C939D8D}"/>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51" name="正方形/長方形 150">
          <a:extLst>
            <a:ext uri="{FF2B5EF4-FFF2-40B4-BE49-F238E27FC236}">
              <a16:creationId xmlns:a16="http://schemas.microsoft.com/office/drawing/2014/main" id="{577BA519-E173-4652-8ED4-BFCA48325329}"/>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30/140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52" name="正方形/長方形 151">
          <a:extLst>
            <a:ext uri="{FF2B5EF4-FFF2-40B4-BE49-F238E27FC236}">
              <a16:creationId xmlns:a16="http://schemas.microsoft.com/office/drawing/2014/main" id="{9F0CAEF1-951A-4EF2-BA4F-FC976E01A917}"/>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3" name="正方形/長方形 152">
          <a:extLst>
            <a:ext uri="{FF2B5EF4-FFF2-40B4-BE49-F238E27FC236}">
              <a16:creationId xmlns:a16="http://schemas.microsoft.com/office/drawing/2014/main" id="{2EB0F46C-4CAF-4DF8-9266-82043B94C374}"/>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4" name="正方形/長方形 153">
          <a:extLst>
            <a:ext uri="{FF2B5EF4-FFF2-40B4-BE49-F238E27FC236}">
              <a16:creationId xmlns:a16="http://schemas.microsoft.com/office/drawing/2014/main" id="{2C5123BB-E7E0-4F0D-8F22-225C1CA61353}"/>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5" name="正方形/長方形 154">
          <a:extLst>
            <a:ext uri="{FF2B5EF4-FFF2-40B4-BE49-F238E27FC236}">
              <a16:creationId xmlns:a16="http://schemas.microsoft.com/office/drawing/2014/main" id="{506D83C5-40A9-4894-A199-03B7E2FB24A1}"/>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6" name="正方形/長方形 155">
          <a:extLst>
            <a:ext uri="{FF2B5EF4-FFF2-40B4-BE49-F238E27FC236}">
              <a16:creationId xmlns:a16="http://schemas.microsoft.com/office/drawing/2014/main" id="{22CF9C4E-CF7B-43CE-BD8D-0EB11F03DBA7}"/>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7" name="テキスト ボックス 156">
          <a:extLst>
            <a:ext uri="{FF2B5EF4-FFF2-40B4-BE49-F238E27FC236}">
              <a16:creationId xmlns:a16="http://schemas.microsoft.com/office/drawing/2014/main" id="{7C591BAA-FD2E-46DA-932D-02C3F064B640}"/>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8" name="直線コネクタ 157">
          <a:extLst>
            <a:ext uri="{FF2B5EF4-FFF2-40B4-BE49-F238E27FC236}">
              <a16:creationId xmlns:a16="http://schemas.microsoft.com/office/drawing/2014/main" id="{E94C8C50-3E1A-4DE3-8024-DDBF01131E9D}"/>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9" name="テキスト ボックス 158">
          <a:extLst>
            <a:ext uri="{FF2B5EF4-FFF2-40B4-BE49-F238E27FC236}">
              <a16:creationId xmlns:a16="http://schemas.microsoft.com/office/drawing/2014/main" id="{87699B69-5E4C-4905-AAE5-4DA9F323F682}"/>
            </a:ext>
          </a:extLst>
        </xdr:cNvPr>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130628</xdr:rowOff>
    </xdr:from>
    <xdr:to>
      <xdr:col>28</xdr:col>
      <xdr:colOff>114300</xdr:colOff>
      <xdr:row>64</xdr:row>
      <xdr:rowOff>130628</xdr:rowOff>
    </xdr:to>
    <xdr:cxnSp macro="">
      <xdr:nvCxnSpPr>
        <xdr:cNvPr id="160" name="直線コネクタ 159">
          <a:extLst>
            <a:ext uri="{FF2B5EF4-FFF2-40B4-BE49-F238E27FC236}">
              <a16:creationId xmlns:a16="http://schemas.microsoft.com/office/drawing/2014/main" id="{B472C31A-5ACB-4C48-B8D6-4370E12D3C14}"/>
            </a:ext>
          </a:extLst>
        </xdr:cNvPr>
        <xdr:cNvCxnSpPr/>
      </xdr:nvCxnSpPr>
      <xdr:spPr>
        <a:xfrm>
          <a:off x="762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159855</xdr:rowOff>
    </xdr:from>
    <xdr:ext cx="467179" cy="259045"/>
    <xdr:sp macro="" textlink="">
      <xdr:nvSpPr>
        <xdr:cNvPr id="161" name="テキスト ボックス 160">
          <a:extLst>
            <a:ext uri="{FF2B5EF4-FFF2-40B4-BE49-F238E27FC236}">
              <a16:creationId xmlns:a16="http://schemas.microsoft.com/office/drawing/2014/main" id="{9187809F-B800-4AC4-B62F-F68A41645D18}"/>
            </a:ext>
          </a:extLst>
        </xdr:cNvPr>
        <xdr:cNvSpPr txBox="1"/>
      </xdr:nvSpPr>
      <xdr:spPr>
        <a:xfrm>
          <a:off x="294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162" name="直線コネクタ 161">
          <a:extLst>
            <a:ext uri="{FF2B5EF4-FFF2-40B4-BE49-F238E27FC236}">
              <a16:creationId xmlns:a16="http://schemas.microsoft.com/office/drawing/2014/main" id="{2B4935AC-B464-458D-92F7-EB75B5B09193}"/>
            </a:ext>
          </a:extLst>
        </xdr:cNvPr>
        <xdr:cNvCxnSpPr/>
      </xdr:nvCxnSpPr>
      <xdr:spPr>
        <a:xfrm>
          <a:off x="762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163" name="テキスト ボックス 162">
          <a:extLst>
            <a:ext uri="{FF2B5EF4-FFF2-40B4-BE49-F238E27FC236}">
              <a16:creationId xmlns:a16="http://schemas.microsoft.com/office/drawing/2014/main" id="{7899A70A-F18D-4ABE-BB43-4C7399680580}"/>
            </a:ext>
          </a:extLst>
        </xdr:cNvPr>
        <xdr:cNvSpPr txBox="1"/>
      </xdr:nvSpPr>
      <xdr:spPr>
        <a:xfrm>
          <a:off x="358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164" name="直線コネクタ 163">
          <a:extLst>
            <a:ext uri="{FF2B5EF4-FFF2-40B4-BE49-F238E27FC236}">
              <a16:creationId xmlns:a16="http://schemas.microsoft.com/office/drawing/2014/main" id="{ACA0A894-78A8-44D6-9FC4-A50C0B693782}"/>
            </a:ext>
          </a:extLst>
        </xdr:cNvPr>
        <xdr:cNvCxnSpPr/>
      </xdr:nvCxnSpPr>
      <xdr:spPr>
        <a:xfrm>
          <a:off x="762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165" name="テキスト ボックス 164">
          <a:extLst>
            <a:ext uri="{FF2B5EF4-FFF2-40B4-BE49-F238E27FC236}">
              <a16:creationId xmlns:a16="http://schemas.microsoft.com/office/drawing/2014/main" id="{68B72F20-4F67-4EA7-98D0-EBAAC612C183}"/>
            </a:ext>
          </a:extLst>
        </xdr:cNvPr>
        <xdr:cNvSpPr txBox="1"/>
      </xdr:nvSpPr>
      <xdr:spPr>
        <a:xfrm>
          <a:off x="358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166" name="直線コネクタ 165">
          <a:extLst>
            <a:ext uri="{FF2B5EF4-FFF2-40B4-BE49-F238E27FC236}">
              <a16:creationId xmlns:a16="http://schemas.microsoft.com/office/drawing/2014/main" id="{F1571396-7FBE-4DD2-A8E8-5494815DC28C}"/>
            </a:ext>
          </a:extLst>
        </xdr:cNvPr>
        <xdr:cNvCxnSpPr/>
      </xdr:nvCxnSpPr>
      <xdr:spPr>
        <a:xfrm>
          <a:off x="762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167" name="テキスト ボックス 166">
          <a:extLst>
            <a:ext uri="{FF2B5EF4-FFF2-40B4-BE49-F238E27FC236}">
              <a16:creationId xmlns:a16="http://schemas.microsoft.com/office/drawing/2014/main" id="{4A90971C-6187-45F8-8C84-D2D896B71EE4}"/>
            </a:ext>
          </a:extLst>
        </xdr:cNvPr>
        <xdr:cNvSpPr txBox="1"/>
      </xdr:nvSpPr>
      <xdr:spPr>
        <a:xfrm>
          <a:off x="358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168" name="直線コネクタ 167">
          <a:extLst>
            <a:ext uri="{FF2B5EF4-FFF2-40B4-BE49-F238E27FC236}">
              <a16:creationId xmlns:a16="http://schemas.microsoft.com/office/drawing/2014/main" id="{83D4E15A-5C83-4C71-A167-B44FB3D783B1}"/>
            </a:ext>
          </a:extLst>
        </xdr:cNvPr>
        <xdr:cNvCxnSpPr/>
      </xdr:nvCxnSpPr>
      <xdr:spPr>
        <a:xfrm>
          <a:off x="762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169" name="テキスト ボックス 168">
          <a:extLst>
            <a:ext uri="{FF2B5EF4-FFF2-40B4-BE49-F238E27FC236}">
              <a16:creationId xmlns:a16="http://schemas.microsoft.com/office/drawing/2014/main" id="{6D38D26A-76B0-4AE9-B670-A49F58B3E29E}"/>
            </a:ext>
          </a:extLst>
        </xdr:cNvPr>
        <xdr:cNvSpPr txBox="1"/>
      </xdr:nvSpPr>
      <xdr:spPr>
        <a:xfrm>
          <a:off x="358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170" name="直線コネクタ 169">
          <a:extLst>
            <a:ext uri="{FF2B5EF4-FFF2-40B4-BE49-F238E27FC236}">
              <a16:creationId xmlns:a16="http://schemas.microsoft.com/office/drawing/2014/main" id="{D38D71F7-F59D-4226-B9EF-441819CA8754}"/>
            </a:ext>
          </a:extLst>
        </xdr:cNvPr>
        <xdr:cNvCxnSpPr/>
      </xdr:nvCxnSpPr>
      <xdr:spPr>
        <a:xfrm>
          <a:off x="762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70049</xdr:rowOff>
    </xdr:from>
    <xdr:ext cx="338939" cy="259045"/>
    <xdr:sp macro="" textlink="">
      <xdr:nvSpPr>
        <xdr:cNvPr id="171" name="テキスト ボックス 170">
          <a:extLst>
            <a:ext uri="{FF2B5EF4-FFF2-40B4-BE49-F238E27FC236}">
              <a16:creationId xmlns:a16="http://schemas.microsoft.com/office/drawing/2014/main" id="{FDD600E7-909C-494B-AE24-A1222BFECDB5}"/>
            </a:ext>
          </a:extLst>
        </xdr:cNvPr>
        <xdr:cNvSpPr txBox="1"/>
      </xdr:nvSpPr>
      <xdr:spPr>
        <a:xfrm>
          <a:off x="423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72" name="直線コネクタ 171">
          <a:extLst>
            <a:ext uri="{FF2B5EF4-FFF2-40B4-BE49-F238E27FC236}">
              <a16:creationId xmlns:a16="http://schemas.microsoft.com/office/drawing/2014/main" id="{645A0342-D4A8-458D-A5CA-C23A3418ABDD}"/>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173" name="【橋りょう・トンネル】&#10;有形固定資産減価償却率グラフ枠">
          <a:extLst>
            <a:ext uri="{FF2B5EF4-FFF2-40B4-BE49-F238E27FC236}">
              <a16:creationId xmlns:a16="http://schemas.microsoft.com/office/drawing/2014/main" id="{5FC94E01-4506-4778-9CCD-AD456E7C00F6}"/>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56</xdr:row>
      <xdr:rowOff>1633</xdr:rowOff>
    </xdr:from>
    <xdr:to>
      <xdr:col>24</xdr:col>
      <xdr:colOff>62865</xdr:colOff>
      <xdr:row>64</xdr:row>
      <xdr:rowOff>65315</xdr:rowOff>
    </xdr:to>
    <xdr:cxnSp macro="">
      <xdr:nvCxnSpPr>
        <xdr:cNvPr id="174" name="直線コネクタ 173">
          <a:extLst>
            <a:ext uri="{FF2B5EF4-FFF2-40B4-BE49-F238E27FC236}">
              <a16:creationId xmlns:a16="http://schemas.microsoft.com/office/drawing/2014/main" id="{FD214A71-4C61-4DDB-BB8D-D1F2F0EDD2EC}"/>
            </a:ext>
          </a:extLst>
        </xdr:cNvPr>
        <xdr:cNvCxnSpPr/>
      </xdr:nvCxnSpPr>
      <xdr:spPr>
        <a:xfrm flipV="1">
          <a:off x="4634865" y="9602833"/>
          <a:ext cx="0" cy="14352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69142</xdr:rowOff>
    </xdr:from>
    <xdr:ext cx="405111" cy="259045"/>
    <xdr:sp macro="" textlink="">
      <xdr:nvSpPr>
        <xdr:cNvPr id="175" name="【橋りょう・トンネル】&#10;有形固定資産減価償却率最小値テキスト">
          <a:extLst>
            <a:ext uri="{FF2B5EF4-FFF2-40B4-BE49-F238E27FC236}">
              <a16:creationId xmlns:a16="http://schemas.microsoft.com/office/drawing/2014/main" id="{A8FCF9C9-1B72-4177-8D2A-673DF5C26E5B}"/>
            </a:ext>
          </a:extLst>
        </xdr:cNvPr>
        <xdr:cNvSpPr txBox="1"/>
      </xdr:nvSpPr>
      <xdr:spPr>
        <a:xfrm>
          <a:off x="4673600" y="110419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65315</xdr:rowOff>
    </xdr:from>
    <xdr:to>
      <xdr:col>24</xdr:col>
      <xdr:colOff>152400</xdr:colOff>
      <xdr:row>64</xdr:row>
      <xdr:rowOff>65315</xdr:rowOff>
    </xdr:to>
    <xdr:cxnSp macro="">
      <xdr:nvCxnSpPr>
        <xdr:cNvPr id="176" name="直線コネクタ 175">
          <a:extLst>
            <a:ext uri="{FF2B5EF4-FFF2-40B4-BE49-F238E27FC236}">
              <a16:creationId xmlns:a16="http://schemas.microsoft.com/office/drawing/2014/main" id="{D31B9B10-491F-4544-BA6E-DA273FF7DF9D}"/>
            </a:ext>
          </a:extLst>
        </xdr:cNvPr>
        <xdr:cNvCxnSpPr/>
      </xdr:nvCxnSpPr>
      <xdr:spPr>
        <a:xfrm>
          <a:off x="4546600" y="110381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119760</xdr:rowOff>
    </xdr:from>
    <xdr:ext cx="340478" cy="259045"/>
    <xdr:sp macro="" textlink="">
      <xdr:nvSpPr>
        <xdr:cNvPr id="177" name="【橋りょう・トンネル】&#10;有形固定資産減価償却率最大値テキスト">
          <a:extLst>
            <a:ext uri="{FF2B5EF4-FFF2-40B4-BE49-F238E27FC236}">
              <a16:creationId xmlns:a16="http://schemas.microsoft.com/office/drawing/2014/main" id="{6545FEC4-1B0F-403D-A32B-E586690C19C0}"/>
            </a:ext>
          </a:extLst>
        </xdr:cNvPr>
        <xdr:cNvSpPr txBox="1"/>
      </xdr:nvSpPr>
      <xdr:spPr>
        <a:xfrm>
          <a:off x="4673600" y="9378060"/>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56</xdr:row>
      <xdr:rowOff>1633</xdr:rowOff>
    </xdr:from>
    <xdr:to>
      <xdr:col>24</xdr:col>
      <xdr:colOff>152400</xdr:colOff>
      <xdr:row>56</xdr:row>
      <xdr:rowOff>1633</xdr:rowOff>
    </xdr:to>
    <xdr:cxnSp macro="">
      <xdr:nvCxnSpPr>
        <xdr:cNvPr id="178" name="直線コネクタ 177">
          <a:extLst>
            <a:ext uri="{FF2B5EF4-FFF2-40B4-BE49-F238E27FC236}">
              <a16:creationId xmlns:a16="http://schemas.microsoft.com/office/drawing/2014/main" id="{DA1C5CC5-C80B-4024-A5CC-0CA0C261220F}"/>
            </a:ext>
          </a:extLst>
        </xdr:cNvPr>
        <xdr:cNvCxnSpPr/>
      </xdr:nvCxnSpPr>
      <xdr:spPr>
        <a:xfrm>
          <a:off x="4546600" y="96028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60</xdr:row>
      <xdr:rowOff>136633</xdr:rowOff>
    </xdr:from>
    <xdr:ext cx="405111" cy="259045"/>
    <xdr:sp macro="" textlink="">
      <xdr:nvSpPr>
        <xdr:cNvPr id="179" name="【橋りょう・トンネル】&#10;有形固定資産減価償却率平均値テキスト">
          <a:extLst>
            <a:ext uri="{FF2B5EF4-FFF2-40B4-BE49-F238E27FC236}">
              <a16:creationId xmlns:a16="http://schemas.microsoft.com/office/drawing/2014/main" id="{81D8F0CC-B7CD-42CF-AF32-824CC6CAF6C9}"/>
            </a:ext>
          </a:extLst>
        </xdr:cNvPr>
        <xdr:cNvSpPr txBox="1"/>
      </xdr:nvSpPr>
      <xdr:spPr>
        <a:xfrm>
          <a:off x="4673600" y="1042363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158206</xdr:rowOff>
    </xdr:from>
    <xdr:to>
      <xdr:col>24</xdr:col>
      <xdr:colOff>114300</xdr:colOff>
      <xdr:row>61</xdr:row>
      <xdr:rowOff>88356</xdr:rowOff>
    </xdr:to>
    <xdr:sp macro="" textlink="">
      <xdr:nvSpPr>
        <xdr:cNvPr id="180" name="フローチャート: 判断 179">
          <a:extLst>
            <a:ext uri="{FF2B5EF4-FFF2-40B4-BE49-F238E27FC236}">
              <a16:creationId xmlns:a16="http://schemas.microsoft.com/office/drawing/2014/main" id="{654F33A6-7F5B-4DAD-8315-5518162335D6}"/>
            </a:ext>
          </a:extLst>
        </xdr:cNvPr>
        <xdr:cNvSpPr/>
      </xdr:nvSpPr>
      <xdr:spPr>
        <a:xfrm>
          <a:off x="4584700" y="104452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140244</xdr:rowOff>
    </xdr:from>
    <xdr:to>
      <xdr:col>20</xdr:col>
      <xdr:colOff>38100</xdr:colOff>
      <xdr:row>61</xdr:row>
      <xdr:rowOff>70394</xdr:rowOff>
    </xdr:to>
    <xdr:sp macro="" textlink="">
      <xdr:nvSpPr>
        <xdr:cNvPr id="181" name="フローチャート: 判断 180">
          <a:extLst>
            <a:ext uri="{FF2B5EF4-FFF2-40B4-BE49-F238E27FC236}">
              <a16:creationId xmlns:a16="http://schemas.microsoft.com/office/drawing/2014/main" id="{95E111BA-F742-4AE3-AA29-37B9743ECAC9}"/>
            </a:ext>
          </a:extLst>
        </xdr:cNvPr>
        <xdr:cNvSpPr/>
      </xdr:nvSpPr>
      <xdr:spPr>
        <a:xfrm>
          <a:off x="3746500" y="10427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128815</xdr:rowOff>
    </xdr:from>
    <xdr:to>
      <xdr:col>15</xdr:col>
      <xdr:colOff>101600</xdr:colOff>
      <xdr:row>61</xdr:row>
      <xdr:rowOff>58965</xdr:rowOff>
    </xdr:to>
    <xdr:sp macro="" textlink="">
      <xdr:nvSpPr>
        <xdr:cNvPr id="182" name="フローチャート: 判断 181">
          <a:extLst>
            <a:ext uri="{FF2B5EF4-FFF2-40B4-BE49-F238E27FC236}">
              <a16:creationId xmlns:a16="http://schemas.microsoft.com/office/drawing/2014/main" id="{9D858136-5901-4886-9A4E-993EB1DD5C1E}"/>
            </a:ext>
          </a:extLst>
        </xdr:cNvPr>
        <xdr:cNvSpPr/>
      </xdr:nvSpPr>
      <xdr:spPr>
        <a:xfrm>
          <a:off x="2857500" y="10415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110853</xdr:rowOff>
    </xdr:from>
    <xdr:to>
      <xdr:col>10</xdr:col>
      <xdr:colOff>165100</xdr:colOff>
      <xdr:row>61</xdr:row>
      <xdr:rowOff>41003</xdr:rowOff>
    </xdr:to>
    <xdr:sp macro="" textlink="">
      <xdr:nvSpPr>
        <xdr:cNvPr id="183" name="フローチャート: 判断 182">
          <a:extLst>
            <a:ext uri="{FF2B5EF4-FFF2-40B4-BE49-F238E27FC236}">
              <a16:creationId xmlns:a16="http://schemas.microsoft.com/office/drawing/2014/main" id="{23E58504-6129-4AF9-BC7C-EAB30E0ECFB3}"/>
            </a:ext>
          </a:extLst>
        </xdr:cNvPr>
        <xdr:cNvSpPr/>
      </xdr:nvSpPr>
      <xdr:spPr>
        <a:xfrm>
          <a:off x="1968500" y="103978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60</xdr:row>
      <xdr:rowOff>130447</xdr:rowOff>
    </xdr:from>
    <xdr:to>
      <xdr:col>6</xdr:col>
      <xdr:colOff>38100</xdr:colOff>
      <xdr:row>61</xdr:row>
      <xdr:rowOff>60597</xdr:rowOff>
    </xdr:to>
    <xdr:sp macro="" textlink="">
      <xdr:nvSpPr>
        <xdr:cNvPr id="184" name="フローチャート: 判断 183">
          <a:extLst>
            <a:ext uri="{FF2B5EF4-FFF2-40B4-BE49-F238E27FC236}">
              <a16:creationId xmlns:a16="http://schemas.microsoft.com/office/drawing/2014/main" id="{0DD80C4E-0165-47A8-9994-A04DD02B6A26}"/>
            </a:ext>
          </a:extLst>
        </xdr:cNvPr>
        <xdr:cNvSpPr/>
      </xdr:nvSpPr>
      <xdr:spPr>
        <a:xfrm>
          <a:off x="1079500" y="104174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5" name="テキスト ボックス 184">
          <a:extLst>
            <a:ext uri="{FF2B5EF4-FFF2-40B4-BE49-F238E27FC236}">
              <a16:creationId xmlns:a16="http://schemas.microsoft.com/office/drawing/2014/main" id="{F9B58E19-D993-40BE-8100-FD737B172C77}"/>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6" name="テキスト ボックス 185">
          <a:extLst>
            <a:ext uri="{FF2B5EF4-FFF2-40B4-BE49-F238E27FC236}">
              <a16:creationId xmlns:a16="http://schemas.microsoft.com/office/drawing/2014/main" id="{D8E86EAA-81A8-4364-9DC3-EC3E1ED56658}"/>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7" name="テキスト ボックス 186">
          <a:extLst>
            <a:ext uri="{FF2B5EF4-FFF2-40B4-BE49-F238E27FC236}">
              <a16:creationId xmlns:a16="http://schemas.microsoft.com/office/drawing/2014/main" id="{2278B8BB-D7A8-47D3-8F0A-3AE7E3A49A36}"/>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8" name="テキスト ボックス 187">
          <a:extLst>
            <a:ext uri="{FF2B5EF4-FFF2-40B4-BE49-F238E27FC236}">
              <a16:creationId xmlns:a16="http://schemas.microsoft.com/office/drawing/2014/main" id="{89F4088F-3BAB-47A6-B864-BDEB7ABF1CEC}"/>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9" name="テキスト ボックス 188">
          <a:extLst>
            <a:ext uri="{FF2B5EF4-FFF2-40B4-BE49-F238E27FC236}">
              <a16:creationId xmlns:a16="http://schemas.microsoft.com/office/drawing/2014/main" id="{2E2F6C60-C75F-482C-AC10-35671A18B71C}"/>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59</xdr:row>
      <xdr:rowOff>164737</xdr:rowOff>
    </xdr:from>
    <xdr:to>
      <xdr:col>24</xdr:col>
      <xdr:colOff>114300</xdr:colOff>
      <xdr:row>60</xdr:row>
      <xdr:rowOff>94887</xdr:rowOff>
    </xdr:to>
    <xdr:sp macro="" textlink="">
      <xdr:nvSpPr>
        <xdr:cNvPr id="190" name="楕円 189">
          <a:extLst>
            <a:ext uri="{FF2B5EF4-FFF2-40B4-BE49-F238E27FC236}">
              <a16:creationId xmlns:a16="http://schemas.microsoft.com/office/drawing/2014/main" id="{94F15A1B-8023-4AFB-A80E-2B206A9F4B94}"/>
            </a:ext>
          </a:extLst>
        </xdr:cNvPr>
        <xdr:cNvSpPr/>
      </xdr:nvSpPr>
      <xdr:spPr>
        <a:xfrm>
          <a:off x="4584700" y="102802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59</xdr:row>
      <xdr:rowOff>16164</xdr:rowOff>
    </xdr:from>
    <xdr:ext cx="405111" cy="259045"/>
    <xdr:sp macro="" textlink="">
      <xdr:nvSpPr>
        <xdr:cNvPr id="191" name="【橋りょう・トンネル】&#10;有形固定資産減価償却率該当値テキスト">
          <a:extLst>
            <a:ext uri="{FF2B5EF4-FFF2-40B4-BE49-F238E27FC236}">
              <a16:creationId xmlns:a16="http://schemas.microsoft.com/office/drawing/2014/main" id="{AC0A1E3B-FE9D-4975-AFA9-7AB9CD43CB16}"/>
            </a:ext>
          </a:extLst>
        </xdr:cNvPr>
        <xdr:cNvSpPr txBox="1"/>
      </xdr:nvSpPr>
      <xdr:spPr>
        <a:xfrm>
          <a:off x="4673600" y="101317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59</xdr:row>
      <xdr:rowOff>148409</xdr:rowOff>
    </xdr:from>
    <xdr:to>
      <xdr:col>20</xdr:col>
      <xdr:colOff>38100</xdr:colOff>
      <xdr:row>60</xdr:row>
      <xdr:rowOff>78559</xdr:rowOff>
    </xdr:to>
    <xdr:sp macro="" textlink="">
      <xdr:nvSpPr>
        <xdr:cNvPr id="192" name="楕円 191">
          <a:extLst>
            <a:ext uri="{FF2B5EF4-FFF2-40B4-BE49-F238E27FC236}">
              <a16:creationId xmlns:a16="http://schemas.microsoft.com/office/drawing/2014/main" id="{44F004CD-4A83-4573-9C43-A638B2D21CDD}"/>
            </a:ext>
          </a:extLst>
        </xdr:cNvPr>
        <xdr:cNvSpPr/>
      </xdr:nvSpPr>
      <xdr:spPr>
        <a:xfrm>
          <a:off x="3746500" y="102639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60</xdr:row>
      <xdr:rowOff>27759</xdr:rowOff>
    </xdr:from>
    <xdr:to>
      <xdr:col>24</xdr:col>
      <xdr:colOff>63500</xdr:colOff>
      <xdr:row>60</xdr:row>
      <xdr:rowOff>44087</xdr:rowOff>
    </xdr:to>
    <xdr:cxnSp macro="">
      <xdr:nvCxnSpPr>
        <xdr:cNvPr id="193" name="直線コネクタ 192">
          <a:extLst>
            <a:ext uri="{FF2B5EF4-FFF2-40B4-BE49-F238E27FC236}">
              <a16:creationId xmlns:a16="http://schemas.microsoft.com/office/drawing/2014/main" id="{0374BC61-BB2A-449B-9A7C-EBD563634576}"/>
            </a:ext>
          </a:extLst>
        </xdr:cNvPr>
        <xdr:cNvCxnSpPr/>
      </xdr:nvCxnSpPr>
      <xdr:spPr>
        <a:xfrm>
          <a:off x="3797300" y="10314759"/>
          <a:ext cx="838200" cy="16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60</xdr:row>
      <xdr:rowOff>48804</xdr:rowOff>
    </xdr:from>
    <xdr:to>
      <xdr:col>15</xdr:col>
      <xdr:colOff>101600</xdr:colOff>
      <xdr:row>60</xdr:row>
      <xdr:rowOff>150404</xdr:rowOff>
    </xdr:to>
    <xdr:sp macro="" textlink="">
      <xdr:nvSpPr>
        <xdr:cNvPr id="194" name="楕円 193">
          <a:extLst>
            <a:ext uri="{FF2B5EF4-FFF2-40B4-BE49-F238E27FC236}">
              <a16:creationId xmlns:a16="http://schemas.microsoft.com/office/drawing/2014/main" id="{E7D6EBAF-E2EF-42F2-8A3A-9896746B5D26}"/>
            </a:ext>
          </a:extLst>
        </xdr:cNvPr>
        <xdr:cNvSpPr/>
      </xdr:nvSpPr>
      <xdr:spPr>
        <a:xfrm>
          <a:off x="2857500" y="103358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60</xdr:row>
      <xdr:rowOff>27759</xdr:rowOff>
    </xdr:from>
    <xdr:to>
      <xdr:col>19</xdr:col>
      <xdr:colOff>177800</xdr:colOff>
      <xdr:row>60</xdr:row>
      <xdr:rowOff>99604</xdr:rowOff>
    </xdr:to>
    <xdr:cxnSp macro="">
      <xdr:nvCxnSpPr>
        <xdr:cNvPr id="195" name="直線コネクタ 194">
          <a:extLst>
            <a:ext uri="{FF2B5EF4-FFF2-40B4-BE49-F238E27FC236}">
              <a16:creationId xmlns:a16="http://schemas.microsoft.com/office/drawing/2014/main" id="{1826709C-39AD-48B9-BC86-91B5C4E44EEF}"/>
            </a:ext>
          </a:extLst>
        </xdr:cNvPr>
        <xdr:cNvCxnSpPr/>
      </xdr:nvCxnSpPr>
      <xdr:spPr>
        <a:xfrm flipV="1">
          <a:off x="2908300" y="10314759"/>
          <a:ext cx="889000" cy="718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60</xdr:row>
      <xdr:rowOff>22678</xdr:rowOff>
    </xdr:from>
    <xdr:to>
      <xdr:col>10</xdr:col>
      <xdr:colOff>165100</xdr:colOff>
      <xdr:row>60</xdr:row>
      <xdr:rowOff>124278</xdr:rowOff>
    </xdr:to>
    <xdr:sp macro="" textlink="">
      <xdr:nvSpPr>
        <xdr:cNvPr id="196" name="楕円 195">
          <a:extLst>
            <a:ext uri="{FF2B5EF4-FFF2-40B4-BE49-F238E27FC236}">
              <a16:creationId xmlns:a16="http://schemas.microsoft.com/office/drawing/2014/main" id="{32085B00-1C66-44E2-B1FE-ED0AA8234B90}"/>
            </a:ext>
          </a:extLst>
        </xdr:cNvPr>
        <xdr:cNvSpPr/>
      </xdr:nvSpPr>
      <xdr:spPr>
        <a:xfrm>
          <a:off x="1968500" y="103096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60</xdr:row>
      <xdr:rowOff>73478</xdr:rowOff>
    </xdr:from>
    <xdr:to>
      <xdr:col>15</xdr:col>
      <xdr:colOff>50800</xdr:colOff>
      <xdr:row>60</xdr:row>
      <xdr:rowOff>99604</xdr:rowOff>
    </xdr:to>
    <xdr:cxnSp macro="">
      <xdr:nvCxnSpPr>
        <xdr:cNvPr id="197" name="直線コネクタ 196">
          <a:extLst>
            <a:ext uri="{FF2B5EF4-FFF2-40B4-BE49-F238E27FC236}">
              <a16:creationId xmlns:a16="http://schemas.microsoft.com/office/drawing/2014/main" id="{6BA045DD-8C2B-4916-8AA1-6324CF3D75CA}"/>
            </a:ext>
          </a:extLst>
        </xdr:cNvPr>
        <xdr:cNvCxnSpPr/>
      </xdr:nvCxnSpPr>
      <xdr:spPr>
        <a:xfrm>
          <a:off x="2019300" y="10360478"/>
          <a:ext cx="889000" cy="261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59</xdr:row>
      <xdr:rowOff>168003</xdr:rowOff>
    </xdr:from>
    <xdr:to>
      <xdr:col>6</xdr:col>
      <xdr:colOff>38100</xdr:colOff>
      <xdr:row>60</xdr:row>
      <xdr:rowOff>98153</xdr:rowOff>
    </xdr:to>
    <xdr:sp macro="" textlink="">
      <xdr:nvSpPr>
        <xdr:cNvPr id="198" name="楕円 197">
          <a:extLst>
            <a:ext uri="{FF2B5EF4-FFF2-40B4-BE49-F238E27FC236}">
              <a16:creationId xmlns:a16="http://schemas.microsoft.com/office/drawing/2014/main" id="{424EC84E-093C-4A82-8DDC-A2CCF63EE576}"/>
            </a:ext>
          </a:extLst>
        </xdr:cNvPr>
        <xdr:cNvSpPr/>
      </xdr:nvSpPr>
      <xdr:spPr>
        <a:xfrm>
          <a:off x="1079500" y="102835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60</xdr:row>
      <xdr:rowOff>47353</xdr:rowOff>
    </xdr:from>
    <xdr:to>
      <xdr:col>10</xdr:col>
      <xdr:colOff>114300</xdr:colOff>
      <xdr:row>60</xdr:row>
      <xdr:rowOff>73478</xdr:rowOff>
    </xdr:to>
    <xdr:cxnSp macro="">
      <xdr:nvCxnSpPr>
        <xdr:cNvPr id="199" name="直線コネクタ 198">
          <a:extLst>
            <a:ext uri="{FF2B5EF4-FFF2-40B4-BE49-F238E27FC236}">
              <a16:creationId xmlns:a16="http://schemas.microsoft.com/office/drawing/2014/main" id="{55B52C7E-FF48-433E-8299-E8598BCD5BD9}"/>
            </a:ext>
          </a:extLst>
        </xdr:cNvPr>
        <xdr:cNvCxnSpPr/>
      </xdr:nvCxnSpPr>
      <xdr:spPr>
        <a:xfrm>
          <a:off x="1130300" y="10334353"/>
          <a:ext cx="889000" cy="261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61</xdr:row>
      <xdr:rowOff>61521</xdr:rowOff>
    </xdr:from>
    <xdr:ext cx="405111" cy="259045"/>
    <xdr:sp macro="" textlink="">
      <xdr:nvSpPr>
        <xdr:cNvPr id="200" name="n_1aveValue【橋りょう・トンネル】&#10;有形固定資産減価償却率">
          <a:extLst>
            <a:ext uri="{FF2B5EF4-FFF2-40B4-BE49-F238E27FC236}">
              <a16:creationId xmlns:a16="http://schemas.microsoft.com/office/drawing/2014/main" id="{3AA9803D-9473-4A40-8597-95CFFDD22E74}"/>
            </a:ext>
          </a:extLst>
        </xdr:cNvPr>
        <xdr:cNvSpPr txBox="1"/>
      </xdr:nvSpPr>
      <xdr:spPr>
        <a:xfrm>
          <a:off x="3582044" y="105199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61</xdr:row>
      <xdr:rowOff>50092</xdr:rowOff>
    </xdr:from>
    <xdr:ext cx="405111" cy="259045"/>
    <xdr:sp macro="" textlink="">
      <xdr:nvSpPr>
        <xdr:cNvPr id="201" name="n_2aveValue【橋りょう・トンネル】&#10;有形固定資産減価償却率">
          <a:extLst>
            <a:ext uri="{FF2B5EF4-FFF2-40B4-BE49-F238E27FC236}">
              <a16:creationId xmlns:a16="http://schemas.microsoft.com/office/drawing/2014/main" id="{EEDB7DC9-8060-4F0B-822F-BE7CFC45E875}"/>
            </a:ext>
          </a:extLst>
        </xdr:cNvPr>
        <xdr:cNvSpPr txBox="1"/>
      </xdr:nvSpPr>
      <xdr:spPr>
        <a:xfrm>
          <a:off x="2705744" y="105085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61</xdr:row>
      <xdr:rowOff>32130</xdr:rowOff>
    </xdr:from>
    <xdr:ext cx="405111" cy="259045"/>
    <xdr:sp macro="" textlink="">
      <xdr:nvSpPr>
        <xdr:cNvPr id="202" name="n_3aveValue【橋りょう・トンネル】&#10;有形固定資産減価償却率">
          <a:extLst>
            <a:ext uri="{FF2B5EF4-FFF2-40B4-BE49-F238E27FC236}">
              <a16:creationId xmlns:a16="http://schemas.microsoft.com/office/drawing/2014/main" id="{66F80003-255D-4D50-8E86-F95D8BB1A84F}"/>
            </a:ext>
          </a:extLst>
        </xdr:cNvPr>
        <xdr:cNvSpPr txBox="1"/>
      </xdr:nvSpPr>
      <xdr:spPr>
        <a:xfrm>
          <a:off x="1816744" y="1049058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61</xdr:row>
      <xdr:rowOff>51724</xdr:rowOff>
    </xdr:from>
    <xdr:ext cx="405111" cy="259045"/>
    <xdr:sp macro="" textlink="">
      <xdr:nvSpPr>
        <xdr:cNvPr id="203" name="n_4aveValue【橋りょう・トンネル】&#10;有形固定資産減価償却率">
          <a:extLst>
            <a:ext uri="{FF2B5EF4-FFF2-40B4-BE49-F238E27FC236}">
              <a16:creationId xmlns:a16="http://schemas.microsoft.com/office/drawing/2014/main" id="{959F9049-45B6-45E0-B4E2-CB6E43234225}"/>
            </a:ext>
          </a:extLst>
        </xdr:cNvPr>
        <xdr:cNvSpPr txBox="1"/>
      </xdr:nvSpPr>
      <xdr:spPr>
        <a:xfrm>
          <a:off x="927744" y="1051017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58</xdr:row>
      <xdr:rowOff>95086</xdr:rowOff>
    </xdr:from>
    <xdr:ext cx="405111" cy="259045"/>
    <xdr:sp macro="" textlink="">
      <xdr:nvSpPr>
        <xdr:cNvPr id="204" name="n_1mainValue【橋りょう・トンネル】&#10;有形固定資産減価償却率">
          <a:extLst>
            <a:ext uri="{FF2B5EF4-FFF2-40B4-BE49-F238E27FC236}">
              <a16:creationId xmlns:a16="http://schemas.microsoft.com/office/drawing/2014/main" id="{DE1C3FE4-0B9F-4662-B0BB-3A24173A6057}"/>
            </a:ext>
          </a:extLst>
        </xdr:cNvPr>
        <xdr:cNvSpPr txBox="1"/>
      </xdr:nvSpPr>
      <xdr:spPr>
        <a:xfrm>
          <a:off x="3582044" y="1003918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58</xdr:row>
      <xdr:rowOff>166931</xdr:rowOff>
    </xdr:from>
    <xdr:ext cx="405111" cy="259045"/>
    <xdr:sp macro="" textlink="">
      <xdr:nvSpPr>
        <xdr:cNvPr id="205" name="n_2mainValue【橋りょう・トンネル】&#10;有形固定資産減価償却率">
          <a:extLst>
            <a:ext uri="{FF2B5EF4-FFF2-40B4-BE49-F238E27FC236}">
              <a16:creationId xmlns:a16="http://schemas.microsoft.com/office/drawing/2014/main" id="{7F8D7075-244B-4298-A5EC-0B0D1FC8CA62}"/>
            </a:ext>
          </a:extLst>
        </xdr:cNvPr>
        <xdr:cNvSpPr txBox="1"/>
      </xdr:nvSpPr>
      <xdr:spPr>
        <a:xfrm>
          <a:off x="2705744" y="101110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58</xdr:row>
      <xdr:rowOff>140805</xdr:rowOff>
    </xdr:from>
    <xdr:ext cx="405111" cy="259045"/>
    <xdr:sp macro="" textlink="">
      <xdr:nvSpPr>
        <xdr:cNvPr id="206" name="n_3mainValue【橋りょう・トンネル】&#10;有形固定資産減価償却率">
          <a:extLst>
            <a:ext uri="{FF2B5EF4-FFF2-40B4-BE49-F238E27FC236}">
              <a16:creationId xmlns:a16="http://schemas.microsoft.com/office/drawing/2014/main" id="{0E0F6768-0BA6-4A7F-B659-7347355A381A}"/>
            </a:ext>
          </a:extLst>
        </xdr:cNvPr>
        <xdr:cNvSpPr txBox="1"/>
      </xdr:nvSpPr>
      <xdr:spPr>
        <a:xfrm>
          <a:off x="1816744" y="100849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58</xdr:row>
      <xdr:rowOff>114680</xdr:rowOff>
    </xdr:from>
    <xdr:ext cx="405111" cy="259045"/>
    <xdr:sp macro="" textlink="">
      <xdr:nvSpPr>
        <xdr:cNvPr id="207" name="n_4mainValue【橋りょう・トンネル】&#10;有形固定資産減価償却率">
          <a:extLst>
            <a:ext uri="{FF2B5EF4-FFF2-40B4-BE49-F238E27FC236}">
              <a16:creationId xmlns:a16="http://schemas.microsoft.com/office/drawing/2014/main" id="{5791A162-28DC-4E34-B925-6F86F844DBC0}"/>
            </a:ext>
          </a:extLst>
        </xdr:cNvPr>
        <xdr:cNvSpPr txBox="1"/>
      </xdr:nvSpPr>
      <xdr:spPr>
        <a:xfrm>
          <a:off x="927744" y="1005878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8" name="正方形/長方形 207">
          <a:extLst>
            <a:ext uri="{FF2B5EF4-FFF2-40B4-BE49-F238E27FC236}">
              <a16:creationId xmlns:a16="http://schemas.microsoft.com/office/drawing/2014/main" id="{7BC7DC7A-649E-4A40-8413-C0E0E04F455F}"/>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9" name="正方形/長方形 208">
          <a:extLst>
            <a:ext uri="{FF2B5EF4-FFF2-40B4-BE49-F238E27FC236}">
              <a16:creationId xmlns:a16="http://schemas.microsoft.com/office/drawing/2014/main" id="{D1050C7F-30DA-43EF-AB03-8F8CC9324717}"/>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10" name="正方形/長方形 209">
          <a:extLst>
            <a:ext uri="{FF2B5EF4-FFF2-40B4-BE49-F238E27FC236}">
              <a16:creationId xmlns:a16="http://schemas.microsoft.com/office/drawing/2014/main" id="{37F7B0DC-497F-46BF-B262-FC03F9B7AC40}"/>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72/140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11" name="正方形/長方形 210">
          <a:extLst>
            <a:ext uri="{FF2B5EF4-FFF2-40B4-BE49-F238E27FC236}">
              <a16:creationId xmlns:a16="http://schemas.microsoft.com/office/drawing/2014/main" id="{B15A12E8-34C0-44D5-87C8-1BD6459F519A}"/>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12" name="正方形/長方形 211">
          <a:extLst>
            <a:ext uri="{FF2B5EF4-FFF2-40B4-BE49-F238E27FC236}">
              <a16:creationId xmlns:a16="http://schemas.microsoft.com/office/drawing/2014/main" id="{DCFABBFB-1C29-4F77-BC29-E904F320F6A8}"/>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162,999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3" name="正方形/長方形 212">
          <a:extLst>
            <a:ext uri="{FF2B5EF4-FFF2-40B4-BE49-F238E27FC236}">
              <a16:creationId xmlns:a16="http://schemas.microsoft.com/office/drawing/2014/main" id="{827B3FF0-2572-4634-AC49-53B1EEB11479}"/>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4" name="正方形/長方形 213">
          <a:extLst>
            <a:ext uri="{FF2B5EF4-FFF2-40B4-BE49-F238E27FC236}">
              <a16:creationId xmlns:a16="http://schemas.microsoft.com/office/drawing/2014/main" id="{CC11A84B-6628-4F3B-BC54-9C69F24D61EE}"/>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417,008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5" name="正方形/長方形 214">
          <a:extLst>
            <a:ext uri="{FF2B5EF4-FFF2-40B4-BE49-F238E27FC236}">
              <a16:creationId xmlns:a16="http://schemas.microsoft.com/office/drawing/2014/main" id="{3E37457E-0371-4631-B57F-AB211336133A}"/>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6" name="テキスト ボックス 215">
          <a:extLst>
            <a:ext uri="{FF2B5EF4-FFF2-40B4-BE49-F238E27FC236}">
              <a16:creationId xmlns:a16="http://schemas.microsoft.com/office/drawing/2014/main" id="{50354728-4555-4C1F-B379-F1D9ADC1AC41}"/>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7" name="直線コネクタ 216">
          <a:extLst>
            <a:ext uri="{FF2B5EF4-FFF2-40B4-BE49-F238E27FC236}">
              <a16:creationId xmlns:a16="http://schemas.microsoft.com/office/drawing/2014/main" id="{E1BD8A10-22AC-4355-BE00-3717049DCB10}"/>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0</xdr:rowOff>
    </xdr:from>
    <xdr:to>
      <xdr:col>59</xdr:col>
      <xdr:colOff>50800</xdr:colOff>
      <xdr:row>64</xdr:row>
      <xdr:rowOff>0</xdr:rowOff>
    </xdr:to>
    <xdr:cxnSp macro="">
      <xdr:nvCxnSpPr>
        <xdr:cNvPr id="218" name="直線コネクタ 217">
          <a:extLst>
            <a:ext uri="{FF2B5EF4-FFF2-40B4-BE49-F238E27FC236}">
              <a16:creationId xmlns:a16="http://schemas.microsoft.com/office/drawing/2014/main" id="{4F9DE14C-B509-4DDD-8171-4923E560D6AF}"/>
            </a:ext>
          </a:extLst>
        </xdr:cNvPr>
        <xdr:cNvCxnSpPr/>
      </xdr:nvCxnSpPr>
      <xdr:spPr>
        <a:xfrm>
          <a:off x="6604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29227</xdr:rowOff>
    </xdr:from>
    <xdr:ext cx="248786" cy="259045"/>
    <xdr:sp macro="" textlink="">
      <xdr:nvSpPr>
        <xdr:cNvPr id="219" name="テキスト ボックス 218">
          <a:extLst>
            <a:ext uri="{FF2B5EF4-FFF2-40B4-BE49-F238E27FC236}">
              <a16:creationId xmlns:a16="http://schemas.microsoft.com/office/drawing/2014/main" id="{C0090FB3-625F-49C3-BBBF-161AAAA6CD8F}"/>
            </a:ext>
          </a:extLst>
        </xdr:cNvPr>
        <xdr:cNvSpPr txBox="1"/>
      </xdr:nvSpPr>
      <xdr:spPr>
        <a:xfrm>
          <a:off x="6355214" y="1083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57150</xdr:rowOff>
    </xdr:from>
    <xdr:to>
      <xdr:col>59</xdr:col>
      <xdr:colOff>50800</xdr:colOff>
      <xdr:row>61</xdr:row>
      <xdr:rowOff>57150</xdr:rowOff>
    </xdr:to>
    <xdr:cxnSp macro="">
      <xdr:nvCxnSpPr>
        <xdr:cNvPr id="220" name="直線コネクタ 219">
          <a:extLst>
            <a:ext uri="{FF2B5EF4-FFF2-40B4-BE49-F238E27FC236}">
              <a16:creationId xmlns:a16="http://schemas.microsoft.com/office/drawing/2014/main" id="{6A697569-14CD-465C-B0C3-47ADFE581193}"/>
            </a:ext>
          </a:extLst>
        </xdr:cNvPr>
        <xdr:cNvCxnSpPr/>
      </xdr:nvCxnSpPr>
      <xdr:spPr>
        <a:xfrm>
          <a:off x="6604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60</xdr:row>
      <xdr:rowOff>86377</xdr:rowOff>
    </xdr:from>
    <xdr:ext cx="685572" cy="259045"/>
    <xdr:sp macro="" textlink="">
      <xdr:nvSpPr>
        <xdr:cNvPr id="221" name="テキスト ボックス 220">
          <a:extLst>
            <a:ext uri="{FF2B5EF4-FFF2-40B4-BE49-F238E27FC236}">
              <a16:creationId xmlns:a16="http://schemas.microsoft.com/office/drawing/2014/main" id="{47ED5CA0-01C1-4697-BDFF-E77F8116B212}"/>
            </a:ext>
          </a:extLst>
        </xdr:cNvPr>
        <xdr:cNvSpPr txBox="1"/>
      </xdr:nvSpPr>
      <xdr:spPr>
        <a:xfrm>
          <a:off x="5918428" y="10373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58</xdr:row>
      <xdr:rowOff>114300</xdr:rowOff>
    </xdr:from>
    <xdr:to>
      <xdr:col>59</xdr:col>
      <xdr:colOff>50800</xdr:colOff>
      <xdr:row>58</xdr:row>
      <xdr:rowOff>114300</xdr:rowOff>
    </xdr:to>
    <xdr:cxnSp macro="">
      <xdr:nvCxnSpPr>
        <xdr:cNvPr id="222" name="直線コネクタ 221">
          <a:extLst>
            <a:ext uri="{FF2B5EF4-FFF2-40B4-BE49-F238E27FC236}">
              <a16:creationId xmlns:a16="http://schemas.microsoft.com/office/drawing/2014/main" id="{4D8EEE72-D415-41EC-9EC2-21C212D5B6AA}"/>
            </a:ext>
          </a:extLst>
        </xdr:cNvPr>
        <xdr:cNvCxnSpPr/>
      </xdr:nvCxnSpPr>
      <xdr:spPr>
        <a:xfrm>
          <a:off x="6604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57</xdr:row>
      <xdr:rowOff>143527</xdr:rowOff>
    </xdr:from>
    <xdr:ext cx="685572" cy="259045"/>
    <xdr:sp macro="" textlink="">
      <xdr:nvSpPr>
        <xdr:cNvPr id="223" name="テキスト ボックス 222">
          <a:extLst>
            <a:ext uri="{FF2B5EF4-FFF2-40B4-BE49-F238E27FC236}">
              <a16:creationId xmlns:a16="http://schemas.microsoft.com/office/drawing/2014/main" id="{C465BDFB-1C79-48F4-8853-A47291CA6AA9}"/>
            </a:ext>
          </a:extLst>
        </xdr:cNvPr>
        <xdr:cNvSpPr txBox="1"/>
      </xdr:nvSpPr>
      <xdr:spPr>
        <a:xfrm>
          <a:off x="5918428" y="9916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0</xdr:rowOff>
    </xdr:from>
    <xdr:to>
      <xdr:col>59</xdr:col>
      <xdr:colOff>50800</xdr:colOff>
      <xdr:row>56</xdr:row>
      <xdr:rowOff>0</xdr:rowOff>
    </xdr:to>
    <xdr:cxnSp macro="">
      <xdr:nvCxnSpPr>
        <xdr:cNvPr id="224" name="直線コネクタ 223">
          <a:extLst>
            <a:ext uri="{FF2B5EF4-FFF2-40B4-BE49-F238E27FC236}">
              <a16:creationId xmlns:a16="http://schemas.microsoft.com/office/drawing/2014/main" id="{20D0176A-5F41-4F97-9E09-B225058AE646}"/>
            </a:ext>
          </a:extLst>
        </xdr:cNvPr>
        <xdr:cNvCxnSpPr/>
      </xdr:nvCxnSpPr>
      <xdr:spPr>
        <a:xfrm>
          <a:off x="6604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55</xdr:row>
      <xdr:rowOff>29227</xdr:rowOff>
    </xdr:from>
    <xdr:ext cx="685572" cy="259045"/>
    <xdr:sp macro="" textlink="">
      <xdr:nvSpPr>
        <xdr:cNvPr id="225" name="テキスト ボックス 224">
          <a:extLst>
            <a:ext uri="{FF2B5EF4-FFF2-40B4-BE49-F238E27FC236}">
              <a16:creationId xmlns:a16="http://schemas.microsoft.com/office/drawing/2014/main" id="{92886FCA-301A-4B62-BFE2-4813DF24DF16}"/>
            </a:ext>
          </a:extLst>
        </xdr:cNvPr>
        <xdr:cNvSpPr txBox="1"/>
      </xdr:nvSpPr>
      <xdr:spPr>
        <a:xfrm>
          <a:off x="5918428" y="9458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6" name="直線コネクタ 225">
          <a:extLst>
            <a:ext uri="{FF2B5EF4-FFF2-40B4-BE49-F238E27FC236}">
              <a16:creationId xmlns:a16="http://schemas.microsoft.com/office/drawing/2014/main" id="{5B03D1CA-6E6C-4071-8DD3-13432C4C965A}"/>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86377</xdr:rowOff>
    </xdr:from>
    <xdr:ext cx="685572" cy="259045"/>
    <xdr:sp macro="" textlink="">
      <xdr:nvSpPr>
        <xdr:cNvPr id="227" name="テキスト ボックス 226">
          <a:extLst>
            <a:ext uri="{FF2B5EF4-FFF2-40B4-BE49-F238E27FC236}">
              <a16:creationId xmlns:a16="http://schemas.microsoft.com/office/drawing/2014/main" id="{37B388EC-6F5F-4E1B-8226-F7B8E9C862F0}"/>
            </a:ext>
          </a:extLst>
        </xdr:cNvPr>
        <xdr:cNvSpPr txBox="1"/>
      </xdr:nvSpPr>
      <xdr:spPr>
        <a:xfrm>
          <a:off x="5918428" y="900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8" name="【橋りょう・トンネル】&#10;一人当たり有形固定資産（償却資産）額グラフ枠">
          <a:extLst>
            <a:ext uri="{FF2B5EF4-FFF2-40B4-BE49-F238E27FC236}">
              <a16:creationId xmlns:a16="http://schemas.microsoft.com/office/drawing/2014/main" id="{0814CB58-D079-4562-AF8E-8B3CA0FF2DF7}"/>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46193</xdr:rowOff>
    </xdr:from>
    <xdr:to>
      <xdr:col>54</xdr:col>
      <xdr:colOff>189865</xdr:colOff>
      <xdr:row>63</xdr:row>
      <xdr:rowOff>169890</xdr:rowOff>
    </xdr:to>
    <xdr:cxnSp macro="">
      <xdr:nvCxnSpPr>
        <xdr:cNvPr id="229" name="直線コネクタ 228">
          <a:extLst>
            <a:ext uri="{FF2B5EF4-FFF2-40B4-BE49-F238E27FC236}">
              <a16:creationId xmlns:a16="http://schemas.microsoft.com/office/drawing/2014/main" id="{A683148B-800F-44EE-B593-5D89A333665A}"/>
            </a:ext>
          </a:extLst>
        </xdr:cNvPr>
        <xdr:cNvCxnSpPr/>
      </xdr:nvCxnSpPr>
      <xdr:spPr>
        <a:xfrm flipV="1">
          <a:off x="10476865" y="9475943"/>
          <a:ext cx="0" cy="149529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2267</xdr:rowOff>
    </xdr:from>
    <xdr:ext cx="469744" cy="259045"/>
    <xdr:sp macro="" textlink="">
      <xdr:nvSpPr>
        <xdr:cNvPr id="230" name="【橋りょう・トンネル】&#10;一人当たり有形固定資産（償却資産）額最小値テキスト">
          <a:extLst>
            <a:ext uri="{FF2B5EF4-FFF2-40B4-BE49-F238E27FC236}">
              <a16:creationId xmlns:a16="http://schemas.microsoft.com/office/drawing/2014/main" id="{93122CCA-C38C-4572-AACE-37BE39F36F04}"/>
            </a:ext>
          </a:extLst>
        </xdr:cNvPr>
        <xdr:cNvSpPr txBox="1"/>
      </xdr:nvSpPr>
      <xdr:spPr>
        <a:xfrm>
          <a:off x="10515600" y="109750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6,822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63</xdr:row>
      <xdr:rowOff>169890</xdr:rowOff>
    </xdr:from>
    <xdr:to>
      <xdr:col>55</xdr:col>
      <xdr:colOff>88900</xdr:colOff>
      <xdr:row>63</xdr:row>
      <xdr:rowOff>169890</xdr:rowOff>
    </xdr:to>
    <xdr:cxnSp macro="">
      <xdr:nvCxnSpPr>
        <xdr:cNvPr id="231" name="直線コネクタ 230">
          <a:extLst>
            <a:ext uri="{FF2B5EF4-FFF2-40B4-BE49-F238E27FC236}">
              <a16:creationId xmlns:a16="http://schemas.microsoft.com/office/drawing/2014/main" id="{37E89FC2-0954-4B8A-B9D6-4CAAD8BC5885}"/>
            </a:ext>
          </a:extLst>
        </xdr:cNvPr>
        <xdr:cNvCxnSpPr/>
      </xdr:nvCxnSpPr>
      <xdr:spPr>
        <a:xfrm>
          <a:off x="10388600" y="109712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53</xdr:row>
      <xdr:rowOff>164320</xdr:rowOff>
    </xdr:from>
    <xdr:ext cx="690189" cy="259045"/>
    <xdr:sp macro="" textlink="">
      <xdr:nvSpPr>
        <xdr:cNvPr id="232" name="【橋りょう・トンネル】&#10;一人当たり有形固定資産（償却資産）額最大値テキスト">
          <a:extLst>
            <a:ext uri="{FF2B5EF4-FFF2-40B4-BE49-F238E27FC236}">
              <a16:creationId xmlns:a16="http://schemas.microsoft.com/office/drawing/2014/main" id="{E83DFEE4-A4E4-417D-B43A-AD3320035E78}"/>
            </a:ext>
          </a:extLst>
        </xdr:cNvPr>
        <xdr:cNvSpPr txBox="1"/>
      </xdr:nvSpPr>
      <xdr:spPr>
        <a:xfrm>
          <a:off x="10515600" y="925117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6,547,929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46193</xdr:rowOff>
    </xdr:from>
    <xdr:to>
      <xdr:col>55</xdr:col>
      <xdr:colOff>88900</xdr:colOff>
      <xdr:row>55</xdr:row>
      <xdr:rowOff>46193</xdr:rowOff>
    </xdr:to>
    <xdr:cxnSp macro="">
      <xdr:nvCxnSpPr>
        <xdr:cNvPr id="233" name="直線コネクタ 232">
          <a:extLst>
            <a:ext uri="{FF2B5EF4-FFF2-40B4-BE49-F238E27FC236}">
              <a16:creationId xmlns:a16="http://schemas.microsoft.com/office/drawing/2014/main" id="{A6214F46-DED3-4ADD-85AC-5A34C2F610DA}"/>
            </a:ext>
          </a:extLst>
        </xdr:cNvPr>
        <xdr:cNvCxnSpPr/>
      </xdr:nvCxnSpPr>
      <xdr:spPr>
        <a:xfrm>
          <a:off x="10388600" y="94759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61</xdr:row>
      <xdr:rowOff>33317</xdr:rowOff>
    </xdr:from>
    <xdr:ext cx="690189" cy="259045"/>
    <xdr:sp macro="" textlink="">
      <xdr:nvSpPr>
        <xdr:cNvPr id="234" name="【橋りょう・トンネル】&#10;一人当たり有形固定資産（償却資産）額平均値テキスト">
          <a:extLst>
            <a:ext uri="{FF2B5EF4-FFF2-40B4-BE49-F238E27FC236}">
              <a16:creationId xmlns:a16="http://schemas.microsoft.com/office/drawing/2014/main" id="{BB07AD9A-080B-4B12-AD39-E8737D04BF16}"/>
            </a:ext>
          </a:extLst>
        </xdr:cNvPr>
        <xdr:cNvSpPr txBox="1"/>
      </xdr:nvSpPr>
      <xdr:spPr>
        <a:xfrm>
          <a:off x="10515600" y="10491767"/>
          <a:ext cx="69018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1,232,110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10440</xdr:rowOff>
    </xdr:from>
    <xdr:to>
      <xdr:col>55</xdr:col>
      <xdr:colOff>50800</xdr:colOff>
      <xdr:row>62</xdr:row>
      <xdr:rowOff>112040</xdr:rowOff>
    </xdr:to>
    <xdr:sp macro="" textlink="">
      <xdr:nvSpPr>
        <xdr:cNvPr id="235" name="フローチャート: 判断 234">
          <a:extLst>
            <a:ext uri="{FF2B5EF4-FFF2-40B4-BE49-F238E27FC236}">
              <a16:creationId xmlns:a16="http://schemas.microsoft.com/office/drawing/2014/main" id="{0B4E0B43-8DC4-4A9A-9D64-EF1EDD383010}"/>
            </a:ext>
          </a:extLst>
        </xdr:cNvPr>
        <xdr:cNvSpPr/>
      </xdr:nvSpPr>
      <xdr:spPr>
        <a:xfrm>
          <a:off x="10426700" y="10640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18297</xdr:rowOff>
    </xdr:from>
    <xdr:to>
      <xdr:col>50</xdr:col>
      <xdr:colOff>165100</xdr:colOff>
      <xdr:row>62</xdr:row>
      <xdr:rowOff>119897</xdr:rowOff>
    </xdr:to>
    <xdr:sp macro="" textlink="">
      <xdr:nvSpPr>
        <xdr:cNvPr id="236" name="フローチャート: 判断 235">
          <a:extLst>
            <a:ext uri="{FF2B5EF4-FFF2-40B4-BE49-F238E27FC236}">
              <a16:creationId xmlns:a16="http://schemas.microsoft.com/office/drawing/2014/main" id="{D7C6FC92-C30E-45C6-8C9A-6444CA11631E}"/>
            </a:ext>
          </a:extLst>
        </xdr:cNvPr>
        <xdr:cNvSpPr/>
      </xdr:nvSpPr>
      <xdr:spPr>
        <a:xfrm>
          <a:off x="9588500" y="106481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30001</xdr:rowOff>
    </xdr:from>
    <xdr:to>
      <xdr:col>46</xdr:col>
      <xdr:colOff>38100</xdr:colOff>
      <xdr:row>62</xdr:row>
      <xdr:rowOff>131601</xdr:rowOff>
    </xdr:to>
    <xdr:sp macro="" textlink="">
      <xdr:nvSpPr>
        <xdr:cNvPr id="237" name="フローチャート: 判断 236">
          <a:extLst>
            <a:ext uri="{FF2B5EF4-FFF2-40B4-BE49-F238E27FC236}">
              <a16:creationId xmlns:a16="http://schemas.microsoft.com/office/drawing/2014/main" id="{BD638600-6A6C-40A2-B819-02DF6C71E204}"/>
            </a:ext>
          </a:extLst>
        </xdr:cNvPr>
        <xdr:cNvSpPr/>
      </xdr:nvSpPr>
      <xdr:spPr>
        <a:xfrm>
          <a:off x="8699500" y="106599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62</xdr:row>
      <xdr:rowOff>38253</xdr:rowOff>
    </xdr:from>
    <xdr:to>
      <xdr:col>41</xdr:col>
      <xdr:colOff>101600</xdr:colOff>
      <xdr:row>62</xdr:row>
      <xdr:rowOff>139853</xdr:rowOff>
    </xdr:to>
    <xdr:sp macro="" textlink="">
      <xdr:nvSpPr>
        <xdr:cNvPr id="238" name="フローチャート: 判断 237">
          <a:extLst>
            <a:ext uri="{FF2B5EF4-FFF2-40B4-BE49-F238E27FC236}">
              <a16:creationId xmlns:a16="http://schemas.microsoft.com/office/drawing/2014/main" id="{18753F16-26C8-4E4C-859D-84B7C69DA7F1}"/>
            </a:ext>
          </a:extLst>
        </xdr:cNvPr>
        <xdr:cNvSpPr/>
      </xdr:nvSpPr>
      <xdr:spPr>
        <a:xfrm>
          <a:off x="7810500" y="106681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62</xdr:row>
      <xdr:rowOff>8763</xdr:rowOff>
    </xdr:from>
    <xdr:to>
      <xdr:col>36</xdr:col>
      <xdr:colOff>165100</xdr:colOff>
      <xdr:row>62</xdr:row>
      <xdr:rowOff>110363</xdr:rowOff>
    </xdr:to>
    <xdr:sp macro="" textlink="">
      <xdr:nvSpPr>
        <xdr:cNvPr id="239" name="フローチャート: 判断 238">
          <a:extLst>
            <a:ext uri="{FF2B5EF4-FFF2-40B4-BE49-F238E27FC236}">
              <a16:creationId xmlns:a16="http://schemas.microsoft.com/office/drawing/2014/main" id="{878F15C4-662F-4C78-BD0D-E8EFBFE83BF8}"/>
            </a:ext>
          </a:extLst>
        </xdr:cNvPr>
        <xdr:cNvSpPr/>
      </xdr:nvSpPr>
      <xdr:spPr>
        <a:xfrm>
          <a:off x="6921500" y="106386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40" name="テキスト ボックス 239">
          <a:extLst>
            <a:ext uri="{FF2B5EF4-FFF2-40B4-BE49-F238E27FC236}">
              <a16:creationId xmlns:a16="http://schemas.microsoft.com/office/drawing/2014/main" id="{902975F4-CCE0-4DD7-9B35-B077F2C52234}"/>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41" name="テキスト ボックス 240">
          <a:extLst>
            <a:ext uri="{FF2B5EF4-FFF2-40B4-BE49-F238E27FC236}">
              <a16:creationId xmlns:a16="http://schemas.microsoft.com/office/drawing/2014/main" id="{0C2501E1-3A65-4100-94C8-6D51198E2BE8}"/>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42" name="テキスト ボックス 241">
          <a:extLst>
            <a:ext uri="{FF2B5EF4-FFF2-40B4-BE49-F238E27FC236}">
              <a16:creationId xmlns:a16="http://schemas.microsoft.com/office/drawing/2014/main" id="{82F6C814-E748-4136-AB34-D9102F3BE7A1}"/>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3" name="テキスト ボックス 242">
          <a:extLst>
            <a:ext uri="{FF2B5EF4-FFF2-40B4-BE49-F238E27FC236}">
              <a16:creationId xmlns:a16="http://schemas.microsoft.com/office/drawing/2014/main" id="{C0055B10-F5BC-4F06-8942-F20549EFF84A}"/>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4" name="テキスト ボックス 243">
          <a:extLst>
            <a:ext uri="{FF2B5EF4-FFF2-40B4-BE49-F238E27FC236}">
              <a16:creationId xmlns:a16="http://schemas.microsoft.com/office/drawing/2014/main" id="{F9C291C7-73BD-4923-8989-41F63346B29A}"/>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34079</xdr:rowOff>
    </xdr:from>
    <xdr:to>
      <xdr:col>55</xdr:col>
      <xdr:colOff>50800</xdr:colOff>
      <xdr:row>62</xdr:row>
      <xdr:rowOff>135679</xdr:rowOff>
    </xdr:to>
    <xdr:sp macro="" textlink="">
      <xdr:nvSpPr>
        <xdr:cNvPr id="245" name="楕円 244">
          <a:extLst>
            <a:ext uri="{FF2B5EF4-FFF2-40B4-BE49-F238E27FC236}">
              <a16:creationId xmlns:a16="http://schemas.microsoft.com/office/drawing/2014/main" id="{BBE58BE1-AED0-42DC-AF8C-AC271136CE36}"/>
            </a:ext>
          </a:extLst>
        </xdr:cNvPr>
        <xdr:cNvSpPr/>
      </xdr:nvSpPr>
      <xdr:spPr>
        <a:xfrm>
          <a:off x="10426700" y="106639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62</xdr:row>
      <xdr:rowOff>12506</xdr:rowOff>
    </xdr:from>
    <xdr:ext cx="690189" cy="259045"/>
    <xdr:sp macro="" textlink="">
      <xdr:nvSpPr>
        <xdr:cNvPr id="246" name="【橋りょう・トンネル】&#10;一人当たり有形固定資産（償却資産）額該当値テキスト">
          <a:extLst>
            <a:ext uri="{FF2B5EF4-FFF2-40B4-BE49-F238E27FC236}">
              <a16:creationId xmlns:a16="http://schemas.microsoft.com/office/drawing/2014/main" id="{436AD7B9-B75B-472A-A97B-1B06E82A25DC}"/>
            </a:ext>
          </a:extLst>
        </xdr:cNvPr>
        <xdr:cNvSpPr txBox="1"/>
      </xdr:nvSpPr>
      <xdr:spPr>
        <a:xfrm>
          <a:off x="10515600" y="1064240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1,128,701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62</xdr:row>
      <xdr:rowOff>43953</xdr:rowOff>
    </xdr:from>
    <xdr:to>
      <xdr:col>50</xdr:col>
      <xdr:colOff>165100</xdr:colOff>
      <xdr:row>62</xdr:row>
      <xdr:rowOff>145553</xdr:rowOff>
    </xdr:to>
    <xdr:sp macro="" textlink="">
      <xdr:nvSpPr>
        <xdr:cNvPr id="247" name="楕円 246">
          <a:extLst>
            <a:ext uri="{FF2B5EF4-FFF2-40B4-BE49-F238E27FC236}">
              <a16:creationId xmlns:a16="http://schemas.microsoft.com/office/drawing/2014/main" id="{A1FC4D6F-B40C-42E0-BFDD-047A0FF6D894}"/>
            </a:ext>
          </a:extLst>
        </xdr:cNvPr>
        <xdr:cNvSpPr/>
      </xdr:nvSpPr>
      <xdr:spPr>
        <a:xfrm>
          <a:off x="9588500" y="106738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62</xdr:row>
      <xdr:rowOff>84879</xdr:rowOff>
    </xdr:from>
    <xdr:to>
      <xdr:col>55</xdr:col>
      <xdr:colOff>0</xdr:colOff>
      <xdr:row>62</xdr:row>
      <xdr:rowOff>94753</xdr:rowOff>
    </xdr:to>
    <xdr:cxnSp macro="">
      <xdr:nvCxnSpPr>
        <xdr:cNvPr id="248" name="直線コネクタ 247">
          <a:extLst>
            <a:ext uri="{FF2B5EF4-FFF2-40B4-BE49-F238E27FC236}">
              <a16:creationId xmlns:a16="http://schemas.microsoft.com/office/drawing/2014/main" id="{28B3AD16-25FE-43AF-AB13-8C74C18EE152}"/>
            </a:ext>
          </a:extLst>
        </xdr:cNvPr>
        <xdr:cNvCxnSpPr/>
      </xdr:nvCxnSpPr>
      <xdr:spPr>
        <a:xfrm flipV="1">
          <a:off x="9639300" y="10714779"/>
          <a:ext cx="838200" cy="98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62</xdr:row>
      <xdr:rowOff>77722</xdr:rowOff>
    </xdr:from>
    <xdr:to>
      <xdr:col>46</xdr:col>
      <xdr:colOff>38100</xdr:colOff>
      <xdr:row>63</xdr:row>
      <xdr:rowOff>7872</xdr:rowOff>
    </xdr:to>
    <xdr:sp macro="" textlink="">
      <xdr:nvSpPr>
        <xdr:cNvPr id="249" name="楕円 248">
          <a:extLst>
            <a:ext uri="{FF2B5EF4-FFF2-40B4-BE49-F238E27FC236}">
              <a16:creationId xmlns:a16="http://schemas.microsoft.com/office/drawing/2014/main" id="{3EC3E2A5-9579-477D-BFE0-2F4FC86130D2}"/>
            </a:ext>
          </a:extLst>
        </xdr:cNvPr>
        <xdr:cNvSpPr/>
      </xdr:nvSpPr>
      <xdr:spPr>
        <a:xfrm>
          <a:off x="8699500" y="107076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62</xdr:row>
      <xdr:rowOff>94753</xdr:rowOff>
    </xdr:from>
    <xdr:to>
      <xdr:col>50</xdr:col>
      <xdr:colOff>114300</xdr:colOff>
      <xdr:row>62</xdr:row>
      <xdr:rowOff>128522</xdr:rowOff>
    </xdr:to>
    <xdr:cxnSp macro="">
      <xdr:nvCxnSpPr>
        <xdr:cNvPr id="250" name="直線コネクタ 249">
          <a:extLst>
            <a:ext uri="{FF2B5EF4-FFF2-40B4-BE49-F238E27FC236}">
              <a16:creationId xmlns:a16="http://schemas.microsoft.com/office/drawing/2014/main" id="{FC606A38-31F6-4E6F-A3DA-63C89A14E169}"/>
            </a:ext>
          </a:extLst>
        </xdr:cNvPr>
        <xdr:cNvCxnSpPr/>
      </xdr:nvCxnSpPr>
      <xdr:spPr>
        <a:xfrm flipV="1">
          <a:off x="8750300" y="10724653"/>
          <a:ext cx="889000" cy="337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62</xdr:row>
      <xdr:rowOff>84912</xdr:rowOff>
    </xdr:from>
    <xdr:to>
      <xdr:col>41</xdr:col>
      <xdr:colOff>101600</xdr:colOff>
      <xdr:row>63</xdr:row>
      <xdr:rowOff>15062</xdr:rowOff>
    </xdr:to>
    <xdr:sp macro="" textlink="">
      <xdr:nvSpPr>
        <xdr:cNvPr id="251" name="楕円 250">
          <a:extLst>
            <a:ext uri="{FF2B5EF4-FFF2-40B4-BE49-F238E27FC236}">
              <a16:creationId xmlns:a16="http://schemas.microsoft.com/office/drawing/2014/main" id="{CDC8E916-0DCC-4CAF-B3B1-0944880B209E}"/>
            </a:ext>
          </a:extLst>
        </xdr:cNvPr>
        <xdr:cNvSpPr/>
      </xdr:nvSpPr>
      <xdr:spPr>
        <a:xfrm>
          <a:off x="7810500" y="107148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62</xdr:row>
      <xdr:rowOff>128522</xdr:rowOff>
    </xdr:from>
    <xdr:to>
      <xdr:col>45</xdr:col>
      <xdr:colOff>177800</xdr:colOff>
      <xdr:row>62</xdr:row>
      <xdr:rowOff>135712</xdr:rowOff>
    </xdr:to>
    <xdr:cxnSp macro="">
      <xdr:nvCxnSpPr>
        <xdr:cNvPr id="252" name="直線コネクタ 251">
          <a:extLst>
            <a:ext uri="{FF2B5EF4-FFF2-40B4-BE49-F238E27FC236}">
              <a16:creationId xmlns:a16="http://schemas.microsoft.com/office/drawing/2014/main" id="{2B3DC122-37C9-4458-85E3-6FB7E71774AE}"/>
            </a:ext>
          </a:extLst>
        </xdr:cNvPr>
        <xdr:cNvCxnSpPr/>
      </xdr:nvCxnSpPr>
      <xdr:spPr>
        <a:xfrm flipV="1">
          <a:off x="7861300" y="10758422"/>
          <a:ext cx="889000" cy="71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62</xdr:row>
      <xdr:rowOff>89519</xdr:rowOff>
    </xdr:from>
    <xdr:to>
      <xdr:col>36</xdr:col>
      <xdr:colOff>165100</xdr:colOff>
      <xdr:row>63</xdr:row>
      <xdr:rowOff>19669</xdr:rowOff>
    </xdr:to>
    <xdr:sp macro="" textlink="">
      <xdr:nvSpPr>
        <xdr:cNvPr id="253" name="楕円 252">
          <a:extLst>
            <a:ext uri="{FF2B5EF4-FFF2-40B4-BE49-F238E27FC236}">
              <a16:creationId xmlns:a16="http://schemas.microsoft.com/office/drawing/2014/main" id="{74F7C0E6-970C-4547-BB3C-E88C7E85C69D}"/>
            </a:ext>
          </a:extLst>
        </xdr:cNvPr>
        <xdr:cNvSpPr/>
      </xdr:nvSpPr>
      <xdr:spPr>
        <a:xfrm>
          <a:off x="6921500" y="107194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62</xdr:row>
      <xdr:rowOff>135712</xdr:rowOff>
    </xdr:from>
    <xdr:to>
      <xdr:col>41</xdr:col>
      <xdr:colOff>50800</xdr:colOff>
      <xdr:row>62</xdr:row>
      <xdr:rowOff>140319</xdr:rowOff>
    </xdr:to>
    <xdr:cxnSp macro="">
      <xdr:nvCxnSpPr>
        <xdr:cNvPr id="254" name="直線コネクタ 253">
          <a:extLst>
            <a:ext uri="{FF2B5EF4-FFF2-40B4-BE49-F238E27FC236}">
              <a16:creationId xmlns:a16="http://schemas.microsoft.com/office/drawing/2014/main" id="{A6485F10-6BF1-4EF0-9974-15F5E10CC46C}"/>
            </a:ext>
          </a:extLst>
        </xdr:cNvPr>
        <xdr:cNvCxnSpPr/>
      </xdr:nvCxnSpPr>
      <xdr:spPr>
        <a:xfrm flipV="1">
          <a:off x="6972300" y="10765612"/>
          <a:ext cx="889000" cy="46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137505</xdr:colOff>
      <xdr:row>60</xdr:row>
      <xdr:rowOff>136424</xdr:rowOff>
    </xdr:from>
    <xdr:ext cx="690189" cy="259045"/>
    <xdr:sp macro="" textlink="">
      <xdr:nvSpPr>
        <xdr:cNvPr id="255" name="n_1aveValue【橋りょう・トンネル】&#10;一人当たり有形固定資産（償却資産）額">
          <a:extLst>
            <a:ext uri="{FF2B5EF4-FFF2-40B4-BE49-F238E27FC236}">
              <a16:creationId xmlns:a16="http://schemas.microsoft.com/office/drawing/2014/main" id="{F24C1DB1-876D-4561-9DEE-DBBC4B5825BB}"/>
            </a:ext>
          </a:extLst>
        </xdr:cNvPr>
        <xdr:cNvSpPr txBox="1"/>
      </xdr:nvSpPr>
      <xdr:spPr>
        <a:xfrm>
          <a:off x="9281505" y="1042342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1,197,737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60</xdr:row>
      <xdr:rowOff>148128</xdr:rowOff>
    </xdr:from>
    <xdr:ext cx="690189" cy="259045"/>
    <xdr:sp macro="" textlink="">
      <xdr:nvSpPr>
        <xdr:cNvPr id="256" name="n_2aveValue【橋りょう・トンネル】&#10;一人当たり有形固定資産（償却資産）額">
          <a:extLst>
            <a:ext uri="{FF2B5EF4-FFF2-40B4-BE49-F238E27FC236}">
              <a16:creationId xmlns:a16="http://schemas.microsoft.com/office/drawing/2014/main" id="{760D32A3-F814-4E4D-949F-38274BA84C7D}"/>
            </a:ext>
          </a:extLst>
        </xdr:cNvPr>
        <xdr:cNvSpPr txBox="1"/>
      </xdr:nvSpPr>
      <xdr:spPr>
        <a:xfrm>
          <a:off x="8405205" y="1043512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1,146,539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86705</xdr:colOff>
      <xdr:row>60</xdr:row>
      <xdr:rowOff>156380</xdr:rowOff>
    </xdr:from>
    <xdr:ext cx="690189" cy="259045"/>
    <xdr:sp macro="" textlink="">
      <xdr:nvSpPr>
        <xdr:cNvPr id="257" name="n_3aveValue【橋りょう・トンネル】&#10;一人当たり有形固定資産（償却資産）額">
          <a:extLst>
            <a:ext uri="{FF2B5EF4-FFF2-40B4-BE49-F238E27FC236}">
              <a16:creationId xmlns:a16="http://schemas.microsoft.com/office/drawing/2014/main" id="{95395A33-F62E-4803-B1E6-417254F79920}"/>
            </a:ext>
          </a:extLst>
        </xdr:cNvPr>
        <xdr:cNvSpPr txBox="1"/>
      </xdr:nvSpPr>
      <xdr:spPr>
        <a:xfrm>
          <a:off x="7516205" y="1044338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1,110,441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34</xdr:col>
      <xdr:colOff>150205</xdr:colOff>
      <xdr:row>60</xdr:row>
      <xdr:rowOff>126890</xdr:rowOff>
    </xdr:from>
    <xdr:ext cx="690189" cy="259045"/>
    <xdr:sp macro="" textlink="">
      <xdr:nvSpPr>
        <xdr:cNvPr id="258" name="n_4aveValue【橋りょう・トンネル】&#10;一人当たり有形固定資産（償却資産）額">
          <a:extLst>
            <a:ext uri="{FF2B5EF4-FFF2-40B4-BE49-F238E27FC236}">
              <a16:creationId xmlns:a16="http://schemas.microsoft.com/office/drawing/2014/main" id="{BD08024D-549E-4EEF-9A07-49AA719699B3}"/>
            </a:ext>
          </a:extLst>
        </xdr:cNvPr>
        <xdr:cNvSpPr txBox="1"/>
      </xdr:nvSpPr>
      <xdr:spPr>
        <a:xfrm>
          <a:off x="6627205" y="1041389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1,239,446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137505</xdr:colOff>
      <xdr:row>62</xdr:row>
      <xdr:rowOff>136680</xdr:rowOff>
    </xdr:from>
    <xdr:ext cx="690189" cy="259045"/>
    <xdr:sp macro="" textlink="">
      <xdr:nvSpPr>
        <xdr:cNvPr id="259" name="n_1mainValue【橋りょう・トンネル】&#10;一人当たり有形固定資産（償却資産）額">
          <a:extLst>
            <a:ext uri="{FF2B5EF4-FFF2-40B4-BE49-F238E27FC236}">
              <a16:creationId xmlns:a16="http://schemas.microsoft.com/office/drawing/2014/main" id="{847BFA0F-3E91-4C30-8608-D9300D9393C6}"/>
            </a:ext>
          </a:extLst>
        </xdr:cNvPr>
        <xdr:cNvSpPr txBox="1"/>
      </xdr:nvSpPr>
      <xdr:spPr>
        <a:xfrm>
          <a:off x="9281505" y="1076658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1,085,506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62</xdr:row>
      <xdr:rowOff>170449</xdr:rowOff>
    </xdr:from>
    <xdr:ext cx="599010" cy="259045"/>
    <xdr:sp macro="" textlink="">
      <xdr:nvSpPr>
        <xdr:cNvPr id="260" name="n_2mainValue【橋りょう・トンネル】&#10;一人当たり有形固定資産（償却資産）額">
          <a:extLst>
            <a:ext uri="{FF2B5EF4-FFF2-40B4-BE49-F238E27FC236}">
              <a16:creationId xmlns:a16="http://schemas.microsoft.com/office/drawing/2014/main" id="{E3431682-435E-4835-92A3-BBF3306493BA}"/>
            </a:ext>
          </a:extLst>
        </xdr:cNvPr>
        <xdr:cNvSpPr txBox="1"/>
      </xdr:nvSpPr>
      <xdr:spPr>
        <a:xfrm>
          <a:off x="8450795" y="108003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937,786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63</xdr:row>
      <xdr:rowOff>6189</xdr:rowOff>
    </xdr:from>
    <xdr:ext cx="599010" cy="259045"/>
    <xdr:sp macro="" textlink="">
      <xdr:nvSpPr>
        <xdr:cNvPr id="261" name="n_3mainValue【橋りょう・トンネル】&#10;一人当たり有形固定資産（償却資産）額">
          <a:extLst>
            <a:ext uri="{FF2B5EF4-FFF2-40B4-BE49-F238E27FC236}">
              <a16:creationId xmlns:a16="http://schemas.microsoft.com/office/drawing/2014/main" id="{EE9F6526-1F04-47A6-8562-4C15C519EC6D}"/>
            </a:ext>
          </a:extLst>
        </xdr:cNvPr>
        <xdr:cNvSpPr txBox="1"/>
      </xdr:nvSpPr>
      <xdr:spPr>
        <a:xfrm>
          <a:off x="7561795" y="108075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906,334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63</xdr:row>
      <xdr:rowOff>10796</xdr:rowOff>
    </xdr:from>
    <xdr:ext cx="599010" cy="259045"/>
    <xdr:sp macro="" textlink="">
      <xdr:nvSpPr>
        <xdr:cNvPr id="262" name="n_4mainValue【橋りょう・トンネル】&#10;一人当たり有形固定資産（償却資産）額">
          <a:extLst>
            <a:ext uri="{FF2B5EF4-FFF2-40B4-BE49-F238E27FC236}">
              <a16:creationId xmlns:a16="http://schemas.microsoft.com/office/drawing/2014/main" id="{0F218998-BD48-4A34-9561-8B01AE402195}"/>
            </a:ext>
          </a:extLst>
        </xdr:cNvPr>
        <xdr:cNvSpPr txBox="1"/>
      </xdr:nvSpPr>
      <xdr:spPr>
        <a:xfrm>
          <a:off x="6672795" y="108121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886,178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3" name="正方形/長方形 262">
          <a:extLst>
            <a:ext uri="{FF2B5EF4-FFF2-40B4-BE49-F238E27FC236}">
              <a16:creationId xmlns:a16="http://schemas.microsoft.com/office/drawing/2014/main" id="{52E03EED-B426-488B-8719-0AC511DDD9C7}"/>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4" name="正方形/長方形 263">
          <a:extLst>
            <a:ext uri="{FF2B5EF4-FFF2-40B4-BE49-F238E27FC236}">
              <a16:creationId xmlns:a16="http://schemas.microsoft.com/office/drawing/2014/main" id="{3748A1DE-EBC6-41D9-BB49-57094D423350}"/>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5" name="正方形/長方形 264">
          <a:extLst>
            <a:ext uri="{FF2B5EF4-FFF2-40B4-BE49-F238E27FC236}">
              <a16:creationId xmlns:a16="http://schemas.microsoft.com/office/drawing/2014/main" id="{37BD9CCC-18B2-4CC6-A2AD-EBB69DECA5BA}"/>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45/144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6" name="正方形/長方形 265">
          <a:extLst>
            <a:ext uri="{FF2B5EF4-FFF2-40B4-BE49-F238E27FC236}">
              <a16:creationId xmlns:a16="http://schemas.microsoft.com/office/drawing/2014/main" id="{77BCB49B-A0B8-455D-BB02-A4A1AFD7470D}"/>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7" name="正方形/長方形 266">
          <a:extLst>
            <a:ext uri="{FF2B5EF4-FFF2-40B4-BE49-F238E27FC236}">
              <a16:creationId xmlns:a16="http://schemas.microsoft.com/office/drawing/2014/main" id="{3984592D-9140-48FB-990F-78459F13FF2F}"/>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8" name="正方形/長方形 267">
          <a:extLst>
            <a:ext uri="{FF2B5EF4-FFF2-40B4-BE49-F238E27FC236}">
              <a16:creationId xmlns:a16="http://schemas.microsoft.com/office/drawing/2014/main" id="{47667AB4-C2EB-4ED7-8390-C18F70396929}"/>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69" name="正方形/長方形 268">
          <a:extLst>
            <a:ext uri="{FF2B5EF4-FFF2-40B4-BE49-F238E27FC236}">
              <a16:creationId xmlns:a16="http://schemas.microsoft.com/office/drawing/2014/main" id="{1DD2FDA3-4A09-4EBC-861E-C27599D88BBD}"/>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70" name="正方形/長方形 269">
          <a:extLst>
            <a:ext uri="{FF2B5EF4-FFF2-40B4-BE49-F238E27FC236}">
              <a16:creationId xmlns:a16="http://schemas.microsoft.com/office/drawing/2014/main" id="{96309F16-43FD-4662-A4E0-BFBE7535EA39}"/>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71" name="テキスト ボックス 270">
          <a:extLst>
            <a:ext uri="{FF2B5EF4-FFF2-40B4-BE49-F238E27FC236}">
              <a16:creationId xmlns:a16="http://schemas.microsoft.com/office/drawing/2014/main" id="{A1C5274F-79F1-4B02-8060-38EE361265BF}"/>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72" name="直線コネクタ 271">
          <a:extLst>
            <a:ext uri="{FF2B5EF4-FFF2-40B4-BE49-F238E27FC236}">
              <a16:creationId xmlns:a16="http://schemas.microsoft.com/office/drawing/2014/main" id="{FBF371F3-F114-4978-B258-7CFEECCC15B0}"/>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73" name="テキスト ボックス 272">
          <a:extLst>
            <a:ext uri="{FF2B5EF4-FFF2-40B4-BE49-F238E27FC236}">
              <a16:creationId xmlns:a16="http://schemas.microsoft.com/office/drawing/2014/main" id="{D9D75A63-9D7D-4BA4-B832-C71A8D2A064B}"/>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168729</xdr:rowOff>
    </xdr:from>
    <xdr:to>
      <xdr:col>28</xdr:col>
      <xdr:colOff>114300</xdr:colOff>
      <xdr:row>86</xdr:row>
      <xdr:rowOff>168729</xdr:rowOff>
    </xdr:to>
    <xdr:cxnSp macro="">
      <xdr:nvCxnSpPr>
        <xdr:cNvPr id="274" name="直線コネクタ 273">
          <a:extLst>
            <a:ext uri="{FF2B5EF4-FFF2-40B4-BE49-F238E27FC236}">
              <a16:creationId xmlns:a16="http://schemas.microsoft.com/office/drawing/2014/main" id="{35B55068-E636-40E1-AF5D-E588728AC012}"/>
            </a:ext>
          </a:extLst>
        </xdr:cNvPr>
        <xdr:cNvCxnSpPr/>
      </xdr:nvCxnSpPr>
      <xdr:spPr>
        <a:xfrm>
          <a:off x="762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86</xdr:row>
      <xdr:rowOff>26506</xdr:rowOff>
    </xdr:from>
    <xdr:ext cx="467179" cy="259045"/>
    <xdr:sp macro="" textlink="">
      <xdr:nvSpPr>
        <xdr:cNvPr id="275" name="テキスト ボックス 274">
          <a:extLst>
            <a:ext uri="{FF2B5EF4-FFF2-40B4-BE49-F238E27FC236}">
              <a16:creationId xmlns:a16="http://schemas.microsoft.com/office/drawing/2014/main" id="{9CAC4049-B9CD-4576-84DB-0B5D9914DA98}"/>
            </a:ext>
          </a:extLst>
        </xdr:cNvPr>
        <xdr:cNvSpPr txBox="1"/>
      </xdr:nvSpPr>
      <xdr:spPr>
        <a:xfrm>
          <a:off x="294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85</xdr:row>
      <xdr:rowOff>13607</xdr:rowOff>
    </xdr:from>
    <xdr:to>
      <xdr:col>28</xdr:col>
      <xdr:colOff>114300</xdr:colOff>
      <xdr:row>85</xdr:row>
      <xdr:rowOff>13607</xdr:rowOff>
    </xdr:to>
    <xdr:cxnSp macro="">
      <xdr:nvCxnSpPr>
        <xdr:cNvPr id="276" name="直線コネクタ 275">
          <a:extLst>
            <a:ext uri="{FF2B5EF4-FFF2-40B4-BE49-F238E27FC236}">
              <a16:creationId xmlns:a16="http://schemas.microsoft.com/office/drawing/2014/main" id="{1D2D1E10-5A84-49B7-8CB5-5927A9D1ACF7}"/>
            </a:ext>
          </a:extLst>
        </xdr:cNvPr>
        <xdr:cNvCxnSpPr/>
      </xdr:nvCxnSpPr>
      <xdr:spPr>
        <a:xfrm>
          <a:off x="762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84</xdr:row>
      <xdr:rowOff>42834</xdr:rowOff>
    </xdr:from>
    <xdr:ext cx="403059" cy="259045"/>
    <xdr:sp macro="" textlink="">
      <xdr:nvSpPr>
        <xdr:cNvPr id="277" name="テキスト ボックス 276">
          <a:extLst>
            <a:ext uri="{FF2B5EF4-FFF2-40B4-BE49-F238E27FC236}">
              <a16:creationId xmlns:a16="http://schemas.microsoft.com/office/drawing/2014/main" id="{0D4EFA94-924F-41FA-A01B-F1B3D314DEAA}"/>
            </a:ext>
          </a:extLst>
        </xdr:cNvPr>
        <xdr:cNvSpPr txBox="1"/>
      </xdr:nvSpPr>
      <xdr:spPr>
        <a:xfrm>
          <a:off x="358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29936</xdr:rowOff>
    </xdr:from>
    <xdr:to>
      <xdr:col>28</xdr:col>
      <xdr:colOff>114300</xdr:colOff>
      <xdr:row>83</xdr:row>
      <xdr:rowOff>29936</xdr:rowOff>
    </xdr:to>
    <xdr:cxnSp macro="">
      <xdr:nvCxnSpPr>
        <xdr:cNvPr id="278" name="直線コネクタ 277">
          <a:extLst>
            <a:ext uri="{FF2B5EF4-FFF2-40B4-BE49-F238E27FC236}">
              <a16:creationId xmlns:a16="http://schemas.microsoft.com/office/drawing/2014/main" id="{DFEC8425-15F0-4601-8A2C-76044D5BC5B0}"/>
            </a:ext>
          </a:extLst>
        </xdr:cNvPr>
        <xdr:cNvCxnSpPr/>
      </xdr:nvCxnSpPr>
      <xdr:spPr>
        <a:xfrm>
          <a:off x="762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59163</xdr:rowOff>
    </xdr:from>
    <xdr:ext cx="403059" cy="259045"/>
    <xdr:sp macro="" textlink="">
      <xdr:nvSpPr>
        <xdr:cNvPr id="279" name="テキスト ボックス 278">
          <a:extLst>
            <a:ext uri="{FF2B5EF4-FFF2-40B4-BE49-F238E27FC236}">
              <a16:creationId xmlns:a16="http://schemas.microsoft.com/office/drawing/2014/main" id="{C8E38CB5-FF6F-4ED6-A8F9-15B0865372C4}"/>
            </a:ext>
          </a:extLst>
        </xdr:cNvPr>
        <xdr:cNvSpPr txBox="1"/>
      </xdr:nvSpPr>
      <xdr:spPr>
        <a:xfrm>
          <a:off x="358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46264</xdr:rowOff>
    </xdr:from>
    <xdr:to>
      <xdr:col>28</xdr:col>
      <xdr:colOff>114300</xdr:colOff>
      <xdr:row>81</xdr:row>
      <xdr:rowOff>46264</xdr:rowOff>
    </xdr:to>
    <xdr:cxnSp macro="">
      <xdr:nvCxnSpPr>
        <xdr:cNvPr id="280" name="直線コネクタ 279">
          <a:extLst>
            <a:ext uri="{FF2B5EF4-FFF2-40B4-BE49-F238E27FC236}">
              <a16:creationId xmlns:a16="http://schemas.microsoft.com/office/drawing/2014/main" id="{F35E511B-FBAA-4633-848F-9DA712A99969}"/>
            </a:ext>
          </a:extLst>
        </xdr:cNvPr>
        <xdr:cNvCxnSpPr/>
      </xdr:nvCxnSpPr>
      <xdr:spPr>
        <a:xfrm>
          <a:off x="762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75491</xdr:rowOff>
    </xdr:from>
    <xdr:ext cx="403059" cy="259045"/>
    <xdr:sp macro="" textlink="">
      <xdr:nvSpPr>
        <xdr:cNvPr id="281" name="テキスト ボックス 280">
          <a:extLst>
            <a:ext uri="{FF2B5EF4-FFF2-40B4-BE49-F238E27FC236}">
              <a16:creationId xmlns:a16="http://schemas.microsoft.com/office/drawing/2014/main" id="{6ED6DD51-0C5D-46B0-BB77-3AC58F755FA2}"/>
            </a:ext>
          </a:extLst>
        </xdr:cNvPr>
        <xdr:cNvSpPr txBox="1"/>
      </xdr:nvSpPr>
      <xdr:spPr>
        <a:xfrm>
          <a:off x="358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62593</xdr:rowOff>
    </xdr:from>
    <xdr:to>
      <xdr:col>28</xdr:col>
      <xdr:colOff>114300</xdr:colOff>
      <xdr:row>79</xdr:row>
      <xdr:rowOff>62593</xdr:rowOff>
    </xdr:to>
    <xdr:cxnSp macro="">
      <xdr:nvCxnSpPr>
        <xdr:cNvPr id="282" name="直線コネクタ 281">
          <a:extLst>
            <a:ext uri="{FF2B5EF4-FFF2-40B4-BE49-F238E27FC236}">
              <a16:creationId xmlns:a16="http://schemas.microsoft.com/office/drawing/2014/main" id="{59B641C0-FAC5-4BFF-B095-C6ADE47FB8D6}"/>
            </a:ext>
          </a:extLst>
        </xdr:cNvPr>
        <xdr:cNvCxnSpPr/>
      </xdr:nvCxnSpPr>
      <xdr:spPr>
        <a:xfrm>
          <a:off x="762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78</xdr:row>
      <xdr:rowOff>91820</xdr:rowOff>
    </xdr:from>
    <xdr:ext cx="403059" cy="259045"/>
    <xdr:sp macro="" textlink="">
      <xdr:nvSpPr>
        <xdr:cNvPr id="283" name="テキスト ボックス 282">
          <a:extLst>
            <a:ext uri="{FF2B5EF4-FFF2-40B4-BE49-F238E27FC236}">
              <a16:creationId xmlns:a16="http://schemas.microsoft.com/office/drawing/2014/main" id="{90A277ED-0778-4E2D-A219-9E44D19B602D}"/>
            </a:ext>
          </a:extLst>
        </xdr:cNvPr>
        <xdr:cNvSpPr txBox="1"/>
      </xdr:nvSpPr>
      <xdr:spPr>
        <a:xfrm>
          <a:off x="358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78921</xdr:rowOff>
    </xdr:from>
    <xdr:to>
      <xdr:col>28</xdr:col>
      <xdr:colOff>114300</xdr:colOff>
      <xdr:row>77</xdr:row>
      <xdr:rowOff>78921</xdr:rowOff>
    </xdr:to>
    <xdr:cxnSp macro="">
      <xdr:nvCxnSpPr>
        <xdr:cNvPr id="284" name="直線コネクタ 283">
          <a:extLst>
            <a:ext uri="{FF2B5EF4-FFF2-40B4-BE49-F238E27FC236}">
              <a16:creationId xmlns:a16="http://schemas.microsoft.com/office/drawing/2014/main" id="{04BB3C0F-65A2-492E-A306-4935620347CF}"/>
            </a:ext>
          </a:extLst>
        </xdr:cNvPr>
        <xdr:cNvCxnSpPr/>
      </xdr:nvCxnSpPr>
      <xdr:spPr>
        <a:xfrm>
          <a:off x="762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76</xdr:row>
      <xdr:rowOff>108148</xdr:rowOff>
    </xdr:from>
    <xdr:ext cx="338939" cy="259045"/>
    <xdr:sp macro="" textlink="">
      <xdr:nvSpPr>
        <xdr:cNvPr id="285" name="テキスト ボックス 284">
          <a:extLst>
            <a:ext uri="{FF2B5EF4-FFF2-40B4-BE49-F238E27FC236}">
              <a16:creationId xmlns:a16="http://schemas.microsoft.com/office/drawing/2014/main" id="{5F8FDFFA-01E4-4724-A4C4-E10C833276C1}"/>
            </a:ext>
          </a:extLst>
        </xdr:cNvPr>
        <xdr:cNvSpPr txBox="1"/>
      </xdr:nvSpPr>
      <xdr:spPr>
        <a:xfrm>
          <a:off x="423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6" name="直線コネクタ 285">
          <a:extLst>
            <a:ext uri="{FF2B5EF4-FFF2-40B4-BE49-F238E27FC236}">
              <a16:creationId xmlns:a16="http://schemas.microsoft.com/office/drawing/2014/main" id="{C3DF2805-616F-4962-9EBC-4C78FAEA4C35}"/>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75</xdr:row>
      <xdr:rowOff>95250</xdr:rowOff>
    </xdr:from>
    <xdr:to>
      <xdr:col>28</xdr:col>
      <xdr:colOff>152400</xdr:colOff>
      <xdr:row>88</xdr:row>
      <xdr:rowOff>152400</xdr:rowOff>
    </xdr:to>
    <xdr:sp macro="" textlink="">
      <xdr:nvSpPr>
        <xdr:cNvPr id="287" name="【公営住宅】&#10;有形固定資産減価償却率グラフ枠">
          <a:extLst>
            <a:ext uri="{FF2B5EF4-FFF2-40B4-BE49-F238E27FC236}">
              <a16:creationId xmlns:a16="http://schemas.microsoft.com/office/drawing/2014/main" id="{72E8729C-A6F9-4FE3-A5E0-7DCF8D0B1976}"/>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114844</xdr:rowOff>
    </xdr:from>
    <xdr:to>
      <xdr:col>24</xdr:col>
      <xdr:colOff>62865</xdr:colOff>
      <xdr:row>86</xdr:row>
      <xdr:rowOff>154032</xdr:rowOff>
    </xdr:to>
    <xdr:cxnSp macro="">
      <xdr:nvCxnSpPr>
        <xdr:cNvPr id="288" name="直線コネクタ 287">
          <a:extLst>
            <a:ext uri="{FF2B5EF4-FFF2-40B4-BE49-F238E27FC236}">
              <a16:creationId xmlns:a16="http://schemas.microsoft.com/office/drawing/2014/main" id="{69746F34-EAAB-4CD6-B3E5-E3F17C832CA7}"/>
            </a:ext>
          </a:extLst>
        </xdr:cNvPr>
        <xdr:cNvCxnSpPr/>
      </xdr:nvCxnSpPr>
      <xdr:spPr>
        <a:xfrm flipV="1">
          <a:off x="4634865" y="13316494"/>
          <a:ext cx="0" cy="158223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157859</xdr:rowOff>
    </xdr:from>
    <xdr:ext cx="405111" cy="259045"/>
    <xdr:sp macro="" textlink="">
      <xdr:nvSpPr>
        <xdr:cNvPr id="289" name="【公営住宅】&#10;有形固定資産減価償却率最小値テキスト">
          <a:extLst>
            <a:ext uri="{FF2B5EF4-FFF2-40B4-BE49-F238E27FC236}">
              <a16:creationId xmlns:a16="http://schemas.microsoft.com/office/drawing/2014/main" id="{8CDADD03-F4BD-422B-A1A8-C08C26D5A2DE}"/>
            </a:ext>
          </a:extLst>
        </xdr:cNvPr>
        <xdr:cNvSpPr txBox="1"/>
      </xdr:nvSpPr>
      <xdr:spPr>
        <a:xfrm>
          <a:off x="4673600" y="1490255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154032</xdr:rowOff>
    </xdr:from>
    <xdr:to>
      <xdr:col>24</xdr:col>
      <xdr:colOff>152400</xdr:colOff>
      <xdr:row>86</xdr:row>
      <xdr:rowOff>154032</xdr:rowOff>
    </xdr:to>
    <xdr:cxnSp macro="">
      <xdr:nvCxnSpPr>
        <xdr:cNvPr id="290" name="直線コネクタ 289">
          <a:extLst>
            <a:ext uri="{FF2B5EF4-FFF2-40B4-BE49-F238E27FC236}">
              <a16:creationId xmlns:a16="http://schemas.microsoft.com/office/drawing/2014/main" id="{F549764F-14CA-4F12-8AE4-73082C652126}"/>
            </a:ext>
          </a:extLst>
        </xdr:cNvPr>
        <xdr:cNvCxnSpPr/>
      </xdr:nvCxnSpPr>
      <xdr:spPr>
        <a:xfrm>
          <a:off x="4546600" y="148987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61521</xdr:rowOff>
    </xdr:from>
    <xdr:ext cx="340478" cy="259045"/>
    <xdr:sp macro="" textlink="">
      <xdr:nvSpPr>
        <xdr:cNvPr id="291" name="【公営住宅】&#10;有形固定資産減価償却率最大値テキスト">
          <a:extLst>
            <a:ext uri="{FF2B5EF4-FFF2-40B4-BE49-F238E27FC236}">
              <a16:creationId xmlns:a16="http://schemas.microsoft.com/office/drawing/2014/main" id="{F8841A65-E897-4996-923F-75C58F76B2EC}"/>
            </a:ext>
          </a:extLst>
        </xdr:cNvPr>
        <xdr:cNvSpPr txBox="1"/>
      </xdr:nvSpPr>
      <xdr:spPr>
        <a:xfrm>
          <a:off x="4673600" y="13091721"/>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114844</xdr:rowOff>
    </xdr:from>
    <xdr:to>
      <xdr:col>24</xdr:col>
      <xdr:colOff>152400</xdr:colOff>
      <xdr:row>77</xdr:row>
      <xdr:rowOff>114844</xdr:rowOff>
    </xdr:to>
    <xdr:cxnSp macro="">
      <xdr:nvCxnSpPr>
        <xdr:cNvPr id="292" name="直線コネクタ 291">
          <a:extLst>
            <a:ext uri="{FF2B5EF4-FFF2-40B4-BE49-F238E27FC236}">
              <a16:creationId xmlns:a16="http://schemas.microsoft.com/office/drawing/2014/main" id="{25E48333-CC29-4E53-AB8C-1CC9FB302F3F}"/>
            </a:ext>
          </a:extLst>
        </xdr:cNvPr>
        <xdr:cNvCxnSpPr/>
      </xdr:nvCxnSpPr>
      <xdr:spPr>
        <a:xfrm>
          <a:off x="4546600" y="133164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82</xdr:row>
      <xdr:rowOff>150240</xdr:rowOff>
    </xdr:from>
    <xdr:ext cx="405111" cy="259045"/>
    <xdr:sp macro="" textlink="">
      <xdr:nvSpPr>
        <xdr:cNvPr id="293" name="【公営住宅】&#10;有形固定資産減価償却率平均値テキスト">
          <a:extLst>
            <a:ext uri="{FF2B5EF4-FFF2-40B4-BE49-F238E27FC236}">
              <a16:creationId xmlns:a16="http://schemas.microsoft.com/office/drawing/2014/main" id="{FA6C8A1B-B770-4E0B-9076-5E0E12F0F49D}"/>
            </a:ext>
          </a:extLst>
        </xdr:cNvPr>
        <xdr:cNvSpPr txBox="1"/>
      </xdr:nvSpPr>
      <xdr:spPr>
        <a:xfrm>
          <a:off x="4673600" y="1420914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83</xdr:row>
      <xdr:rowOff>363</xdr:rowOff>
    </xdr:from>
    <xdr:to>
      <xdr:col>24</xdr:col>
      <xdr:colOff>114300</xdr:colOff>
      <xdr:row>83</xdr:row>
      <xdr:rowOff>101963</xdr:rowOff>
    </xdr:to>
    <xdr:sp macro="" textlink="">
      <xdr:nvSpPr>
        <xdr:cNvPr id="294" name="フローチャート: 判断 293">
          <a:extLst>
            <a:ext uri="{FF2B5EF4-FFF2-40B4-BE49-F238E27FC236}">
              <a16:creationId xmlns:a16="http://schemas.microsoft.com/office/drawing/2014/main" id="{1F262017-BE91-4C97-A017-DE90A6F30253}"/>
            </a:ext>
          </a:extLst>
        </xdr:cNvPr>
        <xdr:cNvSpPr/>
      </xdr:nvSpPr>
      <xdr:spPr>
        <a:xfrm>
          <a:off x="4584700" y="142307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160382</xdr:rowOff>
    </xdr:from>
    <xdr:to>
      <xdr:col>20</xdr:col>
      <xdr:colOff>38100</xdr:colOff>
      <xdr:row>83</xdr:row>
      <xdr:rowOff>90532</xdr:rowOff>
    </xdr:to>
    <xdr:sp macro="" textlink="">
      <xdr:nvSpPr>
        <xdr:cNvPr id="295" name="フローチャート: 判断 294">
          <a:extLst>
            <a:ext uri="{FF2B5EF4-FFF2-40B4-BE49-F238E27FC236}">
              <a16:creationId xmlns:a16="http://schemas.microsoft.com/office/drawing/2014/main" id="{68749256-149B-445F-8497-6FD18103DA8B}"/>
            </a:ext>
          </a:extLst>
        </xdr:cNvPr>
        <xdr:cNvSpPr/>
      </xdr:nvSpPr>
      <xdr:spPr>
        <a:xfrm>
          <a:off x="3746500" y="142192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152219</xdr:rowOff>
    </xdr:from>
    <xdr:to>
      <xdr:col>15</xdr:col>
      <xdr:colOff>101600</xdr:colOff>
      <xdr:row>83</xdr:row>
      <xdr:rowOff>82369</xdr:rowOff>
    </xdr:to>
    <xdr:sp macro="" textlink="">
      <xdr:nvSpPr>
        <xdr:cNvPr id="296" name="フローチャート: 判断 295">
          <a:extLst>
            <a:ext uri="{FF2B5EF4-FFF2-40B4-BE49-F238E27FC236}">
              <a16:creationId xmlns:a16="http://schemas.microsoft.com/office/drawing/2014/main" id="{FFCDEB3F-43CB-4DF2-8A85-502AF5EEA848}"/>
            </a:ext>
          </a:extLst>
        </xdr:cNvPr>
        <xdr:cNvSpPr/>
      </xdr:nvSpPr>
      <xdr:spPr>
        <a:xfrm>
          <a:off x="2857500" y="142111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82</xdr:row>
      <xdr:rowOff>153851</xdr:rowOff>
    </xdr:from>
    <xdr:to>
      <xdr:col>10</xdr:col>
      <xdr:colOff>165100</xdr:colOff>
      <xdr:row>83</xdr:row>
      <xdr:rowOff>84001</xdr:rowOff>
    </xdr:to>
    <xdr:sp macro="" textlink="">
      <xdr:nvSpPr>
        <xdr:cNvPr id="297" name="フローチャート: 判断 296">
          <a:extLst>
            <a:ext uri="{FF2B5EF4-FFF2-40B4-BE49-F238E27FC236}">
              <a16:creationId xmlns:a16="http://schemas.microsoft.com/office/drawing/2014/main" id="{A8D6E65D-C075-497A-B150-AA7E39364DD7}"/>
            </a:ext>
          </a:extLst>
        </xdr:cNvPr>
        <xdr:cNvSpPr/>
      </xdr:nvSpPr>
      <xdr:spPr>
        <a:xfrm>
          <a:off x="1968500" y="142127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82</xdr:row>
      <xdr:rowOff>129358</xdr:rowOff>
    </xdr:from>
    <xdr:to>
      <xdr:col>6</xdr:col>
      <xdr:colOff>38100</xdr:colOff>
      <xdr:row>83</xdr:row>
      <xdr:rowOff>59508</xdr:rowOff>
    </xdr:to>
    <xdr:sp macro="" textlink="">
      <xdr:nvSpPr>
        <xdr:cNvPr id="298" name="フローチャート: 判断 297">
          <a:extLst>
            <a:ext uri="{FF2B5EF4-FFF2-40B4-BE49-F238E27FC236}">
              <a16:creationId xmlns:a16="http://schemas.microsoft.com/office/drawing/2014/main" id="{3F305553-11D2-4957-8E1F-CE2B76CE754C}"/>
            </a:ext>
          </a:extLst>
        </xdr:cNvPr>
        <xdr:cNvSpPr/>
      </xdr:nvSpPr>
      <xdr:spPr>
        <a:xfrm>
          <a:off x="1079500" y="14188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99" name="テキスト ボックス 298">
          <a:extLst>
            <a:ext uri="{FF2B5EF4-FFF2-40B4-BE49-F238E27FC236}">
              <a16:creationId xmlns:a16="http://schemas.microsoft.com/office/drawing/2014/main" id="{A9CB705B-A4E3-4C66-82A0-D7C415F3B0C5}"/>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300" name="テキスト ボックス 299">
          <a:extLst>
            <a:ext uri="{FF2B5EF4-FFF2-40B4-BE49-F238E27FC236}">
              <a16:creationId xmlns:a16="http://schemas.microsoft.com/office/drawing/2014/main" id="{1068D92C-39FF-47C4-901A-B3D1F4347949}"/>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301" name="テキスト ボックス 300">
          <a:extLst>
            <a:ext uri="{FF2B5EF4-FFF2-40B4-BE49-F238E27FC236}">
              <a16:creationId xmlns:a16="http://schemas.microsoft.com/office/drawing/2014/main" id="{45A20310-CDEB-4555-9360-DEBA57D96438}"/>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302" name="テキスト ボックス 301">
          <a:extLst>
            <a:ext uri="{FF2B5EF4-FFF2-40B4-BE49-F238E27FC236}">
              <a16:creationId xmlns:a16="http://schemas.microsoft.com/office/drawing/2014/main" id="{95C16659-3EC3-4CF0-BA63-1A1F5CB37F12}"/>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303" name="テキスト ボックス 302">
          <a:extLst>
            <a:ext uri="{FF2B5EF4-FFF2-40B4-BE49-F238E27FC236}">
              <a16:creationId xmlns:a16="http://schemas.microsoft.com/office/drawing/2014/main" id="{A6CEB077-3E7E-4186-AEF7-B2DCDCB4F700}"/>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73842</xdr:rowOff>
    </xdr:from>
    <xdr:to>
      <xdr:col>24</xdr:col>
      <xdr:colOff>114300</xdr:colOff>
      <xdr:row>83</xdr:row>
      <xdr:rowOff>3992</xdr:rowOff>
    </xdr:to>
    <xdr:sp macro="" textlink="">
      <xdr:nvSpPr>
        <xdr:cNvPr id="304" name="楕円 303">
          <a:extLst>
            <a:ext uri="{FF2B5EF4-FFF2-40B4-BE49-F238E27FC236}">
              <a16:creationId xmlns:a16="http://schemas.microsoft.com/office/drawing/2014/main" id="{05F00981-3374-45E1-A996-1AA5985825A0}"/>
            </a:ext>
          </a:extLst>
        </xdr:cNvPr>
        <xdr:cNvSpPr/>
      </xdr:nvSpPr>
      <xdr:spPr>
        <a:xfrm>
          <a:off x="4584700" y="141327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81</xdr:row>
      <xdr:rowOff>96719</xdr:rowOff>
    </xdr:from>
    <xdr:ext cx="405111" cy="259045"/>
    <xdr:sp macro="" textlink="">
      <xdr:nvSpPr>
        <xdr:cNvPr id="305" name="【公営住宅】&#10;有形固定資産減価償却率該当値テキスト">
          <a:extLst>
            <a:ext uri="{FF2B5EF4-FFF2-40B4-BE49-F238E27FC236}">
              <a16:creationId xmlns:a16="http://schemas.microsoft.com/office/drawing/2014/main" id="{BDA74DBF-6C05-4231-BFB4-9952E5DFF10A}"/>
            </a:ext>
          </a:extLst>
        </xdr:cNvPr>
        <xdr:cNvSpPr txBox="1"/>
      </xdr:nvSpPr>
      <xdr:spPr>
        <a:xfrm>
          <a:off x="4673600" y="1398416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82</xdr:row>
      <xdr:rowOff>39551</xdr:rowOff>
    </xdr:from>
    <xdr:to>
      <xdr:col>20</xdr:col>
      <xdr:colOff>38100</xdr:colOff>
      <xdr:row>82</xdr:row>
      <xdr:rowOff>141151</xdr:rowOff>
    </xdr:to>
    <xdr:sp macro="" textlink="">
      <xdr:nvSpPr>
        <xdr:cNvPr id="306" name="楕円 305">
          <a:extLst>
            <a:ext uri="{FF2B5EF4-FFF2-40B4-BE49-F238E27FC236}">
              <a16:creationId xmlns:a16="http://schemas.microsoft.com/office/drawing/2014/main" id="{21622B17-C398-42B5-8F5B-846EEA8C2C23}"/>
            </a:ext>
          </a:extLst>
        </xdr:cNvPr>
        <xdr:cNvSpPr/>
      </xdr:nvSpPr>
      <xdr:spPr>
        <a:xfrm>
          <a:off x="3746500" y="140984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82</xdr:row>
      <xdr:rowOff>90351</xdr:rowOff>
    </xdr:from>
    <xdr:to>
      <xdr:col>24</xdr:col>
      <xdr:colOff>63500</xdr:colOff>
      <xdr:row>82</xdr:row>
      <xdr:rowOff>124642</xdr:rowOff>
    </xdr:to>
    <xdr:cxnSp macro="">
      <xdr:nvCxnSpPr>
        <xdr:cNvPr id="307" name="直線コネクタ 306">
          <a:extLst>
            <a:ext uri="{FF2B5EF4-FFF2-40B4-BE49-F238E27FC236}">
              <a16:creationId xmlns:a16="http://schemas.microsoft.com/office/drawing/2014/main" id="{FCBBF324-A3AF-4CEF-9D8D-5605D7681DFD}"/>
            </a:ext>
          </a:extLst>
        </xdr:cNvPr>
        <xdr:cNvCxnSpPr/>
      </xdr:nvCxnSpPr>
      <xdr:spPr>
        <a:xfrm>
          <a:off x="3797300" y="14149251"/>
          <a:ext cx="838200" cy="342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82</xdr:row>
      <xdr:rowOff>5262</xdr:rowOff>
    </xdr:from>
    <xdr:to>
      <xdr:col>15</xdr:col>
      <xdr:colOff>101600</xdr:colOff>
      <xdr:row>82</xdr:row>
      <xdr:rowOff>106862</xdr:rowOff>
    </xdr:to>
    <xdr:sp macro="" textlink="">
      <xdr:nvSpPr>
        <xdr:cNvPr id="308" name="楕円 307">
          <a:extLst>
            <a:ext uri="{FF2B5EF4-FFF2-40B4-BE49-F238E27FC236}">
              <a16:creationId xmlns:a16="http://schemas.microsoft.com/office/drawing/2014/main" id="{31C31DD4-4FE7-4D83-BC70-3335A1240127}"/>
            </a:ext>
          </a:extLst>
        </xdr:cNvPr>
        <xdr:cNvSpPr/>
      </xdr:nvSpPr>
      <xdr:spPr>
        <a:xfrm>
          <a:off x="2857500" y="140641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82</xdr:row>
      <xdr:rowOff>56062</xdr:rowOff>
    </xdr:from>
    <xdr:to>
      <xdr:col>19</xdr:col>
      <xdr:colOff>177800</xdr:colOff>
      <xdr:row>82</xdr:row>
      <xdr:rowOff>90351</xdr:rowOff>
    </xdr:to>
    <xdr:cxnSp macro="">
      <xdr:nvCxnSpPr>
        <xdr:cNvPr id="309" name="直線コネクタ 308">
          <a:extLst>
            <a:ext uri="{FF2B5EF4-FFF2-40B4-BE49-F238E27FC236}">
              <a16:creationId xmlns:a16="http://schemas.microsoft.com/office/drawing/2014/main" id="{E53D116C-D810-4022-94B8-5F86F6BE6187}"/>
            </a:ext>
          </a:extLst>
        </xdr:cNvPr>
        <xdr:cNvCxnSpPr/>
      </xdr:nvCxnSpPr>
      <xdr:spPr>
        <a:xfrm>
          <a:off x="2908300" y="14114962"/>
          <a:ext cx="889000" cy="342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81</xdr:row>
      <xdr:rowOff>142421</xdr:rowOff>
    </xdr:from>
    <xdr:to>
      <xdr:col>10</xdr:col>
      <xdr:colOff>165100</xdr:colOff>
      <xdr:row>82</xdr:row>
      <xdr:rowOff>72571</xdr:rowOff>
    </xdr:to>
    <xdr:sp macro="" textlink="">
      <xdr:nvSpPr>
        <xdr:cNvPr id="310" name="楕円 309">
          <a:extLst>
            <a:ext uri="{FF2B5EF4-FFF2-40B4-BE49-F238E27FC236}">
              <a16:creationId xmlns:a16="http://schemas.microsoft.com/office/drawing/2014/main" id="{56A230F1-9D99-4DB3-85BF-D19FD80BB3B5}"/>
            </a:ext>
          </a:extLst>
        </xdr:cNvPr>
        <xdr:cNvSpPr/>
      </xdr:nvSpPr>
      <xdr:spPr>
        <a:xfrm>
          <a:off x="1968500" y="140298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82</xdr:row>
      <xdr:rowOff>21771</xdr:rowOff>
    </xdr:from>
    <xdr:to>
      <xdr:col>15</xdr:col>
      <xdr:colOff>50800</xdr:colOff>
      <xdr:row>82</xdr:row>
      <xdr:rowOff>56062</xdr:rowOff>
    </xdr:to>
    <xdr:cxnSp macro="">
      <xdr:nvCxnSpPr>
        <xdr:cNvPr id="311" name="直線コネクタ 310">
          <a:extLst>
            <a:ext uri="{FF2B5EF4-FFF2-40B4-BE49-F238E27FC236}">
              <a16:creationId xmlns:a16="http://schemas.microsoft.com/office/drawing/2014/main" id="{5A545A38-6A7B-41B2-AC07-5452CE16DFC0}"/>
            </a:ext>
          </a:extLst>
        </xdr:cNvPr>
        <xdr:cNvCxnSpPr/>
      </xdr:nvCxnSpPr>
      <xdr:spPr>
        <a:xfrm>
          <a:off x="2019300" y="14080671"/>
          <a:ext cx="889000" cy="342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81</xdr:row>
      <xdr:rowOff>108131</xdr:rowOff>
    </xdr:from>
    <xdr:to>
      <xdr:col>6</xdr:col>
      <xdr:colOff>38100</xdr:colOff>
      <xdr:row>82</xdr:row>
      <xdr:rowOff>38281</xdr:rowOff>
    </xdr:to>
    <xdr:sp macro="" textlink="">
      <xdr:nvSpPr>
        <xdr:cNvPr id="312" name="楕円 311">
          <a:extLst>
            <a:ext uri="{FF2B5EF4-FFF2-40B4-BE49-F238E27FC236}">
              <a16:creationId xmlns:a16="http://schemas.microsoft.com/office/drawing/2014/main" id="{2FD4CBA2-E7FB-487E-92B9-A142294730E1}"/>
            </a:ext>
          </a:extLst>
        </xdr:cNvPr>
        <xdr:cNvSpPr/>
      </xdr:nvSpPr>
      <xdr:spPr>
        <a:xfrm>
          <a:off x="1079500" y="139955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81</xdr:row>
      <xdr:rowOff>158931</xdr:rowOff>
    </xdr:from>
    <xdr:to>
      <xdr:col>10</xdr:col>
      <xdr:colOff>114300</xdr:colOff>
      <xdr:row>82</xdr:row>
      <xdr:rowOff>21771</xdr:rowOff>
    </xdr:to>
    <xdr:cxnSp macro="">
      <xdr:nvCxnSpPr>
        <xdr:cNvPr id="313" name="直線コネクタ 312">
          <a:extLst>
            <a:ext uri="{FF2B5EF4-FFF2-40B4-BE49-F238E27FC236}">
              <a16:creationId xmlns:a16="http://schemas.microsoft.com/office/drawing/2014/main" id="{5F1C314F-087E-4A2D-9A4A-03F46B790DA7}"/>
            </a:ext>
          </a:extLst>
        </xdr:cNvPr>
        <xdr:cNvCxnSpPr/>
      </xdr:nvCxnSpPr>
      <xdr:spPr>
        <a:xfrm>
          <a:off x="1130300" y="14046381"/>
          <a:ext cx="8890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83</xdr:row>
      <xdr:rowOff>81659</xdr:rowOff>
    </xdr:from>
    <xdr:ext cx="405111" cy="259045"/>
    <xdr:sp macro="" textlink="">
      <xdr:nvSpPr>
        <xdr:cNvPr id="314" name="n_1aveValue【公営住宅】&#10;有形固定資産減価償却率">
          <a:extLst>
            <a:ext uri="{FF2B5EF4-FFF2-40B4-BE49-F238E27FC236}">
              <a16:creationId xmlns:a16="http://schemas.microsoft.com/office/drawing/2014/main" id="{494D8AB5-560D-4106-A19A-742EF4667A8C}"/>
            </a:ext>
          </a:extLst>
        </xdr:cNvPr>
        <xdr:cNvSpPr txBox="1"/>
      </xdr:nvSpPr>
      <xdr:spPr>
        <a:xfrm>
          <a:off x="3582044" y="1431200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83</xdr:row>
      <xdr:rowOff>73496</xdr:rowOff>
    </xdr:from>
    <xdr:ext cx="405111" cy="259045"/>
    <xdr:sp macro="" textlink="">
      <xdr:nvSpPr>
        <xdr:cNvPr id="315" name="n_2aveValue【公営住宅】&#10;有形固定資産減価償却率">
          <a:extLst>
            <a:ext uri="{FF2B5EF4-FFF2-40B4-BE49-F238E27FC236}">
              <a16:creationId xmlns:a16="http://schemas.microsoft.com/office/drawing/2014/main" id="{D5693D1E-A01F-49DE-A2D6-69700CAEB18C}"/>
            </a:ext>
          </a:extLst>
        </xdr:cNvPr>
        <xdr:cNvSpPr txBox="1"/>
      </xdr:nvSpPr>
      <xdr:spPr>
        <a:xfrm>
          <a:off x="2705744" y="143038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83</xdr:row>
      <xdr:rowOff>75128</xdr:rowOff>
    </xdr:from>
    <xdr:ext cx="405111" cy="259045"/>
    <xdr:sp macro="" textlink="">
      <xdr:nvSpPr>
        <xdr:cNvPr id="316" name="n_3aveValue【公営住宅】&#10;有形固定資産減価償却率">
          <a:extLst>
            <a:ext uri="{FF2B5EF4-FFF2-40B4-BE49-F238E27FC236}">
              <a16:creationId xmlns:a16="http://schemas.microsoft.com/office/drawing/2014/main" id="{7D128E08-83F0-4CB8-A874-C4079D0A91B2}"/>
            </a:ext>
          </a:extLst>
        </xdr:cNvPr>
        <xdr:cNvSpPr txBox="1"/>
      </xdr:nvSpPr>
      <xdr:spPr>
        <a:xfrm>
          <a:off x="1816744" y="143054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83</xdr:row>
      <xdr:rowOff>50635</xdr:rowOff>
    </xdr:from>
    <xdr:ext cx="405111" cy="259045"/>
    <xdr:sp macro="" textlink="">
      <xdr:nvSpPr>
        <xdr:cNvPr id="317" name="n_4aveValue【公営住宅】&#10;有形固定資産減価償却率">
          <a:extLst>
            <a:ext uri="{FF2B5EF4-FFF2-40B4-BE49-F238E27FC236}">
              <a16:creationId xmlns:a16="http://schemas.microsoft.com/office/drawing/2014/main" id="{CAB63C28-29BD-4B72-8324-B445CA12EA5F}"/>
            </a:ext>
          </a:extLst>
        </xdr:cNvPr>
        <xdr:cNvSpPr txBox="1"/>
      </xdr:nvSpPr>
      <xdr:spPr>
        <a:xfrm>
          <a:off x="927744" y="142809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80</xdr:row>
      <xdr:rowOff>157678</xdr:rowOff>
    </xdr:from>
    <xdr:ext cx="405111" cy="259045"/>
    <xdr:sp macro="" textlink="">
      <xdr:nvSpPr>
        <xdr:cNvPr id="318" name="n_1mainValue【公営住宅】&#10;有形固定資産減価償却率">
          <a:extLst>
            <a:ext uri="{FF2B5EF4-FFF2-40B4-BE49-F238E27FC236}">
              <a16:creationId xmlns:a16="http://schemas.microsoft.com/office/drawing/2014/main" id="{D57345FD-1849-46DD-A7B2-FD9DC7B6B1A3}"/>
            </a:ext>
          </a:extLst>
        </xdr:cNvPr>
        <xdr:cNvSpPr txBox="1"/>
      </xdr:nvSpPr>
      <xdr:spPr>
        <a:xfrm>
          <a:off x="3582044" y="138736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80</xdr:row>
      <xdr:rowOff>123389</xdr:rowOff>
    </xdr:from>
    <xdr:ext cx="405111" cy="259045"/>
    <xdr:sp macro="" textlink="">
      <xdr:nvSpPr>
        <xdr:cNvPr id="319" name="n_2mainValue【公営住宅】&#10;有形固定資産減価償却率">
          <a:extLst>
            <a:ext uri="{FF2B5EF4-FFF2-40B4-BE49-F238E27FC236}">
              <a16:creationId xmlns:a16="http://schemas.microsoft.com/office/drawing/2014/main" id="{0EB0B30E-D433-4B57-9C47-6F41EE68AB5E}"/>
            </a:ext>
          </a:extLst>
        </xdr:cNvPr>
        <xdr:cNvSpPr txBox="1"/>
      </xdr:nvSpPr>
      <xdr:spPr>
        <a:xfrm>
          <a:off x="2705744" y="1383938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80</xdr:row>
      <xdr:rowOff>89098</xdr:rowOff>
    </xdr:from>
    <xdr:ext cx="405111" cy="259045"/>
    <xdr:sp macro="" textlink="">
      <xdr:nvSpPr>
        <xdr:cNvPr id="320" name="n_3mainValue【公営住宅】&#10;有形固定資産減価償却率">
          <a:extLst>
            <a:ext uri="{FF2B5EF4-FFF2-40B4-BE49-F238E27FC236}">
              <a16:creationId xmlns:a16="http://schemas.microsoft.com/office/drawing/2014/main" id="{1A96A75A-7016-4159-9BF4-8D6E25F9684D}"/>
            </a:ext>
          </a:extLst>
        </xdr:cNvPr>
        <xdr:cNvSpPr txBox="1"/>
      </xdr:nvSpPr>
      <xdr:spPr>
        <a:xfrm>
          <a:off x="1816744" y="1380509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80</xdr:row>
      <xdr:rowOff>54808</xdr:rowOff>
    </xdr:from>
    <xdr:ext cx="405111" cy="259045"/>
    <xdr:sp macro="" textlink="">
      <xdr:nvSpPr>
        <xdr:cNvPr id="321" name="n_4mainValue【公営住宅】&#10;有形固定資産減価償却率">
          <a:extLst>
            <a:ext uri="{FF2B5EF4-FFF2-40B4-BE49-F238E27FC236}">
              <a16:creationId xmlns:a16="http://schemas.microsoft.com/office/drawing/2014/main" id="{E7BC81FB-1653-466C-B95F-AE6DA5A62DD7}"/>
            </a:ext>
          </a:extLst>
        </xdr:cNvPr>
        <xdr:cNvSpPr txBox="1"/>
      </xdr:nvSpPr>
      <xdr:spPr>
        <a:xfrm>
          <a:off x="927744" y="1377080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22" name="正方形/長方形 321">
          <a:extLst>
            <a:ext uri="{FF2B5EF4-FFF2-40B4-BE49-F238E27FC236}">
              <a16:creationId xmlns:a16="http://schemas.microsoft.com/office/drawing/2014/main" id="{FFFE86CA-53EB-4941-AE9E-3C800ACF28B2}"/>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23" name="正方形/長方形 322">
          <a:extLst>
            <a:ext uri="{FF2B5EF4-FFF2-40B4-BE49-F238E27FC236}">
              <a16:creationId xmlns:a16="http://schemas.microsoft.com/office/drawing/2014/main" id="{A2EC2046-45F6-4324-A884-7910AAB90B3D}"/>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4" name="正方形/長方形 323">
          <a:extLst>
            <a:ext uri="{FF2B5EF4-FFF2-40B4-BE49-F238E27FC236}">
              <a16:creationId xmlns:a16="http://schemas.microsoft.com/office/drawing/2014/main" id="{EA77131A-A55A-45BE-A515-914E26677252}"/>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5" name="正方形/長方形 324">
          <a:extLst>
            <a:ext uri="{FF2B5EF4-FFF2-40B4-BE49-F238E27FC236}">
              <a16:creationId xmlns:a16="http://schemas.microsoft.com/office/drawing/2014/main" id="{CB85A912-8B8C-4501-8E56-6322B6B25F07}"/>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6" name="正方形/長方形 325">
          <a:extLst>
            <a:ext uri="{FF2B5EF4-FFF2-40B4-BE49-F238E27FC236}">
              <a16:creationId xmlns:a16="http://schemas.microsoft.com/office/drawing/2014/main" id="{C97B8542-5291-4EC5-B5C5-756D61CB8EB5}"/>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7" name="正方形/長方形 326">
          <a:extLst>
            <a:ext uri="{FF2B5EF4-FFF2-40B4-BE49-F238E27FC236}">
              <a16:creationId xmlns:a16="http://schemas.microsoft.com/office/drawing/2014/main" id="{64AF31D7-6FCC-42A6-879B-DE5AEC948DBB}"/>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8" name="正方形/長方形 327">
          <a:extLst>
            <a:ext uri="{FF2B5EF4-FFF2-40B4-BE49-F238E27FC236}">
              <a16:creationId xmlns:a16="http://schemas.microsoft.com/office/drawing/2014/main" id="{DDA8FB96-803D-4C59-9AFB-8E2660271C60}"/>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29" name="正方形/長方形 328">
          <a:extLst>
            <a:ext uri="{FF2B5EF4-FFF2-40B4-BE49-F238E27FC236}">
              <a16:creationId xmlns:a16="http://schemas.microsoft.com/office/drawing/2014/main" id="{DC298FC8-3E4A-458C-991F-C59CEB9F6CEA}"/>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30" name="テキスト ボックス 329">
          <a:extLst>
            <a:ext uri="{FF2B5EF4-FFF2-40B4-BE49-F238E27FC236}">
              <a16:creationId xmlns:a16="http://schemas.microsoft.com/office/drawing/2014/main" id="{ABD6D838-19C1-4BEA-A2B6-6DD82C5F2C0C}"/>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31" name="直線コネクタ 330">
          <a:extLst>
            <a:ext uri="{FF2B5EF4-FFF2-40B4-BE49-F238E27FC236}">
              <a16:creationId xmlns:a16="http://schemas.microsoft.com/office/drawing/2014/main" id="{9C8E957E-7508-4B8A-AB02-8551943E95A7}"/>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168729</xdr:rowOff>
    </xdr:from>
    <xdr:to>
      <xdr:col>59</xdr:col>
      <xdr:colOff>50800</xdr:colOff>
      <xdr:row>86</xdr:row>
      <xdr:rowOff>168729</xdr:rowOff>
    </xdr:to>
    <xdr:cxnSp macro="">
      <xdr:nvCxnSpPr>
        <xdr:cNvPr id="332" name="直線コネクタ 331">
          <a:extLst>
            <a:ext uri="{FF2B5EF4-FFF2-40B4-BE49-F238E27FC236}">
              <a16:creationId xmlns:a16="http://schemas.microsoft.com/office/drawing/2014/main" id="{CA8EC466-3953-44A5-8C87-3E052187251E}"/>
            </a:ext>
          </a:extLst>
        </xdr:cNvPr>
        <xdr:cNvCxnSpPr/>
      </xdr:nvCxnSpPr>
      <xdr:spPr>
        <a:xfrm>
          <a:off x="6604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86</xdr:row>
      <xdr:rowOff>26506</xdr:rowOff>
    </xdr:from>
    <xdr:ext cx="467179" cy="259045"/>
    <xdr:sp macro="" textlink="">
      <xdr:nvSpPr>
        <xdr:cNvPr id="333" name="テキスト ボックス 332">
          <a:extLst>
            <a:ext uri="{FF2B5EF4-FFF2-40B4-BE49-F238E27FC236}">
              <a16:creationId xmlns:a16="http://schemas.microsoft.com/office/drawing/2014/main" id="{09FECDBE-859C-4997-8A13-BF525B585A48}"/>
            </a:ext>
          </a:extLst>
        </xdr:cNvPr>
        <xdr:cNvSpPr txBox="1"/>
      </xdr:nvSpPr>
      <xdr:spPr>
        <a:xfrm>
          <a:off x="6136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85</xdr:row>
      <xdr:rowOff>13607</xdr:rowOff>
    </xdr:from>
    <xdr:to>
      <xdr:col>59</xdr:col>
      <xdr:colOff>50800</xdr:colOff>
      <xdr:row>85</xdr:row>
      <xdr:rowOff>13607</xdr:rowOff>
    </xdr:to>
    <xdr:cxnSp macro="">
      <xdr:nvCxnSpPr>
        <xdr:cNvPr id="334" name="直線コネクタ 333">
          <a:extLst>
            <a:ext uri="{FF2B5EF4-FFF2-40B4-BE49-F238E27FC236}">
              <a16:creationId xmlns:a16="http://schemas.microsoft.com/office/drawing/2014/main" id="{5A0FBE83-DB3A-4DD8-8C60-8D37CD777C74}"/>
            </a:ext>
          </a:extLst>
        </xdr:cNvPr>
        <xdr:cNvCxnSpPr/>
      </xdr:nvCxnSpPr>
      <xdr:spPr>
        <a:xfrm>
          <a:off x="6604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84</xdr:row>
      <xdr:rowOff>42834</xdr:rowOff>
    </xdr:from>
    <xdr:ext cx="467179" cy="259045"/>
    <xdr:sp macro="" textlink="">
      <xdr:nvSpPr>
        <xdr:cNvPr id="335" name="テキスト ボックス 334">
          <a:extLst>
            <a:ext uri="{FF2B5EF4-FFF2-40B4-BE49-F238E27FC236}">
              <a16:creationId xmlns:a16="http://schemas.microsoft.com/office/drawing/2014/main" id="{D5E857BB-CC91-4E4D-BEAA-94629FCB0866}"/>
            </a:ext>
          </a:extLst>
        </xdr:cNvPr>
        <xdr:cNvSpPr txBox="1"/>
      </xdr:nvSpPr>
      <xdr:spPr>
        <a:xfrm>
          <a:off x="6136821" y="1444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29936</xdr:rowOff>
    </xdr:from>
    <xdr:to>
      <xdr:col>59</xdr:col>
      <xdr:colOff>50800</xdr:colOff>
      <xdr:row>83</xdr:row>
      <xdr:rowOff>29936</xdr:rowOff>
    </xdr:to>
    <xdr:cxnSp macro="">
      <xdr:nvCxnSpPr>
        <xdr:cNvPr id="336" name="直線コネクタ 335">
          <a:extLst>
            <a:ext uri="{FF2B5EF4-FFF2-40B4-BE49-F238E27FC236}">
              <a16:creationId xmlns:a16="http://schemas.microsoft.com/office/drawing/2014/main" id="{12E74317-B2E6-4A4D-AC92-8A45B33EEAA8}"/>
            </a:ext>
          </a:extLst>
        </xdr:cNvPr>
        <xdr:cNvCxnSpPr/>
      </xdr:nvCxnSpPr>
      <xdr:spPr>
        <a:xfrm>
          <a:off x="6604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82</xdr:row>
      <xdr:rowOff>59163</xdr:rowOff>
    </xdr:from>
    <xdr:ext cx="467179" cy="259045"/>
    <xdr:sp macro="" textlink="">
      <xdr:nvSpPr>
        <xdr:cNvPr id="337" name="テキスト ボックス 336">
          <a:extLst>
            <a:ext uri="{FF2B5EF4-FFF2-40B4-BE49-F238E27FC236}">
              <a16:creationId xmlns:a16="http://schemas.microsoft.com/office/drawing/2014/main" id="{2AA97BB9-25E4-440B-9495-506737008BCE}"/>
            </a:ext>
          </a:extLst>
        </xdr:cNvPr>
        <xdr:cNvSpPr txBox="1"/>
      </xdr:nvSpPr>
      <xdr:spPr>
        <a:xfrm>
          <a:off x="6136821" y="1411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46264</xdr:rowOff>
    </xdr:from>
    <xdr:to>
      <xdr:col>59</xdr:col>
      <xdr:colOff>50800</xdr:colOff>
      <xdr:row>81</xdr:row>
      <xdr:rowOff>46264</xdr:rowOff>
    </xdr:to>
    <xdr:cxnSp macro="">
      <xdr:nvCxnSpPr>
        <xdr:cNvPr id="338" name="直線コネクタ 337">
          <a:extLst>
            <a:ext uri="{FF2B5EF4-FFF2-40B4-BE49-F238E27FC236}">
              <a16:creationId xmlns:a16="http://schemas.microsoft.com/office/drawing/2014/main" id="{491DE051-2FA1-47B0-AD0F-275519F71F82}"/>
            </a:ext>
          </a:extLst>
        </xdr:cNvPr>
        <xdr:cNvCxnSpPr/>
      </xdr:nvCxnSpPr>
      <xdr:spPr>
        <a:xfrm>
          <a:off x="6604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80</xdr:row>
      <xdr:rowOff>75491</xdr:rowOff>
    </xdr:from>
    <xdr:ext cx="467179" cy="259045"/>
    <xdr:sp macro="" textlink="">
      <xdr:nvSpPr>
        <xdr:cNvPr id="339" name="テキスト ボックス 338">
          <a:extLst>
            <a:ext uri="{FF2B5EF4-FFF2-40B4-BE49-F238E27FC236}">
              <a16:creationId xmlns:a16="http://schemas.microsoft.com/office/drawing/2014/main" id="{C1716707-1FA8-4AA7-B230-86E4446CD02C}"/>
            </a:ext>
          </a:extLst>
        </xdr:cNvPr>
        <xdr:cNvSpPr txBox="1"/>
      </xdr:nvSpPr>
      <xdr:spPr>
        <a:xfrm>
          <a:off x="6136821" y="1379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79</xdr:row>
      <xdr:rowOff>62593</xdr:rowOff>
    </xdr:from>
    <xdr:to>
      <xdr:col>59</xdr:col>
      <xdr:colOff>50800</xdr:colOff>
      <xdr:row>79</xdr:row>
      <xdr:rowOff>62593</xdr:rowOff>
    </xdr:to>
    <xdr:cxnSp macro="">
      <xdr:nvCxnSpPr>
        <xdr:cNvPr id="340" name="直線コネクタ 339">
          <a:extLst>
            <a:ext uri="{FF2B5EF4-FFF2-40B4-BE49-F238E27FC236}">
              <a16:creationId xmlns:a16="http://schemas.microsoft.com/office/drawing/2014/main" id="{ADF04DEC-43CB-42C7-9891-548A7EC08188}"/>
            </a:ext>
          </a:extLst>
        </xdr:cNvPr>
        <xdr:cNvCxnSpPr/>
      </xdr:nvCxnSpPr>
      <xdr:spPr>
        <a:xfrm>
          <a:off x="6604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78</xdr:row>
      <xdr:rowOff>91820</xdr:rowOff>
    </xdr:from>
    <xdr:ext cx="531299" cy="259045"/>
    <xdr:sp macro="" textlink="">
      <xdr:nvSpPr>
        <xdr:cNvPr id="341" name="テキスト ボックス 340">
          <a:extLst>
            <a:ext uri="{FF2B5EF4-FFF2-40B4-BE49-F238E27FC236}">
              <a16:creationId xmlns:a16="http://schemas.microsoft.com/office/drawing/2014/main" id="{6E2A6243-9041-4057-B04F-56AD1F34505C}"/>
            </a:ext>
          </a:extLst>
        </xdr:cNvPr>
        <xdr:cNvSpPr txBox="1"/>
      </xdr:nvSpPr>
      <xdr:spPr>
        <a:xfrm>
          <a:off x="6072701" y="1346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78921</xdr:rowOff>
    </xdr:from>
    <xdr:to>
      <xdr:col>59</xdr:col>
      <xdr:colOff>50800</xdr:colOff>
      <xdr:row>77</xdr:row>
      <xdr:rowOff>78921</xdr:rowOff>
    </xdr:to>
    <xdr:cxnSp macro="">
      <xdr:nvCxnSpPr>
        <xdr:cNvPr id="342" name="直線コネクタ 341">
          <a:extLst>
            <a:ext uri="{FF2B5EF4-FFF2-40B4-BE49-F238E27FC236}">
              <a16:creationId xmlns:a16="http://schemas.microsoft.com/office/drawing/2014/main" id="{1BA8F2C6-9F80-49D0-8BE3-8846BC4007F8}"/>
            </a:ext>
          </a:extLst>
        </xdr:cNvPr>
        <xdr:cNvCxnSpPr/>
      </xdr:nvCxnSpPr>
      <xdr:spPr>
        <a:xfrm>
          <a:off x="6604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108148</xdr:rowOff>
    </xdr:from>
    <xdr:ext cx="531299" cy="259045"/>
    <xdr:sp macro="" textlink="">
      <xdr:nvSpPr>
        <xdr:cNvPr id="343" name="テキスト ボックス 342">
          <a:extLst>
            <a:ext uri="{FF2B5EF4-FFF2-40B4-BE49-F238E27FC236}">
              <a16:creationId xmlns:a16="http://schemas.microsoft.com/office/drawing/2014/main" id="{B42BE29E-9F0B-4559-8563-99D7EC881C44}"/>
            </a:ext>
          </a:extLst>
        </xdr:cNvPr>
        <xdr:cNvSpPr txBox="1"/>
      </xdr:nvSpPr>
      <xdr:spPr>
        <a:xfrm>
          <a:off x="6072701" y="13138348"/>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44" name="直線コネクタ 343">
          <a:extLst>
            <a:ext uri="{FF2B5EF4-FFF2-40B4-BE49-F238E27FC236}">
              <a16:creationId xmlns:a16="http://schemas.microsoft.com/office/drawing/2014/main" id="{8F71DF1D-FFCE-4CE3-A72B-3C6A002636D4}"/>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124477</xdr:rowOff>
    </xdr:from>
    <xdr:ext cx="531299" cy="259045"/>
    <xdr:sp macro="" textlink="">
      <xdr:nvSpPr>
        <xdr:cNvPr id="345" name="テキスト ボックス 344">
          <a:extLst>
            <a:ext uri="{FF2B5EF4-FFF2-40B4-BE49-F238E27FC236}">
              <a16:creationId xmlns:a16="http://schemas.microsoft.com/office/drawing/2014/main" id="{86B73F84-614D-4967-AD19-0BCEB56147BE}"/>
            </a:ext>
          </a:extLst>
        </xdr:cNvPr>
        <xdr:cNvSpPr txBox="1"/>
      </xdr:nvSpPr>
      <xdr:spPr>
        <a:xfrm>
          <a:off x="6072701" y="1281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46" name="【公営住宅】&#10;一人当たり面積グラフ枠">
          <a:extLst>
            <a:ext uri="{FF2B5EF4-FFF2-40B4-BE49-F238E27FC236}">
              <a16:creationId xmlns:a16="http://schemas.microsoft.com/office/drawing/2014/main" id="{ECFFF0C8-A653-4D03-85E6-A686CF29E353}"/>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40821</xdr:rowOff>
    </xdr:from>
    <xdr:to>
      <xdr:col>54</xdr:col>
      <xdr:colOff>189865</xdr:colOff>
      <xdr:row>86</xdr:row>
      <xdr:rowOff>150005</xdr:rowOff>
    </xdr:to>
    <xdr:cxnSp macro="">
      <xdr:nvCxnSpPr>
        <xdr:cNvPr id="347" name="直線コネクタ 346">
          <a:extLst>
            <a:ext uri="{FF2B5EF4-FFF2-40B4-BE49-F238E27FC236}">
              <a16:creationId xmlns:a16="http://schemas.microsoft.com/office/drawing/2014/main" id="{0D5E4B68-F556-4462-8EE9-DED341716F31}"/>
            </a:ext>
          </a:extLst>
        </xdr:cNvPr>
        <xdr:cNvCxnSpPr/>
      </xdr:nvCxnSpPr>
      <xdr:spPr>
        <a:xfrm flipV="1">
          <a:off x="10476865" y="13413921"/>
          <a:ext cx="0" cy="148078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153832</xdr:rowOff>
    </xdr:from>
    <xdr:ext cx="469744" cy="259045"/>
    <xdr:sp macro="" textlink="">
      <xdr:nvSpPr>
        <xdr:cNvPr id="348" name="【公営住宅】&#10;一人当たり面積最小値テキスト">
          <a:extLst>
            <a:ext uri="{FF2B5EF4-FFF2-40B4-BE49-F238E27FC236}">
              <a16:creationId xmlns:a16="http://schemas.microsoft.com/office/drawing/2014/main" id="{3F089197-BA52-4257-A9EC-3F9F1F71156A}"/>
            </a:ext>
          </a:extLst>
        </xdr:cNvPr>
        <xdr:cNvSpPr txBox="1"/>
      </xdr:nvSpPr>
      <xdr:spPr>
        <a:xfrm>
          <a:off x="10515600" y="148985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150005</xdr:rowOff>
    </xdr:from>
    <xdr:to>
      <xdr:col>55</xdr:col>
      <xdr:colOff>88900</xdr:colOff>
      <xdr:row>86</xdr:row>
      <xdr:rowOff>150005</xdr:rowOff>
    </xdr:to>
    <xdr:cxnSp macro="">
      <xdr:nvCxnSpPr>
        <xdr:cNvPr id="349" name="直線コネクタ 348">
          <a:extLst>
            <a:ext uri="{FF2B5EF4-FFF2-40B4-BE49-F238E27FC236}">
              <a16:creationId xmlns:a16="http://schemas.microsoft.com/office/drawing/2014/main" id="{A55595DE-76BB-4271-A8BA-4AB92726051F}"/>
            </a:ext>
          </a:extLst>
        </xdr:cNvPr>
        <xdr:cNvCxnSpPr/>
      </xdr:nvCxnSpPr>
      <xdr:spPr>
        <a:xfrm>
          <a:off x="10388600" y="148947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158948</xdr:rowOff>
    </xdr:from>
    <xdr:ext cx="534377" cy="259045"/>
    <xdr:sp macro="" textlink="">
      <xdr:nvSpPr>
        <xdr:cNvPr id="350" name="【公営住宅】&#10;一人当たり面積最大値テキスト">
          <a:extLst>
            <a:ext uri="{FF2B5EF4-FFF2-40B4-BE49-F238E27FC236}">
              <a16:creationId xmlns:a16="http://schemas.microsoft.com/office/drawing/2014/main" id="{1E28058E-84F3-453F-B34A-47EB02E9C4AB}"/>
            </a:ext>
          </a:extLst>
        </xdr:cNvPr>
        <xdr:cNvSpPr txBox="1"/>
      </xdr:nvSpPr>
      <xdr:spPr>
        <a:xfrm>
          <a:off x="10515600" y="131891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13.775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40821</xdr:rowOff>
    </xdr:from>
    <xdr:to>
      <xdr:col>55</xdr:col>
      <xdr:colOff>88900</xdr:colOff>
      <xdr:row>78</xdr:row>
      <xdr:rowOff>40821</xdr:rowOff>
    </xdr:to>
    <xdr:cxnSp macro="">
      <xdr:nvCxnSpPr>
        <xdr:cNvPr id="351" name="直線コネクタ 350">
          <a:extLst>
            <a:ext uri="{FF2B5EF4-FFF2-40B4-BE49-F238E27FC236}">
              <a16:creationId xmlns:a16="http://schemas.microsoft.com/office/drawing/2014/main" id="{FFBFCE7A-4FBB-4511-AB59-37BD65FFB526}"/>
            </a:ext>
          </a:extLst>
        </xdr:cNvPr>
        <xdr:cNvCxnSpPr/>
      </xdr:nvCxnSpPr>
      <xdr:spPr>
        <a:xfrm>
          <a:off x="10388600" y="134139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82</xdr:row>
      <xdr:rowOff>132532</xdr:rowOff>
    </xdr:from>
    <xdr:ext cx="469744" cy="259045"/>
    <xdr:sp macro="" textlink="">
      <xdr:nvSpPr>
        <xdr:cNvPr id="352" name="【公営住宅】&#10;一人当たり面積平均値テキスト">
          <a:extLst>
            <a:ext uri="{FF2B5EF4-FFF2-40B4-BE49-F238E27FC236}">
              <a16:creationId xmlns:a16="http://schemas.microsoft.com/office/drawing/2014/main" id="{E73BB1DC-01C4-4B64-98FD-27DE537D0B61}"/>
            </a:ext>
          </a:extLst>
        </xdr:cNvPr>
        <xdr:cNvSpPr txBox="1"/>
      </xdr:nvSpPr>
      <xdr:spPr>
        <a:xfrm>
          <a:off x="10515600" y="1419143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4.801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83</xdr:row>
      <xdr:rowOff>109655</xdr:rowOff>
    </xdr:from>
    <xdr:to>
      <xdr:col>55</xdr:col>
      <xdr:colOff>50800</xdr:colOff>
      <xdr:row>84</xdr:row>
      <xdr:rowOff>39805</xdr:rowOff>
    </xdr:to>
    <xdr:sp macro="" textlink="">
      <xdr:nvSpPr>
        <xdr:cNvPr id="353" name="フローチャート: 判断 352">
          <a:extLst>
            <a:ext uri="{FF2B5EF4-FFF2-40B4-BE49-F238E27FC236}">
              <a16:creationId xmlns:a16="http://schemas.microsoft.com/office/drawing/2014/main" id="{CFA5E512-E78F-4FF7-8BDC-9EA5E85551CE}"/>
            </a:ext>
          </a:extLst>
        </xdr:cNvPr>
        <xdr:cNvSpPr/>
      </xdr:nvSpPr>
      <xdr:spPr>
        <a:xfrm>
          <a:off x="10426700" y="143400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83</xdr:row>
      <xdr:rowOff>121086</xdr:rowOff>
    </xdr:from>
    <xdr:to>
      <xdr:col>50</xdr:col>
      <xdr:colOff>165100</xdr:colOff>
      <xdr:row>84</xdr:row>
      <xdr:rowOff>51236</xdr:rowOff>
    </xdr:to>
    <xdr:sp macro="" textlink="">
      <xdr:nvSpPr>
        <xdr:cNvPr id="354" name="フローチャート: 判断 353">
          <a:extLst>
            <a:ext uri="{FF2B5EF4-FFF2-40B4-BE49-F238E27FC236}">
              <a16:creationId xmlns:a16="http://schemas.microsoft.com/office/drawing/2014/main" id="{416060DA-DCC7-4DF8-A68B-4AC75FCB9320}"/>
            </a:ext>
          </a:extLst>
        </xdr:cNvPr>
        <xdr:cNvSpPr/>
      </xdr:nvSpPr>
      <xdr:spPr>
        <a:xfrm>
          <a:off x="9588500" y="143514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83</xdr:row>
      <xdr:rowOff>137632</xdr:rowOff>
    </xdr:from>
    <xdr:to>
      <xdr:col>46</xdr:col>
      <xdr:colOff>38100</xdr:colOff>
      <xdr:row>84</xdr:row>
      <xdr:rowOff>67782</xdr:rowOff>
    </xdr:to>
    <xdr:sp macro="" textlink="">
      <xdr:nvSpPr>
        <xdr:cNvPr id="355" name="フローチャート: 判断 354">
          <a:extLst>
            <a:ext uri="{FF2B5EF4-FFF2-40B4-BE49-F238E27FC236}">
              <a16:creationId xmlns:a16="http://schemas.microsoft.com/office/drawing/2014/main" id="{A255C37B-640E-484B-9B11-F3764B45D586}"/>
            </a:ext>
          </a:extLst>
        </xdr:cNvPr>
        <xdr:cNvSpPr/>
      </xdr:nvSpPr>
      <xdr:spPr>
        <a:xfrm>
          <a:off x="8699500" y="143679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83</xdr:row>
      <xdr:rowOff>109438</xdr:rowOff>
    </xdr:from>
    <xdr:to>
      <xdr:col>41</xdr:col>
      <xdr:colOff>101600</xdr:colOff>
      <xdr:row>84</xdr:row>
      <xdr:rowOff>39588</xdr:rowOff>
    </xdr:to>
    <xdr:sp macro="" textlink="">
      <xdr:nvSpPr>
        <xdr:cNvPr id="356" name="フローチャート: 判断 355">
          <a:extLst>
            <a:ext uri="{FF2B5EF4-FFF2-40B4-BE49-F238E27FC236}">
              <a16:creationId xmlns:a16="http://schemas.microsoft.com/office/drawing/2014/main" id="{8DB5DA3C-2914-42AD-AA27-38A205585017}"/>
            </a:ext>
          </a:extLst>
        </xdr:cNvPr>
        <xdr:cNvSpPr/>
      </xdr:nvSpPr>
      <xdr:spPr>
        <a:xfrm>
          <a:off x="7810500" y="143397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83</xdr:row>
      <xdr:rowOff>111288</xdr:rowOff>
    </xdr:from>
    <xdr:to>
      <xdr:col>36</xdr:col>
      <xdr:colOff>165100</xdr:colOff>
      <xdr:row>84</xdr:row>
      <xdr:rowOff>41438</xdr:rowOff>
    </xdr:to>
    <xdr:sp macro="" textlink="">
      <xdr:nvSpPr>
        <xdr:cNvPr id="357" name="フローチャート: 判断 356">
          <a:extLst>
            <a:ext uri="{FF2B5EF4-FFF2-40B4-BE49-F238E27FC236}">
              <a16:creationId xmlns:a16="http://schemas.microsoft.com/office/drawing/2014/main" id="{6FF5BB72-423D-428D-BCBE-EA7C7625DB26}"/>
            </a:ext>
          </a:extLst>
        </xdr:cNvPr>
        <xdr:cNvSpPr/>
      </xdr:nvSpPr>
      <xdr:spPr>
        <a:xfrm>
          <a:off x="6921500" y="143416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58" name="テキスト ボックス 357">
          <a:extLst>
            <a:ext uri="{FF2B5EF4-FFF2-40B4-BE49-F238E27FC236}">
              <a16:creationId xmlns:a16="http://schemas.microsoft.com/office/drawing/2014/main" id="{B1A95BFE-9243-44CB-805E-03E61B1E734C}"/>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59" name="テキスト ボックス 358">
          <a:extLst>
            <a:ext uri="{FF2B5EF4-FFF2-40B4-BE49-F238E27FC236}">
              <a16:creationId xmlns:a16="http://schemas.microsoft.com/office/drawing/2014/main" id="{EC8F007F-9756-4B70-8B76-27F1DF9A9AD6}"/>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60" name="テキスト ボックス 359">
          <a:extLst>
            <a:ext uri="{FF2B5EF4-FFF2-40B4-BE49-F238E27FC236}">
              <a16:creationId xmlns:a16="http://schemas.microsoft.com/office/drawing/2014/main" id="{B1FC833B-51E8-4746-8B37-064791548983}"/>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61" name="テキスト ボックス 360">
          <a:extLst>
            <a:ext uri="{FF2B5EF4-FFF2-40B4-BE49-F238E27FC236}">
              <a16:creationId xmlns:a16="http://schemas.microsoft.com/office/drawing/2014/main" id="{9669BC16-4AF6-485D-87FE-50881BC85E8B}"/>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62" name="テキスト ボックス 361">
          <a:extLst>
            <a:ext uri="{FF2B5EF4-FFF2-40B4-BE49-F238E27FC236}">
              <a16:creationId xmlns:a16="http://schemas.microsoft.com/office/drawing/2014/main" id="{C8EDFCE1-3782-476B-89C5-7348C3F7A43C}"/>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83</xdr:row>
      <xdr:rowOff>154395</xdr:rowOff>
    </xdr:from>
    <xdr:to>
      <xdr:col>55</xdr:col>
      <xdr:colOff>50800</xdr:colOff>
      <xdr:row>84</xdr:row>
      <xdr:rowOff>84545</xdr:rowOff>
    </xdr:to>
    <xdr:sp macro="" textlink="">
      <xdr:nvSpPr>
        <xdr:cNvPr id="363" name="楕円 362">
          <a:extLst>
            <a:ext uri="{FF2B5EF4-FFF2-40B4-BE49-F238E27FC236}">
              <a16:creationId xmlns:a16="http://schemas.microsoft.com/office/drawing/2014/main" id="{9BE9AFCD-34C2-4518-8768-C55CFFC3F874}"/>
            </a:ext>
          </a:extLst>
        </xdr:cNvPr>
        <xdr:cNvSpPr/>
      </xdr:nvSpPr>
      <xdr:spPr>
        <a:xfrm>
          <a:off x="10426700" y="143847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83</xdr:row>
      <xdr:rowOff>132822</xdr:rowOff>
    </xdr:from>
    <xdr:ext cx="469744" cy="259045"/>
    <xdr:sp macro="" textlink="">
      <xdr:nvSpPr>
        <xdr:cNvPr id="364" name="【公営住宅】&#10;一人当たり面積該当値テキスト">
          <a:extLst>
            <a:ext uri="{FF2B5EF4-FFF2-40B4-BE49-F238E27FC236}">
              <a16:creationId xmlns:a16="http://schemas.microsoft.com/office/drawing/2014/main" id="{15F48C85-96A4-43D0-A372-3B324B3E8435}"/>
            </a:ext>
          </a:extLst>
        </xdr:cNvPr>
        <xdr:cNvSpPr txBox="1"/>
      </xdr:nvSpPr>
      <xdr:spPr>
        <a:xfrm>
          <a:off x="10515600" y="143631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4.390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83</xdr:row>
      <xdr:rowOff>167894</xdr:rowOff>
    </xdr:from>
    <xdr:to>
      <xdr:col>50</xdr:col>
      <xdr:colOff>165100</xdr:colOff>
      <xdr:row>84</xdr:row>
      <xdr:rowOff>98044</xdr:rowOff>
    </xdr:to>
    <xdr:sp macro="" textlink="">
      <xdr:nvSpPr>
        <xdr:cNvPr id="365" name="楕円 364">
          <a:extLst>
            <a:ext uri="{FF2B5EF4-FFF2-40B4-BE49-F238E27FC236}">
              <a16:creationId xmlns:a16="http://schemas.microsoft.com/office/drawing/2014/main" id="{E65F6B64-6EA3-4443-BE0E-F84E127CCD84}"/>
            </a:ext>
          </a:extLst>
        </xdr:cNvPr>
        <xdr:cNvSpPr/>
      </xdr:nvSpPr>
      <xdr:spPr>
        <a:xfrm>
          <a:off x="9588500" y="143982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84</xdr:row>
      <xdr:rowOff>33745</xdr:rowOff>
    </xdr:from>
    <xdr:to>
      <xdr:col>55</xdr:col>
      <xdr:colOff>0</xdr:colOff>
      <xdr:row>84</xdr:row>
      <xdr:rowOff>47244</xdr:rowOff>
    </xdr:to>
    <xdr:cxnSp macro="">
      <xdr:nvCxnSpPr>
        <xdr:cNvPr id="366" name="直線コネクタ 365">
          <a:extLst>
            <a:ext uri="{FF2B5EF4-FFF2-40B4-BE49-F238E27FC236}">
              <a16:creationId xmlns:a16="http://schemas.microsoft.com/office/drawing/2014/main" id="{1F5557B1-C724-4476-8425-3B7C69462534}"/>
            </a:ext>
          </a:extLst>
        </xdr:cNvPr>
        <xdr:cNvCxnSpPr/>
      </xdr:nvCxnSpPr>
      <xdr:spPr>
        <a:xfrm flipV="1">
          <a:off x="9639300" y="14435545"/>
          <a:ext cx="838200" cy="134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84</xdr:row>
      <xdr:rowOff>13753</xdr:rowOff>
    </xdr:from>
    <xdr:to>
      <xdr:col>46</xdr:col>
      <xdr:colOff>38100</xdr:colOff>
      <xdr:row>84</xdr:row>
      <xdr:rowOff>115353</xdr:rowOff>
    </xdr:to>
    <xdr:sp macro="" textlink="">
      <xdr:nvSpPr>
        <xdr:cNvPr id="367" name="楕円 366">
          <a:extLst>
            <a:ext uri="{FF2B5EF4-FFF2-40B4-BE49-F238E27FC236}">
              <a16:creationId xmlns:a16="http://schemas.microsoft.com/office/drawing/2014/main" id="{2B58D456-7F50-4ACA-A8F9-A27073E1681B}"/>
            </a:ext>
          </a:extLst>
        </xdr:cNvPr>
        <xdr:cNvSpPr/>
      </xdr:nvSpPr>
      <xdr:spPr>
        <a:xfrm>
          <a:off x="8699500" y="144155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84</xdr:row>
      <xdr:rowOff>47244</xdr:rowOff>
    </xdr:from>
    <xdr:to>
      <xdr:col>50</xdr:col>
      <xdr:colOff>114300</xdr:colOff>
      <xdr:row>84</xdr:row>
      <xdr:rowOff>64553</xdr:rowOff>
    </xdr:to>
    <xdr:cxnSp macro="">
      <xdr:nvCxnSpPr>
        <xdr:cNvPr id="368" name="直線コネクタ 367">
          <a:extLst>
            <a:ext uri="{FF2B5EF4-FFF2-40B4-BE49-F238E27FC236}">
              <a16:creationId xmlns:a16="http://schemas.microsoft.com/office/drawing/2014/main" id="{CEEA6BAE-2620-4B5B-BBDD-B9D85162CAC6}"/>
            </a:ext>
          </a:extLst>
        </xdr:cNvPr>
        <xdr:cNvCxnSpPr/>
      </xdr:nvCxnSpPr>
      <xdr:spPr>
        <a:xfrm flipV="1">
          <a:off x="8750300" y="14449044"/>
          <a:ext cx="889000" cy="173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84</xdr:row>
      <xdr:rowOff>28775</xdr:rowOff>
    </xdr:from>
    <xdr:to>
      <xdr:col>41</xdr:col>
      <xdr:colOff>101600</xdr:colOff>
      <xdr:row>84</xdr:row>
      <xdr:rowOff>130375</xdr:rowOff>
    </xdr:to>
    <xdr:sp macro="" textlink="">
      <xdr:nvSpPr>
        <xdr:cNvPr id="369" name="楕円 368">
          <a:extLst>
            <a:ext uri="{FF2B5EF4-FFF2-40B4-BE49-F238E27FC236}">
              <a16:creationId xmlns:a16="http://schemas.microsoft.com/office/drawing/2014/main" id="{5CB0FE53-0EF6-4FE4-BD64-5AACF932BE77}"/>
            </a:ext>
          </a:extLst>
        </xdr:cNvPr>
        <xdr:cNvSpPr/>
      </xdr:nvSpPr>
      <xdr:spPr>
        <a:xfrm>
          <a:off x="7810500" y="144305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84</xdr:row>
      <xdr:rowOff>64553</xdr:rowOff>
    </xdr:from>
    <xdr:to>
      <xdr:col>45</xdr:col>
      <xdr:colOff>177800</xdr:colOff>
      <xdr:row>84</xdr:row>
      <xdr:rowOff>79575</xdr:rowOff>
    </xdr:to>
    <xdr:cxnSp macro="">
      <xdr:nvCxnSpPr>
        <xdr:cNvPr id="370" name="直線コネクタ 369">
          <a:extLst>
            <a:ext uri="{FF2B5EF4-FFF2-40B4-BE49-F238E27FC236}">
              <a16:creationId xmlns:a16="http://schemas.microsoft.com/office/drawing/2014/main" id="{845E434B-FA02-44E3-B2E9-519075D5BA34}"/>
            </a:ext>
          </a:extLst>
        </xdr:cNvPr>
        <xdr:cNvCxnSpPr/>
      </xdr:nvCxnSpPr>
      <xdr:spPr>
        <a:xfrm flipV="1">
          <a:off x="7861300" y="14466353"/>
          <a:ext cx="889000" cy="150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84</xdr:row>
      <xdr:rowOff>38354</xdr:rowOff>
    </xdr:from>
    <xdr:to>
      <xdr:col>36</xdr:col>
      <xdr:colOff>165100</xdr:colOff>
      <xdr:row>84</xdr:row>
      <xdr:rowOff>139954</xdr:rowOff>
    </xdr:to>
    <xdr:sp macro="" textlink="">
      <xdr:nvSpPr>
        <xdr:cNvPr id="371" name="楕円 370">
          <a:extLst>
            <a:ext uri="{FF2B5EF4-FFF2-40B4-BE49-F238E27FC236}">
              <a16:creationId xmlns:a16="http://schemas.microsoft.com/office/drawing/2014/main" id="{85938513-4EAF-4C9D-BA32-3D3D5AD5D4BC}"/>
            </a:ext>
          </a:extLst>
        </xdr:cNvPr>
        <xdr:cNvSpPr/>
      </xdr:nvSpPr>
      <xdr:spPr>
        <a:xfrm>
          <a:off x="6921500" y="144401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84</xdr:row>
      <xdr:rowOff>79575</xdr:rowOff>
    </xdr:from>
    <xdr:to>
      <xdr:col>41</xdr:col>
      <xdr:colOff>50800</xdr:colOff>
      <xdr:row>84</xdr:row>
      <xdr:rowOff>89154</xdr:rowOff>
    </xdr:to>
    <xdr:cxnSp macro="">
      <xdr:nvCxnSpPr>
        <xdr:cNvPr id="372" name="直線コネクタ 371">
          <a:extLst>
            <a:ext uri="{FF2B5EF4-FFF2-40B4-BE49-F238E27FC236}">
              <a16:creationId xmlns:a16="http://schemas.microsoft.com/office/drawing/2014/main" id="{A510593F-29E7-4AB6-B40C-0EF2E9A329C8}"/>
            </a:ext>
          </a:extLst>
        </xdr:cNvPr>
        <xdr:cNvCxnSpPr/>
      </xdr:nvCxnSpPr>
      <xdr:spPr>
        <a:xfrm flipV="1">
          <a:off x="6972300" y="14481375"/>
          <a:ext cx="889000" cy="95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82</xdr:row>
      <xdr:rowOff>67763</xdr:rowOff>
    </xdr:from>
    <xdr:ext cx="469744" cy="259045"/>
    <xdr:sp macro="" textlink="">
      <xdr:nvSpPr>
        <xdr:cNvPr id="373" name="n_1aveValue【公営住宅】&#10;一人当たり面積">
          <a:extLst>
            <a:ext uri="{FF2B5EF4-FFF2-40B4-BE49-F238E27FC236}">
              <a16:creationId xmlns:a16="http://schemas.microsoft.com/office/drawing/2014/main" id="{A3C99CEA-7A74-437E-BB43-EBE1FF054E8D}"/>
            </a:ext>
          </a:extLst>
        </xdr:cNvPr>
        <xdr:cNvSpPr txBox="1"/>
      </xdr:nvSpPr>
      <xdr:spPr>
        <a:xfrm>
          <a:off x="9391727" y="141266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82</xdr:row>
      <xdr:rowOff>84309</xdr:rowOff>
    </xdr:from>
    <xdr:ext cx="469744" cy="259045"/>
    <xdr:sp macro="" textlink="">
      <xdr:nvSpPr>
        <xdr:cNvPr id="374" name="n_2aveValue【公営住宅】&#10;一人当たり面積">
          <a:extLst>
            <a:ext uri="{FF2B5EF4-FFF2-40B4-BE49-F238E27FC236}">
              <a16:creationId xmlns:a16="http://schemas.microsoft.com/office/drawing/2014/main" id="{2D464698-374B-4CE1-A88D-EA53081445EE}"/>
            </a:ext>
          </a:extLst>
        </xdr:cNvPr>
        <xdr:cNvSpPr txBox="1"/>
      </xdr:nvSpPr>
      <xdr:spPr>
        <a:xfrm>
          <a:off x="8515427" y="141432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82</xdr:row>
      <xdr:rowOff>56115</xdr:rowOff>
    </xdr:from>
    <xdr:ext cx="469744" cy="259045"/>
    <xdr:sp macro="" textlink="">
      <xdr:nvSpPr>
        <xdr:cNvPr id="375" name="n_3aveValue【公営住宅】&#10;一人当たり面積">
          <a:extLst>
            <a:ext uri="{FF2B5EF4-FFF2-40B4-BE49-F238E27FC236}">
              <a16:creationId xmlns:a16="http://schemas.microsoft.com/office/drawing/2014/main" id="{F1577E26-B865-48E8-B68A-DFC3AE072575}"/>
            </a:ext>
          </a:extLst>
        </xdr:cNvPr>
        <xdr:cNvSpPr txBox="1"/>
      </xdr:nvSpPr>
      <xdr:spPr>
        <a:xfrm>
          <a:off x="7626427" y="141150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82</xdr:row>
      <xdr:rowOff>57965</xdr:rowOff>
    </xdr:from>
    <xdr:ext cx="469744" cy="259045"/>
    <xdr:sp macro="" textlink="">
      <xdr:nvSpPr>
        <xdr:cNvPr id="376" name="n_4aveValue【公営住宅】&#10;一人当たり面積">
          <a:extLst>
            <a:ext uri="{FF2B5EF4-FFF2-40B4-BE49-F238E27FC236}">
              <a16:creationId xmlns:a16="http://schemas.microsoft.com/office/drawing/2014/main" id="{10A61800-8188-483B-A0C0-0F837EC669FA}"/>
            </a:ext>
          </a:extLst>
        </xdr:cNvPr>
        <xdr:cNvSpPr txBox="1"/>
      </xdr:nvSpPr>
      <xdr:spPr>
        <a:xfrm>
          <a:off x="6737427" y="141168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84</xdr:row>
      <xdr:rowOff>89171</xdr:rowOff>
    </xdr:from>
    <xdr:ext cx="469744" cy="259045"/>
    <xdr:sp macro="" textlink="">
      <xdr:nvSpPr>
        <xdr:cNvPr id="377" name="n_1mainValue【公営住宅】&#10;一人当たり面積">
          <a:extLst>
            <a:ext uri="{FF2B5EF4-FFF2-40B4-BE49-F238E27FC236}">
              <a16:creationId xmlns:a16="http://schemas.microsoft.com/office/drawing/2014/main" id="{D77331E6-44B5-4F36-B90C-CDBEB359E852}"/>
            </a:ext>
          </a:extLst>
        </xdr:cNvPr>
        <xdr:cNvSpPr txBox="1"/>
      </xdr:nvSpPr>
      <xdr:spPr>
        <a:xfrm>
          <a:off x="9391727" y="144909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84</xdr:row>
      <xdr:rowOff>106480</xdr:rowOff>
    </xdr:from>
    <xdr:ext cx="469744" cy="259045"/>
    <xdr:sp macro="" textlink="">
      <xdr:nvSpPr>
        <xdr:cNvPr id="378" name="n_2mainValue【公営住宅】&#10;一人当たり面積">
          <a:extLst>
            <a:ext uri="{FF2B5EF4-FFF2-40B4-BE49-F238E27FC236}">
              <a16:creationId xmlns:a16="http://schemas.microsoft.com/office/drawing/2014/main" id="{B599ED22-D443-4B99-B155-F53D93E895AE}"/>
            </a:ext>
          </a:extLst>
        </xdr:cNvPr>
        <xdr:cNvSpPr txBox="1"/>
      </xdr:nvSpPr>
      <xdr:spPr>
        <a:xfrm>
          <a:off x="8515427" y="145082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84</xdr:row>
      <xdr:rowOff>121502</xdr:rowOff>
    </xdr:from>
    <xdr:ext cx="469744" cy="259045"/>
    <xdr:sp macro="" textlink="">
      <xdr:nvSpPr>
        <xdr:cNvPr id="379" name="n_3mainValue【公営住宅】&#10;一人当たり面積">
          <a:extLst>
            <a:ext uri="{FF2B5EF4-FFF2-40B4-BE49-F238E27FC236}">
              <a16:creationId xmlns:a16="http://schemas.microsoft.com/office/drawing/2014/main" id="{50F620E8-0C96-40DE-A41D-2FE9C8DDE070}"/>
            </a:ext>
          </a:extLst>
        </xdr:cNvPr>
        <xdr:cNvSpPr txBox="1"/>
      </xdr:nvSpPr>
      <xdr:spPr>
        <a:xfrm>
          <a:off x="7626427" y="145233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84</xdr:row>
      <xdr:rowOff>131081</xdr:rowOff>
    </xdr:from>
    <xdr:ext cx="469744" cy="259045"/>
    <xdr:sp macro="" textlink="">
      <xdr:nvSpPr>
        <xdr:cNvPr id="380" name="n_4mainValue【公営住宅】&#10;一人当たり面積">
          <a:extLst>
            <a:ext uri="{FF2B5EF4-FFF2-40B4-BE49-F238E27FC236}">
              <a16:creationId xmlns:a16="http://schemas.microsoft.com/office/drawing/2014/main" id="{D9666F5E-5E75-443E-B430-D7B0D017E1C8}"/>
            </a:ext>
          </a:extLst>
        </xdr:cNvPr>
        <xdr:cNvSpPr txBox="1"/>
      </xdr:nvSpPr>
      <xdr:spPr>
        <a:xfrm>
          <a:off x="6737427" y="145328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81" name="正方形/長方形 380">
          <a:extLst>
            <a:ext uri="{FF2B5EF4-FFF2-40B4-BE49-F238E27FC236}">
              <a16:creationId xmlns:a16="http://schemas.microsoft.com/office/drawing/2014/main" id="{30284C1E-6107-4329-BA5A-81B8B7C62080}"/>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82" name="正方形/長方形 381">
          <a:extLst>
            <a:ext uri="{FF2B5EF4-FFF2-40B4-BE49-F238E27FC236}">
              <a16:creationId xmlns:a16="http://schemas.microsoft.com/office/drawing/2014/main" id="{5F9FE444-B1BB-484E-8B46-D83EEBB5269D}"/>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83" name="正方形/長方形 382">
          <a:extLst>
            <a:ext uri="{FF2B5EF4-FFF2-40B4-BE49-F238E27FC236}">
              <a16:creationId xmlns:a16="http://schemas.microsoft.com/office/drawing/2014/main" id="{1217B4C9-4060-4EB5-A98D-E9E792F7CB86}"/>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84" name="正方形/長方形 383">
          <a:extLst>
            <a:ext uri="{FF2B5EF4-FFF2-40B4-BE49-F238E27FC236}">
              <a16:creationId xmlns:a16="http://schemas.microsoft.com/office/drawing/2014/main" id="{4E8E99CE-349F-491B-B0AC-80E94CBB5A34}"/>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85" name="正方形/長方形 384">
          <a:extLst>
            <a:ext uri="{FF2B5EF4-FFF2-40B4-BE49-F238E27FC236}">
              <a16:creationId xmlns:a16="http://schemas.microsoft.com/office/drawing/2014/main" id="{904C7387-1294-4480-958C-222DD4D61FBD}"/>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86" name="正方形/長方形 385">
          <a:extLst>
            <a:ext uri="{FF2B5EF4-FFF2-40B4-BE49-F238E27FC236}">
              <a16:creationId xmlns:a16="http://schemas.microsoft.com/office/drawing/2014/main" id="{F3CEBCA8-1DAC-420E-BA19-A9536FC8659F}"/>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7" name="正方形/長方形 386">
          <a:extLst>
            <a:ext uri="{FF2B5EF4-FFF2-40B4-BE49-F238E27FC236}">
              <a16:creationId xmlns:a16="http://schemas.microsoft.com/office/drawing/2014/main" id="{BA5F0ABD-7BE6-4BAE-927A-CCCBDC265785}"/>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8" name="正方形/長方形 387">
          <a:extLst>
            <a:ext uri="{FF2B5EF4-FFF2-40B4-BE49-F238E27FC236}">
              <a16:creationId xmlns:a16="http://schemas.microsoft.com/office/drawing/2014/main" id="{DA8C5543-F2A1-474B-B1A4-B68811546911}"/>
            </a:ext>
          </a:extLst>
        </xdr:cNvPr>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389" name="テキスト ボックス 388">
          <a:extLst>
            <a:ext uri="{FF2B5EF4-FFF2-40B4-BE49-F238E27FC236}">
              <a16:creationId xmlns:a16="http://schemas.microsoft.com/office/drawing/2014/main" id="{0282B1FB-0F9B-4E50-97B7-89C01CCCED0D}"/>
            </a:ext>
          </a:extLst>
        </xdr:cNvPr>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390" name="直線コネクタ 389">
          <a:extLst>
            <a:ext uri="{FF2B5EF4-FFF2-40B4-BE49-F238E27FC236}">
              <a16:creationId xmlns:a16="http://schemas.microsoft.com/office/drawing/2014/main" id="{8D936F4B-7CE9-41B4-B95A-9F87772786BF}"/>
            </a:ext>
          </a:extLst>
        </xdr:cNvPr>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110</xdr:row>
      <xdr:rowOff>48277</xdr:rowOff>
    </xdr:from>
    <xdr:ext cx="467179" cy="259045"/>
    <xdr:sp macro="" textlink="">
      <xdr:nvSpPr>
        <xdr:cNvPr id="391" name="テキスト ボックス 390">
          <a:extLst>
            <a:ext uri="{FF2B5EF4-FFF2-40B4-BE49-F238E27FC236}">
              <a16:creationId xmlns:a16="http://schemas.microsoft.com/office/drawing/2014/main" id="{75EA7748-9919-43E5-8BDD-2DE59BC97759}"/>
            </a:ext>
          </a:extLst>
        </xdr:cNvPr>
        <xdr:cNvSpPr txBox="1"/>
      </xdr:nvSpPr>
      <xdr:spPr>
        <a:xfrm>
          <a:off x="294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109</xdr:row>
      <xdr:rowOff>35379</xdr:rowOff>
    </xdr:from>
    <xdr:to>
      <xdr:col>28</xdr:col>
      <xdr:colOff>114300</xdr:colOff>
      <xdr:row>109</xdr:row>
      <xdr:rowOff>35379</xdr:rowOff>
    </xdr:to>
    <xdr:cxnSp macro="">
      <xdr:nvCxnSpPr>
        <xdr:cNvPr id="392" name="直線コネクタ 391">
          <a:extLst>
            <a:ext uri="{FF2B5EF4-FFF2-40B4-BE49-F238E27FC236}">
              <a16:creationId xmlns:a16="http://schemas.microsoft.com/office/drawing/2014/main" id="{BEB94DDD-15B2-42D2-81B0-CA068B397D5C}"/>
            </a:ext>
          </a:extLst>
        </xdr:cNvPr>
        <xdr:cNvCxnSpPr/>
      </xdr:nvCxnSpPr>
      <xdr:spPr>
        <a:xfrm>
          <a:off x="762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108</xdr:row>
      <xdr:rowOff>64606</xdr:rowOff>
    </xdr:from>
    <xdr:ext cx="467179" cy="259045"/>
    <xdr:sp macro="" textlink="">
      <xdr:nvSpPr>
        <xdr:cNvPr id="393" name="テキスト ボックス 392">
          <a:extLst>
            <a:ext uri="{FF2B5EF4-FFF2-40B4-BE49-F238E27FC236}">
              <a16:creationId xmlns:a16="http://schemas.microsoft.com/office/drawing/2014/main" id="{631913AB-48A0-48A4-BA93-DE9E99DF7C44}"/>
            </a:ext>
          </a:extLst>
        </xdr:cNvPr>
        <xdr:cNvSpPr txBox="1"/>
      </xdr:nvSpPr>
      <xdr:spPr>
        <a:xfrm>
          <a:off x="294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107</xdr:row>
      <xdr:rowOff>51707</xdr:rowOff>
    </xdr:from>
    <xdr:to>
      <xdr:col>28</xdr:col>
      <xdr:colOff>114300</xdr:colOff>
      <xdr:row>107</xdr:row>
      <xdr:rowOff>51707</xdr:rowOff>
    </xdr:to>
    <xdr:cxnSp macro="">
      <xdr:nvCxnSpPr>
        <xdr:cNvPr id="394" name="直線コネクタ 393">
          <a:extLst>
            <a:ext uri="{FF2B5EF4-FFF2-40B4-BE49-F238E27FC236}">
              <a16:creationId xmlns:a16="http://schemas.microsoft.com/office/drawing/2014/main" id="{EB376C3A-B543-448A-A1F3-928ADF086C60}"/>
            </a:ext>
          </a:extLst>
        </xdr:cNvPr>
        <xdr:cNvCxnSpPr/>
      </xdr:nvCxnSpPr>
      <xdr:spPr>
        <a:xfrm>
          <a:off x="762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106</xdr:row>
      <xdr:rowOff>80934</xdr:rowOff>
    </xdr:from>
    <xdr:ext cx="403059" cy="259045"/>
    <xdr:sp macro="" textlink="">
      <xdr:nvSpPr>
        <xdr:cNvPr id="395" name="テキスト ボックス 394">
          <a:extLst>
            <a:ext uri="{FF2B5EF4-FFF2-40B4-BE49-F238E27FC236}">
              <a16:creationId xmlns:a16="http://schemas.microsoft.com/office/drawing/2014/main" id="{867977EE-46D6-4BE3-9709-3679AEBBA860}"/>
            </a:ext>
          </a:extLst>
        </xdr:cNvPr>
        <xdr:cNvSpPr txBox="1"/>
      </xdr:nvSpPr>
      <xdr:spPr>
        <a:xfrm>
          <a:off x="358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68036</xdr:rowOff>
    </xdr:from>
    <xdr:to>
      <xdr:col>28</xdr:col>
      <xdr:colOff>114300</xdr:colOff>
      <xdr:row>105</xdr:row>
      <xdr:rowOff>68036</xdr:rowOff>
    </xdr:to>
    <xdr:cxnSp macro="">
      <xdr:nvCxnSpPr>
        <xdr:cNvPr id="396" name="直線コネクタ 395">
          <a:extLst>
            <a:ext uri="{FF2B5EF4-FFF2-40B4-BE49-F238E27FC236}">
              <a16:creationId xmlns:a16="http://schemas.microsoft.com/office/drawing/2014/main" id="{C726A028-FD29-4589-9494-F440595D6EC6}"/>
            </a:ext>
          </a:extLst>
        </xdr:cNvPr>
        <xdr:cNvCxnSpPr/>
      </xdr:nvCxnSpPr>
      <xdr:spPr>
        <a:xfrm>
          <a:off x="762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97263</xdr:rowOff>
    </xdr:from>
    <xdr:ext cx="403059" cy="259045"/>
    <xdr:sp macro="" textlink="">
      <xdr:nvSpPr>
        <xdr:cNvPr id="397" name="テキスト ボックス 396">
          <a:extLst>
            <a:ext uri="{FF2B5EF4-FFF2-40B4-BE49-F238E27FC236}">
              <a16:creationId xmlns:a16="http://schemas.microsoft.com/office/drawing/2014/main" id="{5A6176B9-2F3C-4D97-83D9-7A49A70BCB28}"/>
            </a:ext>
          </a:extLst>
        </xdr:cNvPr>
        <xdr:cNvSpPr txBox="1"/>
      </xdr:nvSpPr>
      <xdr:spPr>
        <a:xfrm>
          <a:off x="358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84364</xdr:rowOff>
    </xdr:from>
    <xdr:to>
      <xdr:col>28</xdr:col>
      <xdr:colOff>114300</xdr:colOff>
      <xdr:row>103</xdr:row>
      <xdr:rowOff>84364</xdr:rowOff>
    </xdr:to>
    <xdr:cxnSp macro="">
      <xdr:nvCxnSpPr>
        <xdr:cNvPr id="398" name="直線コネクタ 397">
          <a:extLst>
            <a:ext uri="{FF2B5EF4-FFF2-40B4-BE49-F238E27FC236}">
              <a16:creationId xmlns:a16="http://schemas.microsoft.com/office/drawing/2014/main" id="{58D3FFFF-7A57-4E5A-83B0-2C582CF72754}"/>
            </a:ext>
          </a:extLst>
        </xdr:cNvPr>
        <xdr:cNvCxnSpPr/>
      </xdr:nvCxnSpPr>
      <xdr:spPr>
        <a:xfrm>
          <a:off x="762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113591</xdr:rowOff>
    </xdr:from>
    <xdr:ext cx="403059" cy="259045"/>
    <xdr:sp macro="" textlink="">
      <xdr:nvSpPr>
        <xdr:cNvPr id="399" name="テキスト ボックス 398">
          <a:extLst>
            <a:ext uri="{FF2B5EF4-FFF2-40B4-BE49-F238E27FC236}">
              <a16:creationId xmlns:a16="http://schemas.microsoft.com/office/drawing/2014/main" id="{BE3CDCF7-9184-4CF8-8C28-8694924C5287}"/>
            </a:ext>
          </a:extLst>
        </xdr:cNvPr>
        <xdr:cNvSpPr txBox="1"/>
      </xdr:nvSpPr>
      <xdr:spPr>
        <a:xfrm>
          <a:off x="358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100693</xdr:rowOff>
    </xdr:from>
    <xdr:to>
      <xdr:col>28</xdr:col>
      <xdr:colOff>114300</xdr:colOff>
      <xdr:row>101</xdr:row>
      <xdr:rowOff>100693</xdr:rowOff>
    </xdr:to>
    <xdr:cxnSp macro="">
      <xdr:nvCxnSpPr>
        <xdr:cNvPr id="400" name="直線コネクタ 399">
          <a:extLst>
            <a:ext uri="{FF2B5EF4-FFF2-40B4-BE49-F238E27FC236}">
              <a16:creationId xmlns:a16="http://schemas.microsoft.com/office/drawing/2014/main" id="{870BBB7A-E85E-45E0-8379-A3FC2449F949}"/>
            </a:ext>
          </a:extLst>
        </xdr:cNvPr>
        <xdr:cNvCxnSpPr/>
      </xdr:nvCxnSpPr>
      <xdr:spPr>
        <a:xfrm>
          <a:off x="762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100</xdr:row>
      <xdr:rowOff>129920</xdr:rowOff>
    </xdr:from>
    <xdr:ext cx="403059" cy="259045"/>
    <xdr:sp macro="" textlink="">
      <xdr:nvSpPr>
        <xdr:cNvPr id="401" name="テキスト ボックス 400">
          <a:extLst>
            <a:ext uri="{FF2B5EF4-FFF2-40B4-BE49-F238E27FC236}">
              <a16:creationId xmlns:a16="http://schemas.microsoft.com/office/drawing/2014/main" id="{331AB391-AE4F-4D1B-BEEB-649ADB1BC2CC}"/>
            </a:ext>
          </a:extLst>
        </xdr:cNvPr>
        <xdr:cNvSpPr txBox="1"/>
      </xdr:nvSpPr>
      <xdr:spPr>
        <a:xfrm>
          <a:off x="358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117021</xdr:rowOff>
    </xdr:from>
    <xdr:to>
      <xdr:col>28</xdr:col>
      <xdr:colOff>114300</xdr:colOff>
      <xdr:row>99</xdr:row>
      <xdr:rowOff>117021</xdr:rowOff>
    </xdr:to>
    <xdr:cxnSp macro="">
      <xdr:nvCxnSpPr>
        <xdr:cNvPr id="402" name="直線コネクタ 401">
          <a:extLst>
            <a:ext uri="{FF2B5EF4-FFF2-40B4-BE49-F238E27FC236}">
              <a16:creationId xmlns:a16="http://schemas.microsoft.com/office/drawing/2014/main" id="{40824F4D-7B74-49C5-8B0A-B09CAE9BBD5B}"/>
            </a:ext>
          </a:extLst>
        </xdr:cNvPr>
        <xdr:cNvCxnSpPr/>
      </xdr:nvCxnSpPr>
      <xdr:spPr>
        <a:xfrm>
          <a:off x="762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98</xdr:row>
      <xdr:rowOff>146248</xdr:rowOff>
    </xdr:from>
    <xdr:ext cx="338939" cy="259045"/>
    <xdr:sp macro="" textlink="">
      <xdr:nvSpPr>
        <xdr:cNvPr id="403" name="テキスト ボックス 402">
          <a:extLst>
            <a:ext uri="{FF2B5EF4-FFF2-40B4-BE49-F238E27FC236}">
              <a16:creationId xmlns:a16="http://schemas.microsoft.com/office/drawing/2014/main" id="{33AE484C-0E8F-45FC-9C08-8A180FB3F13F}"/>
            </a:ext>
          </a:extLst>
        </xdr:cNvPr>
        <xdr:cNvSpPr txBox="1"/>
      </xdr:nvSpPr>
      <xdr:spPr>
        <a:xfrm>
          <a:off x="423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404" name="直線コネクタ 403">
          <a:extLst>
            <a:ext uri="{FF2B5EF4-FFF2-40B4-BE49-F238E27FC236}">
              <a16:creationId xmlns:a16="http://schemas.microsoft.com/office/drawing/2014/main" id="{B2A13AD3-7470-4CAF-A274-47682D8FEA53}"/>
            </a:ext>
          </a:extLst>
        </xdr:cNvPr>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97</xdr:row>
      <xdr:rowOff>133350</xdr:rowOff>
    </xdr:from>
    <xdr:to>
      <xdr:col>28</xdr:col>
      <xdr:colOff>152400</xdr:colOff>
      <xdr:row>111</xdr:row>
      <xdr:rowOff>19050</xdr:rowOff>
    </xdr:to>
    <xdr:sp macro="" textlink="">
      <xdr:nvSpPr>
        <xdr:cNvPr id="405" name="【港湾・漁港】&#10;有形固定資産減価償却率グラフ枠">
          <a:extLst>
            <a:ext uri="{FF2B5EF4-FFF2-40B4-BE49-F238E27FC236}">
              <a16:creationId xmlns:a16="http://schemas.microsoft.com/office/drawing/2014/main" id="{645CFD70-7DDD-4CBD-99AE-A9125D9C8865}"/>
            </a:ext>
          </a:extLst>
        </xdr:cNvPr>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100</xdr:row>
      <xdr:rowOff>92529</xdr:rowOff>
    </xdr:from>
    <xdr:to>
      <xdr:col>24</xdr:col>
      <xdr:colOff>62865</xdr:colOff>
      <xdr:row>109</xdr:row>
      <xdr:rowOff>35379</xdr:rowOff>
    </xdr:to>
    <xdr:cxnSp macro="">
      <xdr:nvCxnSpPr>
        <xdr:cNvPr id="406" name="直線コネクタ 405">
          <a:extLst>
            <a:ext uri="{FF2B5EF4-FFF2-40B4-BE49-F238E27FC236}">
              <a16:creationId xmlns:a16="http://schemas.microsoft.com/office/drawing/2014/main" id="{90A2C0FB-5887-4400-9277-36623E5A7E96}"/>
            </a:ext>
          </a:extLst>
        </xdr:cNvPr>
        <xdr:cNvCxnSpPr/>
      </xdr:nvCxnSpPr>
      <xdr:spPr>
        <a:xfrm flipV="1">
          <a:off x="4634865" y="17237529"/>
          <a:ext cx="0" cy="14859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109</xdr:row>
      <xdr:rowOff>39206</xdr:rowOff>
    </xdr:from>
    <xdr:ext cx="469744" cy="259045"/>
    <xdr:sp macro="" textlink="">
      <xdr:nvSpPr>
        <xdr:cNvPr id="407" name="【港湾・漁港】&#10;有形固定資産減価償却率最小値テキスト">
          <a:extLst>
            <a:ext uri="{FF2B5EF4-FFF2-40B4-BE49-F238E27FC236}">
              <a16:creationId xmlns:a16="http://schemas.microsoft.com/office/drawing/2014/main" id="{3CD2EA46-6742-425A-B3D9-2CF75FB20F58}"/>
            </a:ext>
          </a:extLst>
        </xdr:cNvPr>
        <xdr:cNvSpPr txBox="1"/>
      </xdr:nvSpPr>
      <xdr:spPr>
        <a:xfrm>
          <a:off x="467360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109</xdr:row>
      <xdr:rowOff>35379</xdr:rowOff>
    </xdr:from>
    <xdr:to>
      <xdr:col>24</xdr:col>
      <xdr:colOff>152400</xdr:colOff>
      <xdr:row>109</xdr:row>
      <xdr:rowOff>35379</xdr:rowOff>
    </xdr:to>
    <xdr:cxnSp macro="">
      <xdr:nvCxnSpPr>
        <xdr:cNvPr id="408" name="直線コネクタ 407">
          <a:extLst>
            <a:ext uri="{FF2B5EF4-FFF2-40B4-BE49-F238E27FC236}">
              <a16:creationId xmlns:a16="http://schemas.microsoft.com/office/drawing/2014/main" id="{69F5644F-2C79-4717-AC96-F76053F96EC0}"/>
            </a:ext>
          </a:extLst>
        </xdr:cNvPr>
        <xdr:cNvCxnSpPr/>
      </xdr:nvCxnSpPr>
      <xdr:spPr>
        <a:xfrm>
          <a:off x="4546600" y="1872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99</xdr:row>
      <xdr:rowOff>39206</xdr:rowOff>
    </xdr:from>
    <xdr:ext cx="340478" cy="259045"/>
    <xdr:sp macro="" textlink="">
      <xdr:nvSpPr>
        <xdr:cNvPr id="409" name="【港湾・漁港】&#10;有形固定資産減価償却率最大値テキスト">
          <a:extLst>
            <a:ext uri="{FF2B5EF4-FFF2-40B4-BE49-F238E27FC236}">
              <a16:creationId xmlns:a16="http://schemas.microsoft.com/office/drawing/2014/main" id="{04EA1DA8-F6D1-448C-8CE9-F7627E1FD9A3}"/>
            </a:ext>
          </a:extLst>
        </xdr:cNvPr>
        <xdr:cNvSpPr txBox="1"/>
      </xdr:nvSpPr>
      <xdr:spPr>
        <a:xfrm>
          <a:off x="4673600" y="17012756"/>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100</xdr:row>
      <xdr:rowOff>92529</xdr:rowOff>
    </xdr:from>
    <xdr:to>
      <xdr:col>24</xdr:col>
      <xdr:colOff>152400</xdr:colOff>
      <xdr:row>100</xdr:row>
      <xdr:rowOff>92529</xdr:rowOff>
    </xdr:to>
    <xdr:cxnSp macro="">
      <xdr:nvCxnSpPr>
        <xdr:cNvPr id="410" name="直線コネクタ 409">
          <a:extLst>
            <a:ext uri="{FF2B5EF4-FFF2-40B4-BE49-F238E27FC236}">
              <a16:creationId xmlns:a16="http://schemas.microsoft.com/office/drawing/2014/main" id="{1C4C119D-026B-4EEF-831B-278A06F2B882}"/>
            </a:ext>
          </a:extLst>
        </xdr:cNvPr>
        <xdr:cNvCxnSpPr/>
      </xdr:nvCxnSpPr>
      <xdr:spPr>
        <a:xfrm>
          <a:off x="4546600" y="172375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104</xdr:row>
      <xdr:rowOff>107059</xdr:rowOff>
    </xdr:from>
    <xdr:ext cx="405111" cy="259045"/>
    <xdr:sp macro="" textlink="">
      <xdr:nvSpPr>
        <xdr:cNvPr id="411" name="【港湾・漁港】&#10;有形固定資産減価償却率平均値テキスト">
          <a:extLst>
            <a:ext uri="{FF2B5EF4-FFF2-40B4-BE49-F238E27FC236}">
              <a16:creationId xmlns:a16="http://schemas.microsoft.com/office/drawing/2014/main" id="{88A75B86-665D-497F-AE0C-A1AB95023C8B}"/>
            </a:ext>
          </a:extLst>
        </xdr:cNvPr>
        <xdr:cNvSpPr txBox="1"/>
      </xdr:nvSpPr>
      <xdr:spPr>
        <a:xfrm>
          <a:off x="4673600" y="1793785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105</xdr:row>
      <xdr:rowOff>84182</xdr:rowOff>
    </xdr:from>
    <xdr:to>
      <xdr:col>24</xdr:col>
      <xdr:colOff>114300</xdr:colOff>
      <xdr:row>106</xdr:row>
      <xdr:rowOff>14332</xdr:rowOff>
    </xdr:to>
    <xdr:sp macro="" textlink="">
      <xdr:nvSpPr>
        <xdr:cNvPr id="412" name="フローチャート: 判断 411">
          <a:extLst>
            <a:ext uri="{FF2B5EF4-FFF2-40B4-BE49-F238E27FC236}">
              <a16:creationId xmlns:a16="http://schemas.microsoft.com/office/drawing/2014/main" id="{C24F6508-51F2-4133-98BE-7A129AB907BE}"/>
            </a:ext>
          </a:extLst>
        </xdr:cNvPr>
        <xdr:cNvSpPr/>
      </xdr:nvSpPr>
      <xdr:spPr>
        <a:xfrm>
          <a:off x="4584700" y="180864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105</xdr:row>
      <xdr:rowOff>35198</xdr:rowOff>
    </xdr:from>
    <xdr:to>
      <xdr:col>20</xdr:col>
      <xdr:colOff>38100</xdr:colOff>
      <xdr:row>105</xdr:row>
      <xdr:rowOff>136798</xdr:rowOff>
    </xdr:to>
    <xdr:sp macro="" textlink="">
      <xdr:nvSpPr>
        <xdr:cNvPr id="413" name="フローチャート: 判断 412">
          <a:extLst>
            <a:ext uri="{FF2B5EF4-FFF2-40B4-BE49-F238E27FC236}">
              <a16:creationId xmlns:a16="http://schemas.microsoft.com/office/drawing/2014/main" id="{9AF8889D-C90E-4EE1-8412-3334F56DE7C9}"/>
            </a:ext>
          </a:extLst>
        </xdr:cNvPr>
        <xdr:cNvSpPr/>
      </xdr:nvSpPr>
      <xdr:spPr>
        <a:xfrm>
          <a:off x="3746500" y="180374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105</xdr:row>
      <xdr:rowOff>907</xdr:rowOff>
    </xdr:from>
    <xdr:to>
      <xdr:col>15</xdr:col>
      <xdr:colOff>101600</xdr:colOff>
      <xdr:row>105</xdr:row>
      <xdr:rowOff>102507</xdr:rowOff>
    </xdr:to>
    <xdr:sp macro="" textlink="">
      <xdr:nvSpPr>
        <xdr:cNvPr id="414" name="フローチャート: 判断 413">
          <a:extLst>
            <a:ext uri="{FF2B5EF4-FFF2-40B4-BE49-F238E27FC236}">
              <a16:creationId xmlns:a16="http://schemas.microsoft.com/office/drawing/2014/main" id="{FF5C1B75-84B7-47F8-A5B4-343168CD63FA}"/>
            </a:ext>
          </a:extLst>
        </xdr:cNvPr>
        <xdr:cNvSpPr/>
      </xdr:nvSpPr>
      <xdr:spPr>
        <a:xfrm>
          <a:off x="2857500" y="18003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105</xdr:row>
      <xdr:rowOff>25400</xdr:rowOff>
    </xdr:from>
    <xdr:to>
      <xdr:col>10</xdr:col>
      <xdr:colOff>165100</xdr:colOff>
      <xdr:row>105</xdr:row>
      <xdr:rowOff>127000</xdr:rowOff>
    </xdr:to>
    <xdr:sp macro="" textlink="">
      <xdr:nvSpPr>
        <xdr:cNvPr id="415" name="フローチャート: 判断 414">
          <a:extLst>
            <a:ext uri="{FF2B5EF4-FFF2-40B4-BE49-F238E27FC236}">
              <a16:creationId xmlns:a16="http://schemas.microsoft.com/office/drawing/2014/main" id="{793A78F7-4EE3-4EC7-B8A9-FBB53720B2FC}"/>
            </a:ext>
          </a:extLst>
        </xdr:cNvPr>
        <xdr:cNvSpPr/>
      </xdr:nvSpPr>
      <xdr:spPr>
        <a:xfrm>
          <a:off x="1968500" y="18027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105</xdr:row>
      <xdr:rowOff>2539</xdr:rowOff>
    </xdr:from>
    <xdr:to>
      <xdr:col>6</xdr:col>
      <xdr:colOff>38100</xdr:colOff>
      <xdr:row>105</xdr:row>
      <xdr:rowOff>104139</xdr:rowOff>
    </xdr:to>
    <xdr:sp macro="" textlink="">
      <xdr:nvSpPr>
        <xdr:cNvPr id="416" name="フローチャート: 判断 415">
          <a:extLst>
            <a:ext uri="{FF2B5EF4-FFF2-40B4-BE49-F238E27FC236}">
              <a16:creationId xmlns:a16="http://schemas.microsoft.com/office/drawing/2014/main" id="{53321399-BC87-41D8-BDB1-0AF6230E6F7B}"/>
            </a:ext>
          </a:extLst>
        </xdr:cNvPr>
        <xdr:cNvSpPr/>
      </xdr:nvSpPr>
      <xdr:spPr>
        <a:xfrm>
          <a:off x="1079500" y="180047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417" name="テキスト ボックス 416">
          <a:extLst>
            <a:ext uri="{FF2B5EF4-FFF2-40B4-BE49-F238E27FC236}">
              <a16:creationId xmlns:a16="http://schemas.microsoft.com/office/drawing/2014/main" id="{AE504C53-77F4-4980-8220-47C7D67F724C}"/>
            </a:ext>
          </a:extLst>
        </xdr:cNvPr>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418" name="テキスト ボックス 417">
          <a:extLst>
            <a:ext uri="{FF2B5EF4-FFF2-40B4-BE49-F238E27FC236}">
              <a16:creationId xmlns:a16="http://schemas.microsoft.com/office/drawing/2014/main" id="{AAC54013-2E2A-42BD-800F-C46CD5A93B47}"/>
            </a:ext>
          </a:extLst>
        </xdr:cNvPr>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419" name="テキスト ボックス 418">
          <a:extLst>
            <a:ext uri="{FF2B5EF4-FFF2-40B4-BE49-F238E27FC236}">
              <a16:creationId xmlns:a16="http://schemas.microsoft.com/office/drawing/2014/main" id="{6FC00643-A398-42D4-BA3C-4C7035A74C19}"/>
            </a:ext>
          </a:extLst>
        </xdr:cNvPr>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420" name="テキスト ボックス 419">
          <a:extLst>
            <a:ext uri="{FF2B5EF4-FFF2-40B4-BE49-F238E27FC236}">
              <a16:creationId xmlns:a16="http://schemas.microsoft.com/office/drawing/2014/main" id="{D756B5E4-E73D-44E4-80C2-854C67D40E61}"/>
            </a:ext>
          </a:extLst>
        </xdr:cNvPr>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421" name="テキスト ボックス 420">
          <a:extLst>
            <a:ext uri="{FF2B5EF4-FFF2-40B4-BE49-F238E27FC236}">
              <a16:creationId xmlns:a16="http://schemas.microsoft.com/office/drawing/2014/main" id="{2FB3536E-808E-4A65-A380-90DAE215D033}"/>
            </a:ext>
          </a:extLst>
        </xdr:cNvPr>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106</xdr:row>
      <xdr:rowOff>2539</xdr:rowOff>
    </xdr:from>
    <xdr:to>
      <xdr:col>24</xdr:col>
      <xdr:colOff>114300</xdr:colOff>
      <xdr:row>106</xdr:row>
      <xdr:rowOff>104139</xdr:rowOff>
    </xdr:to>
    <xdr:sp macro="" textlink="">
      <xdr:nvSpPr>
        <xdr:cNvPr id="422" name="楕円 421">
          <a:extLst>
            <a:ext uri="{FF2B5EF4-FFF2-40B4-BE49-F238E27FC236}">
              <a16:creationId xmlns:a16="http://schemas.microsoft.com/office/drawing/2014/main" id="{EBBA7902-9798-4138-AFB6-53C155C9BB6F}"/>
            </a:ext>
          </a:extLst>
        </xdr:cNvPr>
        <xdr:cNvSpPr/>
      </xdr:nvSpPr>
      <xdr:spPr>
        <a:xfrm>
          <a:off x="4584700" y="181762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105</xdr:row>
      <xdr:rowOff>152416</xdr:rowOff>
    </xdr:from>
    <xdr:ext cx="405111" cy="259045"/>
    <xdr:sp macro="" textlink="">
      <xdr:nvSpPr>
        <xdr:cNvPr id="423" name="【港湾・漁港】&#10;有形固定資産減価償却率該当値テキスト">
          <a:extLst>
            <a:ext uri="{FF2B5EF4-FFF2-40B4-BE49-F238E27FC236}">
              <a16:creationId xmlns:a16="http://schemas.microsoft.com/office/drawing/2014/main" id="{149A0757-C5B8-4AEB-BE7A-BD8CDB334F73}"/>
            </a:ext>
          </a:extLst>
        </xdr:cNvPr>
        <xdr:cNvSpPr txBox="1"/>
      </xdr:nvSpPr>
      <xdr:spPr>
        <a:xfrm>
          <a:off x="4673600" y="181546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105</xdr:row>
      <xdr:rowOff>141332</xdr:rowOff>
    </xdr:from>
    <xdr:to>
      <xdr:col>20</xdr:col>
      <xdr:colOff>38100</xdr:colOff>
      <xdr:row>106</xdr:row>
      <xdr:rowOff>71482</xdr:rowOff>
    </xdr:to>
    <xdr:sp macro="" textlink="">
      <xdr:nvSpPr>
        <xdr:cNvPr id="424" name="楕円 423">
          <a:extLst>
            <a:ext uri="{FF2B5EF4-FFF2-40B4-BE49-F238E27FC236}">
              <a16:creationId xmlns:a16="http://schemas.microsoft.com/office/drawing/2014/main" id="{6535D865-0F80-4466-AB23-EF1A2D5857F1}"/>
            </a:ext>
          </a:extLst>
        </xdr:cNvPr>
        <xdr:cNvSpPr/>
      </xdr:nvSpPr>
      <xdr:spPr>
        <a:xfrm>
          <a:off x="3746500" y="181435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106</xdr:row>
      <xdr:rowOff>20682</xdr:rowOff>
    </xdr:from>
    <xdr:to>
      <xdr:col>24</xdr:col>
      <xdr:colOff>63500</xdr:colOff>
      <xdr:row>106</xdr:row>
      <xdr:rowOff>53339</xdr:rowOff>
    </xdr:to>
    <xdr:cxnSp macro="">
      <xdr:nvCxnSpPr>
        <xdr:cNvPr id="425" name="直線コネクタ 424">
          <a:extLst>
            <a:ext uri="{FF2B5EF4-FFF2-40B4-BE49-F238E27FC236}">
              <a16:creationId xmlns:a16="http://schemas.microsoft.com/office/drawing/2014/main" id="{9198AFB3-E028-4F26-889E-F547D312C2C4}"/>
            </a:ext>
          </a:extLst>
        </xdr:cNvPr>
        <xdr:cNvCxnSpPr/>
      </xdr:nvCxnSpPr>
      <xdr:spPr>
        <a:xfrm>
          <a:off x="3797300" y="18194382"/>
          <a:ext cx="8382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105</xdr:row>
      <xdr:rowOff>108676</xdr:rowOff>
    </xdr:from>
    <xdr:to>
      <xdr:col>15</xdr:col>
      <xdr:colOff>101600</xdr:colOff>
      <xdr:row>106</xdr:row>
      <xdr:rowOff>38826</xdr:rowOff>
    </xdr:to>
    <xdr:sp macro="" textlink="">
      <xdr:nvSpPr>
        <xdr:cNvPr id="426" name="楕円 425">
          <a:extLst>
            <a:ext uri="{FF2B5EF4-FFF2-40B4-BE49-F238E27FC236}">
              <a16:creationId xmlns:a16="http://schemas.microsoft.com/office/drawing/2014/main" id="{329FD2BF-E8E5-4F0D-AB5E-A5D89125CCDA}"/>
            </a:ext>
          </a:extLst>
        </xdr:cNvPr>
        <xdr:cNvSpPr/>
      </xdr:nvSpPr>
      <xdr:spPr>
        <a:xfrm>
          <a:off x="2857500" y="181109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105</xdr:row>
      <xdr:rowOff>159476</xdr:rowOff>
    </xdr:from>
    <xdr:to>
      <xdr:col>19</xdr:col>
      <xdr:colOff>177800</xdr:colOff>
      <xdr:row>106</xdr:row>
      <xdr:rowOff>20682</xdr:rowOff>
    </xdr:to>
    <xdr:cxnSp macro="">
      <xdr:nvCxnSpPr>
        <xdr:cNvPr id="427" name="直線コネクタ 426">
          <a:extLst>
            <a:ext uri="{FF2B5EF4-FFF2-40B4-BE49-F238E27FC236}">
              <a16:creationId xmlns:a16="http://schemas.microsoft.com/office/drawing/2014/main" id="{88BF5682-BCA4-4A88-971D-4CF83553F30C}"/>
            </a:ext>
          </a:extLst>
        </xdr:cNvPr>
        <xdr:cNvCxnSpPr/>
      </xdr:nvCxnSpPr>
      <xdr:spPr>
        <a:xfrm>
          <a:off x="2908300" y="18161726"/>
          <a:ext cx="889000" cy="326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105</xdr:row>
      <xdr:rowOff>76019</xdr:rowOff>
    </xdr:from>
    <xdr:to>
      <xdr:col>10</xdr:col>
      <xdr:colOff>165100</xdr:colOff>
      <xdr:row>106</xdr:row>
      <xdr:rowOff>6169</xdr:rowOff>
    </xdr:to>
    <xdr:sp macro="" textlink="">
      <xdr:nvSpPr>
        <xdr:cNvPr id="428" name="楕円 427">
          <a:extLst>
            <a:ext uri="{FF2B5EF4-FFF2-40B4-BE49-F238E27FC236}">
              <a16:creationId xmlns:a16="http://schemas.microsoft.com/office/drawing/2014/main" id="{EE238968-CCB9-46A0-8EA2-B9DB089A179A}"/>
            </a:ext>
          </a:extLst>
        </xdr:cNvPr>
        <xdr:cNvSpPr/>
      </xdr:nvSpPr>
      <xdr:spPr>
        <a:xfrm>
          <a:off x="1968500" y="180782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105</xdr:row>
      <xdr:rowOff>126819</xdr:rowOff>
    </xdr:from>
    <xdr:to>
      <xdr:col>15</xdr:col>
      <xdr:colOff>50800</xdr:colOff>
      <xdr:row>105</xdr:row>
      <xdr:rowOff>159476</xdr:rowOff>
    </xdr:to>
    <xdr:cxnSp macro="">
      <xdr:nvCxnSpPr>
        <xdr:cNvPr id="429" name="直線コネクタ 428">
          <a:extLst>
            <a:ext uri="{FF2B5EF4-FFF2-40B4-BE49-F238E27FC236}">
              <a16:creationId xmlns:a16="http://schemas.microsoft.com/office/drawing/2014/main" id="{DB849F81-A67D-4440-AC41-F2A5AD331CD1}"/>
            </a:ext>
          </a:extLst>
        </xdr:cNvPr>
        <xdr:cNvCxnSpPr/>
      </xdr:nvCxnSpPr>
      <xdr:spPr>
        <a:xfrm>
          <a:off x="2019300" y="18129069"/>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105</xdr:row>
      <xdr:rowOff>43362</xdr:rowOff>
    </xdr:from>
    <xdr:to>
      <xdr:col>6</xdr:col>
      <xdr:colOff>38100</xdr:colOff>
      <xdr:row>105</xdr:row>
      <xdr:rowOff>144962</xdr:rowOff>
    </xdr:to>
    <xdr:sp macro="" textlink="">
      <xdr:nvSpPr>
        <xdr:cNvPr id="430" name="楕円 429">
          <a:extLst>
            <a:ext uri="{FF2B5EF4-FFF2-40B4-BE49-F238E27FC236}">
              <a16:creationId xmlns:a16="http://schemas.microsoft.com/office/drawing/2014/main" id="{0D536154-6C54-4926-9F61-A6239C888702}"/>
            </a:ext>
          </a:extLst>
        </xdr:cNvPr>
        <xdr:cNvSpPr/>
      </xdr:nvSpPr>
      <xdr:spPr>
        <a:xfrm>
          <a:off x="1079500" y="180456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105</xdr:row>
      <xdr:rowOff>94162</xdr:rowOff>
    </xdr:from>
    <xdr:to>
      <xdr:col>10</xdr:col>
      <xdr:colOff>114300</xdr:colOff>
      <xdr:row>105</xdr:row>
      <xdr:rowOff>126819</xdr:rowOff>
    </xdr:to>
    <xdr:cxnSp macro="">
      <xdr:nvCxnSpPr>
        <xdr:cNvPr id="431" name="直線コネクタ 430">
          <a:extLst>
            <a:ext uri="{FF2B5EF4-FFF2-40B4-BE49-F238E27FC236}">
              <a16:creationId xmlns:a16="http://schemas.microsoft.com/office/drawing/2014/main" id="{93470BFA-4B68-4EA0-885E-E6122342234F}"/>
            </a:ext>
          </a:extLst>
        </xdr:cNvPr>
        <xdr:cNvCxnSpPr/>
      </xdr:nvCxnSpPr>
      <xdr:spPr>
        <a:xfrm>
          <a:off x="1130300" y="18096412"/>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103</xdr:row>
      <xdr:rowOff>153325</xdr:rowOff>
    </xdr:from>
    <xdr:ext cx="405111" cy="259045"/>
    <xdr:sp macro="" textlink="">
      <xdr:nvSpPr>
        <xdr:cNvPr id="432" name="n_1aveValue【港湾・漁港】&#10;有形固定資産減価償却率">
          <a:extLst>
            <a:ext uri="{FF2B5EF4-FFF2-40B4-BE49-F238E27FC236}">
              <a16:creationId xmlns:a16="http://schemas.microsoft.com/office/drawing/2014/main" id="{AFDFCFA1-D160-4BE5-AE93-86E2C39AB7A8}"/>
            </a:ext>
          </a:extLst>
        </xdr:cNvPr>
        <xdr:cNvSpPr txBox="1"/>
      </xdr:nvSpPr>
      <xdr:spPr>
        <a:xfrm>
          <a:off x="3582044" y="1781267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103</xdr:row>
      <xdr:rowOff>119034</xdr:rowOff>
    </xdr:from>
    <xdr:ext cx="405111" cy="259045"/>
    <xdr:sp macro="" textlink="">
      <xdr:nvSpPr>
        <xdr:cNvPr id="433" name="n_2aveValue【港湾・漁港】&#10;有形固定資産減価償却率">
          <a:extLst>
            <a:ext uri="{FF2B5EF4-FFF2-40B4-BE49-F238E27FC236}">
              <a16:creationId xmlns:a16="http://schemas.microsoft.com/office/drawing/2014/main" id="{7474AF52-44B7-4055-9496-04C31E006787}"/>
            </a:ext>
          </a:extLst>
        </xdr:cNvPr>
        <xdr:cNvSpPr txBox="1"/>
      </xdr:nvSpPr>
      <xdr:spPr>
        <a:xfrm>
          <a:off x="2705744" y="1777838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103</xdr:row>
      <xdr:rowOff>143527</xdr:rowOff>
    </xdr:from>
    <xdr:ext cx="405111" cy="259045"/>
    <xdr:sp macro="" textlink="">
      <xdr:nvSpPr>
        <xdr:cNvPr id="434" name="n_3aveValue【港湾・漁港】&#10;有形固定資産減価償却率">
          <a:extLst>
            <a:ext uri="{FF2B5EF4-FFF2-40B4-BE49-F238E27FC236}">
              <a16:creationId xmlns:a16="http://schemas.microsoft.com/office/drawing/2014/main" id="{8A040603-AB10-4D3C-9794-D2017E709759}"/>
            </a:ext>
          </a:extLst>
        </xdr:cNvPr>
        <xdr:cNvSpPr txBox="1"/>
      </xdr:nvSpPr>
      <xdr:spPr>
        <a:xfrm>
          <a:off x="1816744" y="178028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103</xdr:row>
      <xdr:rowOff>120666</xdr:rowOff>
    </xdr:from>
    <xdr:ext cx="405111" cy="259045"/>
    <xdr:sp macro="" textlink="">
      <xdr:nvSpPr>
        <xdr:cNvPr id="435" name="n_4aveValue【港湾・漁港】&#10;有形固定資産減価償却率">
          <a:extLst>
            <a:ext uri="{FF2B5EF4-FFF2-40B4-BE49-F238E27FC236}">
              <a16:creationId xmlns:a16="http://schemas.microsoft.com/office/drawing/2014/main" id="{84FFBCB2-ADEF-4BE5-A0ED-25728152C42D}"/>
            </a:ext>
          </a:extLst>
        </xdr:cNvPr>
        <xdr:cNvSpPr txBox="1"/>
      </xdr:nvSpPr>
      <xdr:spPr>
        <a:xfrm>
          <a:off x="927744" y="177800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106</xdr:row>
      <xdr:rowOff>62609</xdr:rowOff>
    </xdr:from>
    <xdr:ext cx="405111" cy="259045"/>
    <xdr:sp macro="" textlink="">
      <xdr:nvSpPr>
        <xdr:cNvPr id="436" name="n_1mainValue【港湾・漁港】&#10;有形固定資産減価償却率">
          <a:extLst>
            <a:ext uri="{FF2B5EF4-FFF2-40B4-BE49-F238E27FC236}">
              <a16:creationId xmlns:a16="http://schemas.microsoft.com/office/drawing/2014/main" id="{32347B30-0F47-4F00-BF7E-72F5A652A59F}"/>
            </a:ext>
          </a:extLst>
        </xdr:cNvPr>
        <xdr:cNvSpPr txBox="1"/>
      </xdr:nvSpPr>
      <xdr:spPr>
        <a:xfrm>
          <a:off x="3582044" y="1823630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106</xdr:row>
      <xdr:rowOff>29953</xdr:rowOff>
    </xdr:from>
    <xdr:ext cx="405111" cy="259045"/>
    <xdr:sp macro="" textlink="">
      <xdr:nvSpPr>
        <xdr:cNvPr id="437" name="n_2mainValue【港湾・漁港】&#10;有形固定資産減価償却率">
          <a:extLst>
            <a:ext uri="{FF2B5EF4-FFF2-40B4-BE49-F238E27FC236}">
              <a16:creationId xmlns:a16="http://schemas.microsoft.com/office/drawing/2014/main" id="{C2BC11F4-1318-46BD-9C66-145BCF6C0182}"/>
            </a:ext>
          </a:extLst>
        </xdr:cNvPr>
        <xdr:cNvSpPr txBox="1"/>
      </xdr:nvSpPr>
      <xdr:spPr>
        <a:xfrm>
          <a:off x="2705744" y="182036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105</xdr:row>
      <xdr:rowOff>168746</xdr:rowOff>
    </xdr:from>
    <xdr:ext cx="405111" cy="259045"/>
    <xdr:sp macro="" textlink="">
      <xdr:nvSpPr>
        <xdr:cNvPr id="438" name="n_3mainValue【港湾・漁港】&#10;有形固定資産減価償却率">
          <a:extLst>
            <a:ext uri="{FF2B5EF4-FFF2-40B4-BE49-F238E27FC236}">
              <a16:creationId xmlns:a16="http://schemas.microsoft.com/office/drawing/2014/main" id="{329FF170-5520-42BB-975D-4706AC5AC6C1}"/>
            </a:ext>
          </a:extLst>
        </xdr:cNvPr>
        <xdr:cNvSpPr txBox="1"/>
      </xdr:nvSpPr>
      <xdr:spPr>
        <a:xfrm>
          <a:off x="1816744" y="181709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105</xdr:row>
      <xdr:rowOff>136089</xdr:rowOff>
    </xdr:from>
    <xdr:ext cx="405111" cy="259045"/>
    <xdr:sp macro="" textlink="">
      <xdr:nvSpPr>
        <xdr:cNvPr id="439" name="n_4mainValue【港湾・漁港】&#10;有形固定資産減価償却率">
          <a:extLst>
            <a:ext uri="{FF2B5EF4-FFF2-40B4-BE49-F238E27FC236}">
              <a16:creationId xmlns:a16="http://schemas.microsoft.com/office/drawing/2014/main" id="{8D5FF41F-FBF1-4247-B431-A514BF6D1388}"/>
            </a:ext>
          </a:extLst>
        </xdr:cNvPr>
        <xdr:cNvSpPr txBox="1"/>
      </xdr:nvSpPr>
      <xdr:spPr>
        <a:xfrm>
          <a:off x="927744" y="181383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440" name="正方形/長方形 439">
          <a:extLst>
            <a:ext uri="{FF2B5EF4-FFF2-40B4-BE49-F238E27FC236}">
              <a16:creationId xmlns:a16="http://schemas.microsoft.com/office/drawing/2014/main" id="{F6891EA8-9CF2-4FFA-8C33-3BFE552DC1F1}"/>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441" name="正方形/長方形 440">
          <a:extLst>
            <a:ext uri="{FF2B5EF4-FFF2-40B4-BE49-F238E27FC236}">
              <a16:creationId xmlns:a16="http://schemas.microsoft.com/office/drawing/2014/main" id="{ED2F9420-FC36-41E0-AD40-C6B1702ABF86}"/>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442" name="正方形/長方形 441">
          <a:extLst>
            <a:ext uri="{FF2B5EF4-FFF2-40B4-BE49-F238E27FC236}">
              <a16:creationId xmlns:a16="http://schemas.microsoft.com/office/drawing/2014/main" id="{87397D97-F96A-421A-B9A8-903A7F089D59}"/>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443" name="正方形/長方形 442">
          <a:extLst>
            <a:ext uri="{FF2B5EF4-FFF2-40B4-BE49-F238E27FC236}">
              <a16:creationId xmlns:a16="http://schemas.microsoft.com/office/drawing/2014/main" id="{A575708A-8EA2-4B7D-A40C-B53D68839247}"/>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444" name="正方形/長方形 443">
          <a:extLst>
            <a:ext uri="{FF2B5EF4-FFF2-40B4-BE49-F238E27FC236}">
              <a16:creationId xmlns:a16="http://schemas.microsoft.com/office/drawing/2014/main" id="{44C3BA6B-2D64-4FDC-9F0E-9D1FF63878EC}"/>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445" name="正方形/長方形 444">
          <a:extLst>
            <a:ext uri="{FF2B5EF4-FFF2-40B4-BE49-F238E27FC236}">
              <a16:creationId xmlns:a16="http://schemas.microsoft.com/office/drawing/2014/main" id="{108D4BB4-28FE-42C2-8FF3-6367EF75BAAA}"/>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446" name="正方形/長方形 445">
          <a:extLst>
            <a:ext uri="{FF2B5EF4-FFF2-40B4-BE49-F238E27FC236}">
              <a16:creationId xmlns:a16="http://schemas.microsoft.com/office/drawing/2014/main" id="{094CB0B7-3AE4-4754-B17E-AA021E94365B}"/>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223,627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447" name="正方形/長方形 446">
          <a:extLst>
            <a:ext uri="{FF2B5EF4-FFF2-40B4-BE49-F238E27FC236}">
              <a16:creationId xmlns:a16="http://schemas.microsoft.com/office/drawing/2014/main" id="{2789DE9D-A087-44E1-A1E3-EBD8E796A3CE}"/>
            </a:ext>
          </a:extLst>
        </xdr:cNvPr>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448" name="テキスト ボックス 447">
          <a:extLst>
            <a:ext uri="{FF2B5EF4-FFF2-40B4-BE49-F238E27FC236}">
              <a16:creationId xmlns:a16="http://schemas.microsoft.com/office/drawing/2014/main" id="{1EADB356-1FCF-4172-84C1-0F96DF7A5640}"/>
            </a:ext>
          </a:extLst>
        </xdr:cNvPr>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449" name="直線コネクタ 448">
          <a:extLst>
            <a:ext uri="{FF2B5EF4-FFF2-40B4-BE49-F238E27FC236}">
              <a16:creationId xmlns:a16="http://schemas.microsoft.com/office/drawing/2014/main" id="{4F3F147C-F4AF-4110-8237-C734FF300D15}"/>
            </a:ext>
          </a:extLst>
        </xdr:cNvPr>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152400</xdr:rowOff>
    </xdr:from>
    <xdr:to>
      <xdr:col>59</xdr:col>
      <xdr:colOff>50800</xdr:colOff>
      <xdr:row>108</xdr:row>
      <xdr:rowOff>152400</xdr:rowOff>
    </xdr:to>
    <xdr:cxnSp macro="">
      <xdr:nvCxnSpPr>
        <xdr:cNvPr id="450" name="直線コネクタ 449">
          <a:extLst>
            <a:ext uri="{FF2B5EF4-FFF2-40B4-BE49-F238E27FC236}">
              <a16:creationId xmlns:a16="http://schemas.microsoft.com/office/drawing/2014/main" id="{7853BAF7-2BE3-4118-A42B-E298F62D6AAA}"/>
            </a:ext>
          </a:extLst>
        </xdr:cNvPr>
        <xdr:cNvCxnSpPr/>
      </xdr:nvCxnSpPr>
      <xdr:spPr>
        <a:xfrm>
          <a:off x="6604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108</xdr:row>
      <xdr:rowOff>10177</xdr:rowOff>
    </xdr:from>
    <xdr:ext cx="248786" cy="259045"/>
    <xdr:sp macro="" textlink="">
      <xdr:nvSpPr>
        <xdr:cNvPr id="451" name="テキスト ボックス 450">
          <a:extLst>
            <a:ext uri="{FF2B5EF4-FFF2-40B4-BE49-F238E27FC236}">
              <a16:creationId xmlns:a16="http://schemas.microsoft.com/office/drawing/2014/main" id="{121AD8CF-8E3F-419E-B30F-0407CFD5D25D}"/>
            </a:ext>
          </a:extLst>
        </xdr:cNvPr>
        <xdr:cNvSpPr txBox="1"/>
      </xdr:nvSpPr>
      <xdr:spPr>
        <a:xfrm>
          <a:off x="6355214" y="1852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106</xdr:row>
      <xdr:rowOff>114300</xdr:rowOff>
    </xdr:from>
    <xdr:to>
      <xdr:col>59</xdr:col>
      <xdr:colOff>50800</xdr:colOff>
      <xdr:row>106</xdr:row>
      <xdr:rowOff>114300</xdr:rowOff>
    </xdr:to>
    <xdr:cxnSp macro="">
      <xdr:nvCxnSpPr>
        <xdr:cNvPr id="452" name="直線コネクタ 451">
          <a:extLst>
            <a:ext uri="{FF2B5EF4-FFF2-40B4-BE49-F238E27FC236}">
              <a16:creationId xmlns:a16="http://schemas.microsoft.com/office/drawing/2014/main" id="{BB866670-2B75-478C-B8EE-CE1CA4E64420}"/>
            </a:ext>
          </a:extLst>
        </xdr:cNvPr>
        <xdr:cNvCxnSpPr/>
      </xdr:nvCxnSpPr>
      <xdr:spPr>
        <a:xfrm>
          <a:off x="6604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105</xdr:row>
      <xdr:rowOff>143527</xdr:rowOff>
    </xdr:from>
    <xdr:ext cx="685572" cy="259045"/>
    <xdr:sp macro="" textlink="">
      <xdr:nvSpPr>
        <xdr:cNvPr id="453" name="テキスト ボックス 452">
          <a:extLst>
            <a:ext uri="{FF2B5EF4-FFF2-40B4-BE49-F238E27FC236}">
              <a16:creationId xmlns:a16="http://schemas.microsoft.com/office/drawing/2014/main" id="{68E1D14B-E194-4C1D-8F6C-0842C465466B}"/>
            </a:ext>
          </a:extLst>
        </xdr:cNvPr>
        <xdr:cNvSpPr txBox="1"/>
      </xdr:nvSpPr>
      <xdr:spPr>
        <a:xfrm>
          <a:off x="5918428" y="1814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104</xdr:row>
      <xdr:rowOff>76200</xdr:rowOff>
    </xdr:from>
    <xdr:to>
      <xdr:col>59</xdr:col>
      <xdr:colOff>50800</xdr:colOff>
      <xdr:row>104</xdr:row>
      <xdr:rowOff>76200</xdr:rowOff>
    </xdr:to>
    <xdr:cxnSp macro="">
      <xdr:nvCxnSpPr>
        <xdr:cNvPr id="454" name="直線コネクタ 453">
          <a:extLst>
            <a:ext uri="{FF2B5EF4-FFF2-40B4-BE49-F238E27FC236}">
              <a16:creationId xmlns:a16="http://schemas.microsoft.com/office/drawing/2014/main" id="{FF62BBBB-4850-436B-BD40-1CD11F3B53CB}"/>
            </a:ext>
          </a:extLst>
        </xdr:cNvPr>
        <xdr:cNvCxnSpPr/>
      </xdr:nvCxnSpPr>
      <xdr:spPr>
        <a:xfrm>
          <a:off x="6604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103</xdr:row>
      <xdr:rowOff>105427</xdr:rowOff>
    </xdr:from>
    <xdr:ext cx="685572" cy="259045"/>
    <xdr:sp macro="" textlink="">
      <xdr:nvSpPr>
        <xdr:cNvPr id="455" name="テキスト ボックス 454">
          <a:extLst>
            <a:ext uri="{FF2B5EF4-FFF2-40B4-BE49-F238E27FC236}">
              <a16:creationId xmlns:a16="http://schemas.microsoft.com/office/drawing/2014/main" id="{BCC91388-81CC-4FB6-91EB-BBEC263F9F1E}"/>
            </a:ext>
          </a:extLst>
        </xdr:cNvPr>
        <xdr:cNvSpPr txBox="1"/>
      </xdr:nvSpPr>
      <xdr:spPr>
        <a:xfrm>
          <a:off x="5918428" y="1776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102</xdr:row>
      <xdr:rowOff>38100</xdr:rowOff>
    </xdr:from>
    <xdr:to>
      <xdr:col>59</xdr:col>
      <xdr:colOff>50800</xdr:colOff>
      <xdr:row>102</xdr:row>
      <xdr:rowOff>38100</xdr:rowOff>
    </xdr:to>
    <xdr:cxnSp macro="">
      <xdr:nvCxnSpPr>
        <xdr:cNvPr id="456" name="直線コネクタ 455">
          <a:extLst>
            <a:ext uri="{FF2B5EF4-FFF2-40B4-BE49-F238E27FC236}">
              <a16:creationId xmlns:a16="http://schemas.microsoft.com/office/drawing/2014/main" id="{A91A35A1-B920-4D54-9B92-C06C739D0410}"/>
            </a:ext>
          </a:extLst>
        </xdr:cNvPr>
        <xdr:cNvCxnSpPr/>
      </xdr:nvCxnSpPr>
      <xdr:spPr>
        <a:xfrm>
          <a:off x="6604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101</xdr:row>
      <xdr:rowOff>67327</xdr:rowOff>
    </xdr:from>
    <xdr:ext cx="685572" cy="259045"/>
    <xdr:sp macro="" textlink="">
      <xdr:nvSpPr>
        <xdr:cNvPr id="457" name="テキスト ボックス 456">
          <a:extLst>
            <a:ext uri="{FF2B5EF4-FFF2-40B4-BE49-F238E27FC236}">
              <a16:creationId xmlns:a16="http://schemas.microsoft.com/office/drawing/2014/main" id="{BA0CD66E-58B7-4489-A501-FBDF50952E49}"/>
            </a:ext>
          </a:extLst>
        </xdr:cNvPr>
        <xdr:cNvSpPr txBox="1"/>
      </xdr:nvSpPr>
      <xdr:spPr>
        <a:xfrm>
          <a:off x="5918428" y="173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0</xdr:rowOff>
    </xdr:from>
    <xdr:to>
      <xdr:col>59</xdr:col>
      <xdr:colOff>50800</xdr:colOff>
      <xdr:row>100</xdr:row>
      <xdr:rowOff>0</xdr:rowOff>
    </xdr:to>
    <xdr:cxnSp macro="">
      <xdr:nvCxnSpPr>
        <xdr:cNvPr id="458" name="直線コネクタ 457">
          <a:extLst>
            <a:ext uri="{FF2B5EF4-FFF2-40B4-BE49-F238E27FC236}">
              <a16:creationId xmlns:a16="http://schemas.microsoft.com/office/drawing/2014/main" id="{BA688CE5-953E-47C1-AF30-65C814B386C6}"/>
            </a:ext>
          </a:extLst>
        </xdr:cNvPr>
        <xdr:cNvCxnSpPr/>
      </xdr:nvCxnSpPr>
      <xdr:spPr>
        <a:xfrm>
          <a:off x="6604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139308</xdr:colOff>
      <xdr:row>99</xdr:row>
      <xdr:rowOff>29227</xdr:rowOff>
    </xdr:from>
    <xdr:ext cx="749692" cy="259045"/>
    <xdr:sp macro="" textlink="">
      <xdr:nvSpPr>
        <xdr:cNvPr id="459" name="テキスト ボックス 458">
          <a:extLst>
            <a:ext uri="{FF2B5EF4-FFF2-40B4-BE49-F238E27FC236}">
              <a16:creationId xmlns:a16="http://schemas.microsoft.com/office/drawing/2014/main" id="{C0B65C79-39CB-4445-AAEC-19FA8668C086}"/>
            </a:ext>
          </a:extLst>
        </xdr:cNvPr>
        <xdr:cNvSpPr txBox="1"/>
      </xdr:nvSpPr>
      <xdr:spPr>
        <a:xfrm>
          <a:off x="5854308" y="17002777"/>
          <a:ext cx="749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460" name="直線コネクタ 459">
          <a:extLst>
            <a:ext uri="{FF2B5EF4-FFF2-40B4-BE49-F238E27FC236}">
              <a16:creationId xmlns:a16="http://schemas.microsoft.com/office/drawing/2014/main" id="{D1A86E1A-65DA-493E-B6F3-1050E4572F54}"/>
            </a:ext>
          </a:extLst>
        </xdr:cNvPr>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139308</xdr:colOff>
      <xdr:row>96</xdr:row>
      <xdr:rowOff>162577</xdr:rowOff>
    </xdr:from>
    <xdr:ext cx="749692" cy="259045"/>
    <xdr:sp macro="" textlink="">
      <xdr:nvSpPr>
        <xdr:cNvPr id="461" name="テキスト ボックス 460">
          <a:extLst>
            <a:ext uri="{FF2B5EF4-FFF2-40B4-BE49-F238E27FC236}">
              <a16:creationId xmlns:a16="http://schemas.microsoft.com/office/drawing/2014/main" id="{58863144-87AB-4E3B-9BEF-9F3A236B5191}"/>
            </a:ext>
          </a:extLst>
        </xdr:cNvPr>
        <xdr:cNvSpPr txBox="1"/>
      </xdr:nvSpPr>
      <xdr:spPr>
        <a:xfrm>
          <a:off x="5854308" y="16621777"/>
          <a:ext cx="749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462" name="【港湾・漁港】&#10;一人当たり有形固定資産（償却資産）額グラフ枠">
          <a:extLst>
            <a:ext uri="{FF2B5EF4-FFF2-40B4-BE49-F238E27FC236}">
              <a16:creationId xmlns:a16="http://schemas.microsoft.com/office/drawing/2014/main" id="{254647B1-57E2-4F38-A193-F44C9FAE4BDE}"/>
            </a:ext>
          </a:extLst>
        </xdr:cNvPr>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99</xdr:row>
      <xdr:rowOff>167074</xdr:rowOff>
    </xdr:from>
    <xdr:to>
      <xdr:col>54</xdr:col>
      <xdr:colOff>189865</xdr:colOff>
      <xdr:row>108</xdr:row>
      <xdr:rowOff>152364</xdr:rowOff>
    </xdr:to>
    <xdr:cxnSp macro="">
      <xdr:nvCxnSpPr>
        <xdr:cNvPr id="463" name="直線コネクタ 462">
          <a:extLst>
            <a:ext uri="{FF2B5EF4-FFF2-40B4-BE49-F238E27FC236}">
              <a16:creationId xmlns:a16="http://schemas.microsoft.com/office/drawing/2014/main" id="{827A6021-41D3-4D25-9EBE-C4855627456A}"/>
            </a:ext>
          </a:extLst>
        </xdr:cNvPr>
        <xdr:cNvCxnSpPr/>
      </xdr:nvCxnSpPr>
      <xdr:spPr>
        <a:xfrm flipV="1">
          <a:off x="10476865" y="17140624"/>
          <a:ext cx="0" cy="15283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156191</xdr:rowOff>
    </xdr:from>
    <xdr:ext cx="378565" cy="259045"/>
    <xdr:sp macro="" textlink="">
      <xdr:nvSpPr>
        <xdr:cNvPr id="464" name="【港湾・漁港】&#10;一人当たり有形固定資産（償却資産）額最小値テキスト">
          <a:extLst>
            <a:ext uri="{FF2B5EF4-FFF2-40B4-BE49-F238E27FC236}">
              <a16:creationId xmlns:a16="http://schemas.microsoft.com/office/drawing/2014/main" id="{10C505C7-50C1-40A2-AAE7-F004E2610955}"/>
            </a:ext>
          </a:extLst>
        </xdr:cNvPr>
        <xdr:cNvSpPr txBox="1"/>
      </xdr:nvSpPr>
      <xdr:spPr>
        <a:xfrm>
          <a:off x="10515600" y="1867279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152364</xdr:rowOff>
    </xdr:from>
    <xdr:to>
      <xdr:col>55</xdr:col>
      <xdr:colOff>88900</xdr:colOff>
      <xdr:row>108</xdr:row>
      <xdr:rowOff>152364</xdr:rowOff>
    </xdr:to>
    <xdr:cxnSp macro="">
      <xdr:nvCxnSpPr>
        <xdr:cNvPr id="465" name="直線コネクタ 464">
          <a:extLst>
            <a:ext uri="{FF2B5EF4-FFF2-40B4-BE49-F238E27FC236}">
              <a16:creationId xmlns:a16="http://schemas.microsoft.com/office/drawing/2014/main" id="{A4E1A9B6-DDB6-4E54-A080-DC7D2FE678F7}"/>
            </a:ext>
          </a:extLst>
        </xdr:cNvPr>
        <xdr:cNvCxnSpPr/>
      </xdr:nvCxnSpPr>
      <xdr:spPr>
        <a:xfrm>
          <a:off x="10388600" y="186689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98</xdr:row>
      <xdr:rowOff>113751</xdr:rowOff>
    </xdr:from>
    <xdr:ext cx="754822" cy="259045"/>
    <xdr:sp macro="" textlink="">
      <xdr:nvSpPr>
        <xdr:cNvPr id="466" name="【港湾・漁港】&#10;一人当たり有形固定資産（償却資産）額最大値テキスト">
          <a:extLst>
            <a:ext uri="{FF2B5EF4-FFF2-40B4-BE49-F238E27FC236}">
              <a16:creationId xmlns:a16="http://schemas.microsoft.com/office/drawing/2014/main" id="{0468A533-B3FC-45D0-96D7-1013A05B28C9}"/>
            </a:ext>
          </a:extLst>
        </xdr:cNvPr>
        <xdr:cNvSpPr txBox="1"/>
      </xdr:nvSpPr>
      <xdr:spPr>
        <a:xfrm>
          <a:off x="10515600" y="16915851"/>
          <a:ext cx="7548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12,034,458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167074</xdr:rowOff>
    </xdr:from>
    <xdr:to>
      <xdr:col>55</xdr:col>
      <xdr:colOff>88900</xdr:colOff>
      <xdr:row>99</xdr:row>
      <xdr:rowOff>167074</xdr:rowOff>
    </xdr:to>
    <xdr:cxnSp macro="">
      <xdr:nvCxnSpPr>
        <xdr:cNvPr id="467" name="直線コネクタ 466">
          <a:extLst>
            <a:ext uri="{FF2B5EF4-FFF2-40B4-BE49-F238E27FC236}">
              <a16:creationId xmlns:a16="http://schemas.microsoft.com/office/drawing/2014/main" id="{5BAF2A8B-5C46-4127-B15D-95CEC38E4C42}"/>
            </a:ext>
          </a:extLst>
        </xdr:cNvPr>
        <xdr:cNvCxnSpPr/>
      </xdr:nvCxnSpPr>
      <xdr:spPr>
        <a:xfrm>
          <a:off x="10388600" y="171406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106</xdr:row>
      <xdr:rowOff>84357</xdr:rowOff>
    </xdr:from>
    <xdr:ext cx="690189" cy="259045"/>
    <xdr:sp macro="" textlink="">
      <xdr:nvSpPr>
        <xdr:cNvPr id="468" name="【港湾・漁港】&#10;一人当たり有形固定資産（償却資産）額平均値テキスト">
          <a:extLst>
            <a:ext uri="{FF2B5EF4-FFF2-40B4-BE49-F238E27FC236}">
              <a16:creationId xmlns:a16="http://schemas.microsoft.com/office/drawing/2014/main" id="{8BA8BFC5-314F-4209-906A-65D298FB156E}"/>
            </a:ext>
          </a:extLst>
        </xdr:cNvPr>
        <xdr:cNvSpPr txBox="1"/>
      </xdr:nvSpPr>
      <xdr:spPr>
        <a:xfrm>
          <a:off x="10515600" y="18258057"/>
          <a:ext cx="69018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1,665,911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107</xdr:row>
      <xdr:rowOff>61480</xdr:rowOff>
    </xdr:from>
    <xdr:to>
      <xdr:col>55</xdr:col>
      <xdr:colOff>50800</xdr:colOff>
      <xdr:row>107</xdr:row>
      <xdr:rowOff>163080</xdr:rowOff>
    </xdr:to>
    <xdr:sp macro="" textlink="">
      <xdr:nvSpPr>
        <xdr:cNvPr id="469" name="フローチャート: 判断 468">
          <a:extLst>
            <a:ext uri="{FF2B5EF4-FFF2-40B4-BE49-F238E27FC236}">
              <a16:creationId xmlns:a16="http://schemas.microsoft.com/office/drawing/2014/main" id="{13F29654-5AC7-4F02-AFA1-DE8DC5C59570}"/>
            </a:ext>
          </a:extLst>
        </xdr:cNvPr>
        <xdr:cNvSpPr/>
      </xdr:nvSpPr>
      <xdr:spPr>
        <a:xfrm>
          <a:off x="10426700" y="18406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107</xdr:row>
      <xdr:rowOff>67368</xdr:rowOff>
    </xdr:from>
    <xdr:to>
      <xdr:col>50</xdr:col>
      <xdr:colOff>165100</xdr:colOff>
      <xdr:row>107</xdr:row>
      <xdr:rowOff>168968</xdr:rowOff>
    </xdr:to>
    <xdr:sp macro="" textlink="">
      <xdr:nvSpPr>
        <xdr:cNvPr id="470" name="フローチャート: 判断 469">
          <a:extLst>
            <a:ext uri="{FF2B5EF4-FFF2-40B4-BE49-F238E27FC236}">
              <a16:creationId xmlns:a16="http://schemas.microsoft.com/office/drawing/2014/main" id="{12A3219D-FB89-4405-BD0D-2A15725A2EF3}"/>
            </a:ext>
          </a:extLst>
        </xdr:cNvPr>
        <xdr:cNvSpPr/>
      </xdr:nvSpPr>
      <xdr:spPr>
        <a:xfrm>
          <a:off x="9588500" y="184125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107</xdr:row>
      <xdr:rowOff>95569</xdr:rowOff>
    </xdr:from>
    <xdr:to>
      <xdr:col>46</xdr:col>
      <xdr:colOff>38100</xdr:colOff>
      <xdr:row>108</xdr:row>
      <xdr:rowOff>25719</xdr:rowOff>
    </xdr:to>
    <xdr:sp macro="" textlink="">
      <xdr:nvSpPr>
        <xdr:cNvPr id="471" name="フローチャート: 判断 470">
          <a:extLst>
            <a:ext uri="{FF2B5EF4-FFF2-40B4-BE49-F238E27FC236}">
              <a16:creationId xmlns:a16="http://schemas.microsoft.com/office/drawing/2014/main" id="{53ECB520-893F-4CDD-A8EF-6BE04DD4C150}"/>
            </a:ext>
          </a:extLst>
        </xdr:cNvPr>
        <xdr:cNvSpPr/>
      </xdr:nvSpPr>
      <xdr:spPr>
        <a:xfrm>
          <a:off x="8699500" y="184407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106</xdr:row>
      <xdr:rowOff>111892</xdr:rowOff>
    </xdr:from>
    <xdr:to>
      <xdr:col>41</xdr:col>
      <xdr:colOff>101600</xdr:colOff>
      <xdr:row>107</xdr:row>
      <xdr:rowOff>42042</xdr:rowOff>
    </xdr:to>
    <xdr:sp macro="" textlink="">
      <xdr:nvSpPr>
        <xdr:cNvPr id="472" name="フローチャート: 判断 471">
          <a:extLst>
            <a:ext uri="{FF2B5EF4-FFF2-40B4-BE49-F238E27FC236}">
              <a16:creationId xmlns:a16="http://schemas.microsoft.com/office/drawing/2014/main" id="{75AF0981-6F60-41B9-94F4-0F79316519FE}"/>
            </a:ext>
          </a:extLst>
        </xdr:cNvPr>
        <xdr:cNvSpPr/>
      </xdr:nvSpPr>
      <xdr:spPr>
        <a:xfrm>
          <a:off x="7810500" y="182855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106</xdr:row>
      <xdr:rowOff>99268</xdr:rowOff>
    </xdr:from>
    <xdr:to>
      <xdr:col>36</xdr:col>
      <xdr:colOff>165100</xdr:colOff>
      <xdr:row>107</xdr:row>
      <xdr:rowOff>29418</xdr:rowOff>
    </xdr:to>
    <xdr:sp macro="" textlink="">
      <xdr:nvSpPr>
        <xdr:cNvPr id="473" name="フローチャート: 判断 472">
          <a:extLst>
            <a:ext uri="{FF2B5EF4-FFF2-40B4-BE49-F238E27FC236}">
              <a16:creationId xmlns:a16="http://schemas.microsoft.com/office/drawing/2014/main" id="{04B56624-F9CF-48F6-A9A7-99D5A4A63369}"/>
            </a:ext>
          </a:extLst>
        </xdr:cNvPr>
        <xdr:cNvSpPr/>
      </xdr:nvSpPr>
      <xdr:spPr>
        <a:xfrm>
          <a:off x="6921500" y="182729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474" name="テキスト ボックス 473">
          <a:extLst>
            <a:ext uri="{FF2B5EF4-FFF2-40B4-BE49-F238E27FC236}">
              <a16:creationId xmlns:a16="http://schemas.microsoft.com/office/drawing/2014/main" id="{C976D63D-D99A-4E20-A9E0-49B76722A727}"/>
            </a:ext>
          </a:extLst>
        </xdr:cNvPr>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475" name="テキスト ボックス 474">
          <a:extLst>
            <a:ext uri="{FF2B5EF4-FFF2-40B4-BE49-F238E27FC236}">
              <a16:creationId xmlns:a16="http://schemas.microsoft.com/office/drawing/2014/main" id="{36761E6A-00F8-4FBD-8AE6-E3B0C83F6053}"/>
            </a:ext>
          </a:extLst>
        </xdr:cNvPr>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476" name="テキスト ボックス 475">
          <a:extLst>
            <a:ext uri="{FF2B5EF4-FFF2-40B4-BE49-F238E27FC236}">
              <a16:creationId xmlns:a16="http://schemas.microsoft.com/office/drawing/2014/main" id="{9507ABEB-0A37-4F1C-AF11-30C31BEE4DAE}"/>
            </a:ext>
          </a:extLst>
        </xdr:cNvPr>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477" name="テキスト ボックス 476">
          <a:extLst>
            <a:ext uri="{FF2B5EF4-FFF2-40B4-BE49-F238E27FC236}">
              <a16:creationId xmlns:a16="http://schemas.microsoft.com/office/drawing/2014/main" id="{F526FF82-BBEF-4AFA-9667-1E3629127728}"/>
            </a:ext>
          </a:extLst>
        </xdr:cNvPr>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478" name="テキスト ボックス 477">
          <a:extLst>
            <a:ext uri="{FF2B5EF4-FFF2-40B4-BE49-F238E27FC236}">
              <a16:creationId xmlns:a16="http://schemas.microsoft.com/office/drawing/2014/main" id="{38FA7841-845E-41E8-9580-2C2FB7F56EF3}"/>
            </a:ext>
          </a:extLst>
        </xdr:cNvPr>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107</xdr:row>
      <xdr:rowOff>106868</xdr:rowOff>
    </xdr:from>
    <xdr:to>
      <xdr:col>55</xdr:col>
      <xdr:colOff>50800</xdr:colOff>
      <xdr:row>108</xdr:row>
      <xdr:rowOff>37018</xdr:rowOff>
    </xdr:to>
    <xdr:sp macro="" textlink="">
      <xdr:nvSpPr>
        <xdr:cNvPr id="479" name="楕円 478">
          <a:extLst>
            <a:ext uri="{FF2B5EF4-FFF2-40B4-BE49-F238E27FC236}">
              <a16:creationId xmlns:a16="http://schemas.microsoft.com/office/drawing/2014/main" id="{27BB9C89-6FAA-4CDF-91B8-EEBE09E8F0A0}"/>
            </a:ext>
          </a:extLst>
        </xdr:cNvPr>
        <xdr:cNvSpPr/>
      </xdr:nvSpPr>
      <xdr:spPr>
        <a:xfrm>
          <a:off x="10426700" y="184520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107</xdr:row>
      <xdr:rowOff>85295</xdr:rowOff>
    </xdr:from>
    <xdr:ext cx="690189" cy="259045"/>
    <xdr:sp macro="" textlink="">
      <xdr:nvSpPr>
        <xdr:cNvPr id="480" name="【港湾・漁港】&#10;一人当たり有形固定資産（償却資産）額該当値テキスト">
          <a:extLst>
            <a:ext uri="{FF2B5EF4-FFF2-40B4-BE49-F238E27FC236}">
              <a16:creationId xmlns:a16="http://schemas.microsoft.com/office/drawing/2014/main" id="{601C313C-E9F5-4181-9AB2-D41DDE98B35E}"/>
            </a:ext>
          </a:extLst>
        </xdr:cNvPr>
        <xdr:cNvSpPr txBox="1"/>
      </xdr:nvSpPr>
      <xdr:spPr>
        <a:xfrm>
          <a:off x="10515600" y="1843044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1,308,520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107</xdr:row>
      <xdr:rowOff>111551</xdr:rowOff>
    </xdr:from>
    <xdr:to>
      <xdr:col>50</xdr:col>
      <xdr:colOff>165100</xdr:colOff>
      <xdr:row>108</xdr:row>
      <xdr:rowOff>41701</xdr:rowOff>
    </xdr:to>
    <xdr:sp macro="" textlink="">
      <xdr:nvSpPr>
        <xdr:cNvPr id="481" name="楕円 480">
          <a:extLst>
            <a:ext uri="{FF2B5EF4-FFF2-40B4-BE49-F238E27FC236}">
              <a16:creationId xmlns:a16="http://schemas.microsoft.com/office/drawing/2014/main" id="{54FBDC45-6AB8-4DC5-8901-CA442925A169}"/>
            </a:ext>
          </a:extLst>
        </xdr:cNvPr>
        <xdr:cNvSpPr/>
      </xdr:nvSpPr>
      <xdr:spPr>
        <a:xfrm>
          <a:off x="9588500" y="184567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107</xdr:row>
      <xdr:rowOff>157668</xdr:rowOff>
    </xdr:from>
    <xdr:to>
      <xdr:col>55</xdr:col>
      <xdr:colOff>0</xdr:colOff>
      <xdr:row>107</xdr:row>
      <xdr:rowOff>162351</xdr:rowOff>
    </xdr:to>
    <xdr:cxnSp macro="">
      <xdr:nvCxnSpPr>
        <xdr:cNvPr id="482" name="直線コネクタ 481">
          <a:extLst>
            <a:ext uri="{FF2B5EF4-FFF2-40B4-BE49-F238E27FC236}">
              <a16:creationId xmlns:a16="http://schemas.microsoft.com/office/drawing/2014/main" id="{D887D799-E131-4934-AD0E-08975CA1DEDF}"/>
            </a:ext>
          </a:extLst>
        </xdr:cNvPr>
        <xdr:cNvCxnSpPr/>
      </xdr:nvCxnSpPr>
      <xdr:spPr>
        <a:xfrm flipV="1">
          <a:off x="9639300" y="18502818"/>
          <a:ext cx="838200" cy="46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107</xdr:row>
      <xdr:rowOff>117607</xdr:rowOff>
    </xdr:from>
    <xdr:to>
      <xdr:col>46</xdr:col>
      <xdr:colOff>38100</xdr:colOff>
      <xdr:row>108</xdr:row>
      <xdr:rowOff>47757</xdr:rowOff>
    </xdr:to>
    <xdr:sp macro="" textlink="">
      <xdr:nvSpPr>
        <xdr:cNvPr id="483" name="楕円 482">
          <a:extLst>
            <a:ext uri="{FF2B5EF4-FFF2-40B4-BE49-F238E27FC236}">
              <a16:creationId xmlns:a16="http://schemas.microsoft.com/office/drawing/2014/main" id="{81E9C236-1B2E-4A5F-9835-5E7A5AA48AFC}"/>
            </a:ext>
          </a:extLst>
        </xdr:cNvPr>
        <xdr:cNvSpPr/>
      </xdr:nvSpPr>
      <xdr:spPr>
        <a:xfrm>
          <a:off x="8699500" y="184627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107</xdr:row>
      <xdr:rowOff>162351</xdr:rowOff>
    </xdr:from>
    <xdr:to>
      <xdr:col>50</xdr:col>
      <xdr:colOff>114300</xdr:colOff>
      <xdr:row>107</xdr:row>
      <xdr:rowOff>168407</xdr:rowOff>
    </xdr:to>
    <xdr:cxnSp macro="">
      <xdr:nvCxnSpPr>
        <xdr:cNvPr id="484" name="直線コネクタ 483">
          <a:extLst>
            <a:ext uri="{FF2B5EF4-FFF2-40B4-BE49-F238E27FC236}">
              <a16:creationId xmlns:a16="http://schemas.microsoft.com/office/drawing/2014/main" id="{DE18E9D1-A8D5-4222-829E-9C65119FCD0E}"/>
            </a:ext>
          </a:extLst>
        </xdr:cNvPr>
        <xdr:cNvCxnSpPr/>
      </xdr:nvCxnSpPr>
      <xdr:spPr>
        <a:xfrm flipV="1">
          <a:off x="8750300" y="18507501"/>
          <a:ext cx="889000" cy="60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107</xdr:row>
      <xdr:rowOff>122820</xdr:rowOff>
    </xdr:from>
    <xdr:to>
      <xdr:col>41</xdr:col>
      <xdr:colOff>101600</xdr:colOff>
      <xdr:row>108</xdr:row>
      <xdr:rowOff>52970</xdr:rowOff>
    </xdr:to>
    <xdr:sp macro="" textlink="">
      <xdr:nvSpPr>
        <xdr:cNvPr id="485" name="楕円 484">
          <a:extLst>
            <a:ext uri="{FF2B5EF4-FFF2-40B4-BE49-F238E27FC236}">
              <a16:creationId xmlns:a16="http://schemas.microsoft.com/office/drawing/2014/main" id="{36CA3272-1880-4CD1-B0F9-907A722D52EC}"/>
            </a:ext>
          </a:extLst>
        </xdr:cNvPr>
        <xdr:cNvSpPr/>
      </xdr:nvSpPr>
      <xdr:spPr>
        <a:xfrm>
          <a:off x="7810500" y="18467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107</xdr:row>
      <xdr:rowOff>168407</xdr:rowOff>
    </xdr:from>
    <xdr:to>
      <xdr:col>45</xdr:col>
      <xdr:colOff>177800</xdr:colOff>
      <xdr:row>108</xdr:row>
      <xdr:rowOff>2170</xdr:rowOff>
    </xdr:to>
    <xdr:cxnSp macro="">
      <xdr:nvCxnSpPr>
        <xdr:cNvPr id="486" name="直線コネクタ 485">
          <a:extLst>
            <a:ext uri="{FF2B5EF4-FFF2-40B4-BE49-F238E27FC236}">
              <a16:creationId xmlns:a16="http://schemas.microsoft.com/office/drawing/2014/main" id="{6A4C8FD9-DD48-4265-8763-3C843A5ED3C0}"/>
            </a:ext>
          </a:extLst>
        </xdr:cNvPr>
        <xdr:cNvCxnSpPr/>
      </xdr:nvCxnSpPr>
      <xdr:spPr>
        <a:xfrm flipV="1">
          <a:off x="7861300" y="18513557"/>
          <a:ext cx="889000" cy="52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107</xdr:row>
      <xdr:rowOff>126161</xdr:rowOff>
    </xdr:from>
    <xdr:to>
      <xdr:col>36</xdr:col>
      <xdr:colOff>165100</xdr:colOff>
      <xdr:row>108</xdr:row>
      <xdr:rowOff>56311</xdr:rowOff>
    </xdr:to>
    <xdr:sp macro="" textlink="">
      <xdr:nvSpPr>
        <xdr:cNvPr id="487" name="楕円 486">
          <a:extLst>
            <a:ext uri="{FF2B5EF4-FFF2-40B4-BE49-F238E27FC236}">
              <a16:creationId xmlns:a16="http://schemas.microsoft.com/office/drawing/2014/main" id="{917E8D6F-6877-40BE-A8EB-1ABE3897C719}"/>
            </a:ext>
          </a:extLst>
        </xdr:cNvPr>
        <xdr:cNvSpPr/>
      </xdr:nvSpPr>
      <xdr:spPr>
        <a:xfrm>
          <a:off x="6921500" y="184713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108</xdr:row>
      <xdr:rowOff>2170</xdr:rowOff>
    </xdr:from>
    <xdr:to>
      <xdr:col>41</xdr:col>
      <xdr:colOff>50800</xdr:colOff>
      <xdr:row>108</xdr:row>
      <xdr:rowOff>5511</xdr:rowOff>
    </xdr:to>
    <xdr:cxnSp macro="">
      <xdr:nvCxnSpPr>
        <xdr:cNvPr id="488" name="直線コネクタ 487">
          <a:extLst>
            <a:ext uri="{FF2B5EF4-FFF2-40B4-BE49-F238E27FC236}">
              <a16:creationId xmlns:a16="http://schemas.microsoft.com/office/drawing/2014/main" id="{3B995A59-D36C-4D8B-AE43-03C299456AF7}"/>
            </a:ext>
          </a:extLst>
        </xdr:cNvPr>
        <xdr:cNvCxnSpPr/>
      </xdr:nvCxnSpPr>
      <xdr:spPr>
        <a:xfrm flipV="1">
          <a:off x="6972300" y="18518770"/>
          <a:ext cx="889000" cy="33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137505</xdr:colOff>
      <xdr:row>106</xdr:row>
      <xdr:rowOff>14045</xdr:rowOff>
    </xdr:from>
    <xdr:ext cx="690189" cy="259045"/>
    <xdr:sp macro="" textlink="">
      <xdr:nvSpPr>
        <xdr:cNvPr id="489" name="n_1aveValue【港湾・漁港】&#10;一人当たり有形固定資産（償却資産）額">
          <a:extLst>
            <a:ext uri="{FF2B5EF4-FFF2-40B4-BE49-F238E27FC236}">
              <a16:creationId xmlns:a16="http://schemas.microsoft.com/office/drawing/2014/main" id="{F414B693-FA4C-4ADC-9495-FD0F2F773757}"/>
            </a:ext>
          </a:extLst>
        </xdr:cNvPr>
        <xdr:cNvSpPr txBox="1"/>
      </xdr:nvSpPr>
      <xdr:spPr>
        <a:xfrm>
          <a:off x="9281505" y="1818774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1,619,538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106</xdr:row>
      <xdr:rowOff>42246</xdr:rowOff>
    </xdr:from>
    <xdr:ext cx="690189" cy="259045"/>
    <xdr:sp macro="" textlink="">
      <xdr:nvSpPr>
        <xdr:cNvPr id="490" name="n_2aveValue【港湾・漁港】&#10;一人当たり有形固定資産（償却資産）額">
          <a:extLst>
            <a:ext uri="{FF2B5EF4-FFF2-40B4-BE49-F238E27FC236}">
              <a16:creationId xmlns:a16="http://schemas.microsoft.com/office/drawing/2014/main" id="{70381F53-AA75-4AFC-A189-DD8BF8FFC82E}"/>
            </a:ext>
          </a:extLst>
        </xdr:cNvPr>
        <xdr:cNvSpPr txBox="1"/>
      </xdr:nvSpPr>
      <xdr:spPr>
        <a:xfrm>
          <a:off x="8405205" y="1821594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1,397,482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86705</xdr:colOff>
      <xdr:row>105</xdr:row>
      <xdr:rowOff>58569</xdr:rowOff>
    </xdr:from>
    <xdr:ext cx="690189" cy="259045"/>
    <xdr:sp macro="" textlink="">
      <xdr:nvSpPr>
        <xdr:cNvPr id="491" name="n_3aveValue【港湾・漁港】&#10;一人当たり有形固定資産（償却資産）額">
          <a:extLst>
            <a:ext uri="{FF2B5EF4-FFF2-40B4-BE49-F238E27FC236}">
              <a16:creationId xmlns:a16="http://schemas.microsoft.com/office/drawing/2014/main" id="{DF6C0B9B-6D62-432B-9A57-11C26D098D65}"/>
            </a:ext>
          </a:extLst>
        </xdr:cNvPr>
        <xdr:cNvSpPr txBox="1"/>
      </xdr:nvSpPr>
      <xdr:spPr>
        <a:xfrm>
          <a:off x="7516205" y="1806081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2,618,961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34</xdr:col>
      <xdr:colOff>150205</xdr:colOff>
      <xdr:row>105</xdr:row>
      <xdr:rowOff>45945</xdr:rowOff>
    </xdr:from>
    <xdr:ext cx="690189" cy="259045"/>
    <xdr:sp macro="" textlink="">
      <xdr:nvSpPr>
        <xdr:cNvPr id="492" name="n_4aveValue【港湾・漁港】&#10;一人当たり有形固定資産（償却資産）額">
          <a:extLst>
            <a:ext uri="{FF2B5EF4-FFF2-40B4-BE49-F238E27FC236}">
              <a16:creationId xmlns:a16="http://schemas.microsoft.com/office/drawing/2014/main" id="{B296B74A-EE2E-4BB6-BCCA-EDC87AD4D366}"/>
            </a:ext>
          </a:extLst>
        </xdr:cNvPr>
        <xdr:cNvSpPr txBox="1"/>
      </xdr:nvSpPr>
      <xdr:spPr>
        <a:xfrm>
          <a:off x="6627205" y="1804819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2,718,361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137505</xdr:colOff>
      <xdr:row>108</xdr:row>
      <xdr:rowOff>32828</xdr:rowOff>
    </xdr:from>
    <xdr:ext cx="690189" cy="259045"/>
    <xdr:sp macro="" textlink="">
      <xdr:nvSpPr>
        <xdr:cNvPr id="493" name="n_1mainValue【港湾・漁港】&#10;一人当たり有形固定資産（償却資産）額">
          <a:extLst>
            <a:ext uri="{FF2B5EF4-FFF2-40B4-BE49-F238E27FC236}">
              <a16:creationId xmlns:a16="http://schemas.microsoft.com/office/drawing/2014/main" id="{EC0A6AA7-F4BF-49FA-97C2-38C18927BB05}"/>
            </a:ext>
          </a:extLst>
        </xdr:cNvPr>
        <xdr:cNvSpPr txBox="1"/>
      </xdr:nvSpPr>
      <xdr:spPr>
        <a:xfrm>
          <a:off x="9281505" y="1854942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1,271,645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108</xdr:row>
      <xdr:rowOff>38884</xdr:rowOff>
    </xdr:from>
    <xdr:ext cx="690189" cy="259045"/>
    <xdr:sp macro="" textlink="">
      <xdr:nvSpPr>
        <xdr:cNvPr id="494" name="n_2mainValue【港湾・漁港】&#10;一人当たり有形固定資産（償却資産）額">
          <a:extLst>
            <a:ext uri="{FF2B5EF4-FFF2-40B4-BE49-F238E27FC236}">
              <a16:creationId xmlns:a16="http://schemas.microsoft.com/office/drawing/2014/main" id="{FD5E1078-471B-4119-9D7C-0A575C8F5C88}"/>
            </a:ext>
          </a:extLst>
        </xdr:cNvPr>
        <xdr:cNvSpPr txBox="1"/>
      </xdr:nvSpPr>
      <xdr:spPr>
        <a:xfrm>
          <a:off x="8405205" y="1855548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1,223,965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86705</xdr:colOff>
      <xdr:row>108</xdr:row>
      <xdr:rowOff>44097</xdr:rowOff>
    </xdr:from>
    <xdr:ext cx="690189" cy="259045"/>
    <xdr:sp macro="" textlink="">
      <xdr:nvSpPr>
        <xdr:cNvPr id="495" name="n_3mainValue【港湾・漁港】&#10;一人当たり有形固定資産（償却資産）額">
          <a:extLst>
            <a:ext uri="{FF2B5EF4-FFF2-40B4-BE49-F238E27FC236}">
              <a16:creationId xmlns:a16="http://schemas.microsoft.com/office/drawing/2014/main" id="{786C08D7-B2EC-491F-8CF3-34370A49F9DE}"/>
            </a:ext>
          </a:extLst>
        </xdr:cNvPr>
        <xdr:cNvSpPr txBox="1"/>
      </xdr:nvSpPr>
      <xdr:spPr>
        <a:xfrm>
          <a:off x="7516205" y="1856069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1,182,914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34</xdr:col>
      <xdr:colOff>150205</xdr:colOff>
      <xdr:row>108</xdr:row>
      <xdr:rowOff>47438</xdr:rowOff>
    </xdr:from>
    <xdr:ext cx="690189" cy="259045"/>
    <xdr:sp macro="" textlink="">
      <xdr:nvSpPr>
        <xdr:cNvPr id="496" name="n_4mainValue【港湾・漁港】&#10;一人当たり有形固定資産（償却資産）額">
          <a:extLst>
            <a:ext uri="{FF2B5EF4-FFF2-40B4-BE49-F238E27FC236}">
              <a16:creationId xmlns:a16="http://schemas.microsoft.com/office/drawing/2014/main" id="{EE890A68-EBCD-4D16-BF82-34DFE61F9CC2}"/>
            </a:ext>
          </a:extLst>
        </xdr:cNvPr>
        <xdr:cNvSpPr txBox="1"/>
      </xdr:nvSpPr>
      <xdr:spPr>
        <a:xfrm>
          <a:off x="6627205" y="1856403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1,156,608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497" name="正方形/長方形 496">
          <a:extLst>
            <a:ext uri="{FF2B5EF4-FFF2-40B4-BE49-F238E27FC236}">
              <a16:creationId xmlns:a16="http://schemas.microsoft.com/office/drawing/2014/main" id="{D26B51A1-7B66-4103-9ADF-B11C108DBBE7}"/>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498" name="正方形/長方形 497">
          <a:extLst>
            <a:ext uri="{FF2B5EF4-FFF2-40B4-BE49-F238E27FC236}">
              <a16:creationId xmlns:a16="http://schemas.microsoft.com/office/drawing/2014/main" id="{43A11BCE-9C5A-4B9A-A929-44309F32DD78}"/>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499" name="正方形/長方形 498">
          <a:extLst>
            <a:ext uri="{FF2B5EF4-FFF2-40B4-BE49-F238E27FC236}">
              <a16:creationId xmlns:a16="http://schemas.microsoft.com/office/drawing/2014/main" id="{0525F361-E457-4769-BDCC-71FF6D6C21C6}"/>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118/132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500" name="正方形/長方形 499">
          <a:extLst>
            <a:ext uri="{FF2B5EF4-FFF2-40B4-BE49-F238E27FC236}">
              <a16:creationId xmlns:a16="http://schemas.microsoft.com/office/drawing/2014/main" id="{00930705-2F4B-42E2-A214-FC2E88806A93}"/>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501" name="正方形/長方形 500">
          <a:extLst>
            <a:ext uri="{FF2B5EF4-FFF2-40B4-BE49-F238E27FC236}">
              <a16:creationId xmlns:a16="http://schemas.microsoft.com/office/drawing/2014/main" id="{0A028BDB-7B5F-4F02-B89E-62801637CCA3}"/>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502" name="正方形/長方形 501">
          <a:extLst>
            <a:ext uri="{FF2B5EF4-FFF2-40B4-BE49-F238E27FC236}">
              <a16:creationId xmlns:a16="http://schemas.microsoft.com/office/drawing/2014/main" id="{02A7478E-2E26-4912-A160-BFD098BDBCAC}"/>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503" name="正方形/長方形 502">
          <a:extLst>
            <a:ext uri="{FF2B5EF4-FFF2-40B4-BE49-F238E27FC236}">
              <a16:creationId xmlns:a16="http://schemas.microsoft.com/office/drawing/2014/main" id="{EDB894AF-96E0-41E3-87BE-24E32A2B961E}"/>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504" name="正方形/長方形 503">
          <a:extLst>
            <a:ext uri="{FF2B5EF4-FFF2-40B4-BE49-F238E27FC236}">
              <a16:creationId xmlns:a16="http://schemas.microsoft.com/office/drawing/2014/main" id="{BC991EE5-3966-46D9-B7D2-C0549679580D}"/>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505" name="テキスト ボックス 504">
          <a:extLst>
            <a:ext uri="{FF2B5EF4-FFF2-40B4-BE49-F238E27FC236}">
              <a16:creationId xmlns:a16="http://schemas.microsoft.com/office/drawing/2014/main" id="{859C6531-25E1-4CDA-8F82-043AA2CF54C6}"/>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506" name="直線コネクタ 505">
          <a:extLst>
            <a:ext uri="{FF2B5EF4-FFF2-40B4-BE49-F238E27FC236}">
              <a16:creationId xmlns:a16="http://schemas.microsoft.com/office/drawing/2014/main" id="{2A17A7EF-2657-4201-ACA5-666BEF7C3604}"/>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507" name="テキスト ボックス 506">
          <a:extLst>
            <a:ext uri="{FF2B5EF4-FFF2-40B4-BE49-F238E27FC236}">
              <a16:creationId xmlns:a16="http://schemas.microsoft.com/office/drawing/2014/main" id="{A5680E9B-3D6D-46A5-999A-98DA522683DF}"/>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92528</xdr:rowOff>
    </xdr:from>
    <xdr:to>
      <xdr:col>89</xdr:col>
      <xdr:colOff>177800</xdr:colOff>
      <xdr:row>42</xdr:row>
      <xdr:rowOff>92528</xdr:rowOff>
    </xdr:to>
    <xdr:cxnSp macro="">
      <xdr:nvCxnSpPr>
        <xdr:cNvPr id="508" name="直線コネクタ 507">
          <a:extLst>
            <a:ext uri="{FF2B5EF4-FFF2-40B4-BE49-F238E27FC236}">
              <a16:creationId xmlns:a16="http://schemas.microsoft.com/office/drawing/2014/main" id="{9581B934-44FE-4BC5-916D-07EA31F64C19}"/>
            </a:ext>
          </a:extLst>
        </xdr:cNvPr>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121755</xdr:rowOff>
    </xdr:from>
    <xdr:ext cx="467179" cy="259045"/>
    <xdr:sp macro="" textlink="">
      <xdr:nvSpPr>
        <xdr:cNvPr id="509" name="テキスト ボックス 508">
          <a:extLst>
            <a:ext uri="{FF2B5EF4-FFF2-40B4-BE49-F238E27FC236}">
              <a16:creationId xmlns:a16="http://schemas.microsoft.com/office/drawing/2014/main" id="{ADB7650D-0091-4168-A723-A717736A1B4C}"/>
            </a:ext>
          </a:extLst>
        </xdr:cNvPr>
        <xdr:cNvSpPr txBox="1"/>
      </xdr:nvSpPr>
      <xdr:spPr>
        <a:xfrm>
          <a:off x="11978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510" name="直線コネクタ 509">
          <a:extLst>
            <a:ext uri="{FF2B5EF4-FFF2-40B4-BE49-F238E27FC236}">
              <a16:creationId xmlns:a16="http://schemas.microsoft.com/office/drawing/2014/main" id="{AD703251-5A4A-4F53-ADAD-3BC121BC0448}"/>
            </a:ext>
          </a:extLst>
        </xdr:cNvPr>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511" name="テキスト ボックス 510">
          <a:extLst>
            <a:ext uri="{FF2B5EF4-FFF2-40B4-BE49-F238E27FC236}">
              <a16:creationId xmlns:a16="http://schemas.microsoft.com/office/drawing/2014/main" id="{BF1F72A4-336E-4224-AA31-ED0DBC9BB68D}"/>
            </a:ext>
          </a:extLst>
        </xdr:cNvPr>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512" name="直線コネクタ 511">
          <a:extLst>
            <a:ext uri="{FF2B5EF4-FFF2-40B4-BE49-F238E27FC236}">
              <a16:creationId xmlns:a16="http://schemas.microsoft.com/office/drawing/2014/main" id="{5FE6052D-37D6-48E8-9CC3-554099C925F4}"/>
            </a:ext>
          </a:extLst>
        </xdr:cNvPr>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513" name="テキスト ボックス 512">
          <a:extLst>
            <a:ext uri="{FF2B5EF4-FFF2-40B4-BE49-F238E27FC236}">
              <a16:creationId xmlns:a16="http://schemas.microsoft.com/office/drawing/2014/main" id="{6CC182AA-4AC4-43A5-81F1-CEC58F444A68}"/>
            </a:ext>
          </a:extLst>
        </xdr:cNvPr>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514" name="直線コネクタ 513">
          <a:extLst>
            <a:ext uri="{FF2B5EF4-FFF2-40B4-BE49-F238E27FC236}">
              <a16:creationId xmlns:a16="http://schemas.microsoft.com/office/drawing/2014/main" id="{BB96C838-C7EE-46B0-A8D9-48D3CF659A20}"/>
            </a:ext>
          </a:extLst>
        </xdr:cNvPr>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515" name="テキスト ボックス 514">
          <a:extLst>
            <a:ext uri="{FF2B5EF4-FFF2-40B4-BE49-F238E27FC236}">
              <a16:creationId xmlns:a16="http://schemas.microsoft.com/office/drawing/2014/main" id="{B2BCA6E2-3647-45D9-8D77-ECD75C7EFB52}"/>
            </a:ext>
          </a:extLst>
        </xdr:cNvPr>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516" name="直線コネクタ 515">
          <a:extLst>
            <a:ext uri="{FF2B5EF4-FFF2-40B4-BE49-F238E27FC236}">
              <a16:creationId xmlns:a16="http://schemas.microsoft.com/office/drawing/2014/main" id="{2B8AD792-C009-4C37-AA16-CB3B8A9E78E8}"/>
            </a:ext>
          </a:extLst>
        </xdr:cNvPr>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517" name="テキスト ボックス 516">
          <a:extLst>
            <a:ext uri="{FF2B5EF4-FFF2-40B4-BE49-F238E27FC236}">
              <a16:creationId xmlns:a16="http://schemas.microsoft.com/office/drawing/2014/main" id="{E5DA7AB2-1433-42C3-9BEC-13FE3664B5F8}"/>
            </a:ext>
          </a:extLst>
        </xdr:cNvPr>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518" name="直線コネクタ 517">
          <a:extLst>
            <a:ext uri="{FF2B5EF4-FFF2-40B4-BE49-F238E27FC236}">
              <a16:creationId xmlns:a16="http://schemas.microsoft.com/office/drawing/2014/main" id="{1C53C25D-1DC2-40CB-8EAA-5B677DC25EB1}"/>
            </a:ext>
          </a:extLst>
        </xdr:cNvPr>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32</xdr:row>
      <xdr:rowOff>31949</xdr:rowOff>
    </xdr:from>
    <xdr:ext cx="338939" cy="259045"/>
    <xdr:sp macro="" textlink="">
      <xdr:nvSpPr>
        <xdr:cNvPr id="519" name="テキスト ボックス 518">
          <a:extLst>
            <a:ext uri="{FF2B5EF4-FFF2-40B4-BE49-F238E27FC236}">
              <a16:creationId xmlns:a16="http://schemas.microsoft.com/office/drawing/2014/main" id="{7C5A15FB-D5A3-44D1-BE07-070F1DB30338}"/>
            </a:ext>
          </a:extLst>
        </xdr:cNvPr>
        <xdr:cNvSpPr txBox="1"/>
      </xdr:nvSpPr>
      <xdr:spPr>
        <a:xfrm>
          <a:off x="12107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520" name="直線コネクタ 519">
          <a:extLst>
            <a:ext uri="{FF2B5EF4-FFF2-40B4-BE49-F238E27FC236}">
              <a16:creationId xmlns:a16="http://schemas.microsoft.com/office/drawing/2014/main" id="{268AC8A5-4A3C-4D79-A009-E4A2AFCBB055}"/>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521" name="【認定こども園・幼稚園・保育所】&#10;有形固定資産減価償却率グラフ枠">
          <a:extLst>
            <a:ext uri="{FF2B5EF4-FFF2-40B4-BE49-F238E27FC236}">
              <a16:creationId xmlns:a16="http://schemas.microsoft.com/office/drawing/2014/main" id="{B68BAC2F-BA6B-413C-8406-73421A46AC42}"/>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139881</xdr:rowOff>
    </xdr:from>
    <xdr:to>
      <xdr:col>85</xdr:col>
      <xdr:colOff>126364</xdr:colOff>
      <xdr:row>42</xdr:row>
      <xdr:rowOff>92528</xdr:rowOff>
    </xdr:to>
    <xdr:cxnSp macro="">
      <xdr:nvCxnSpPr>
        <xdr:cNvPr id="522" name="直線コネクタ 521">
          <a:extLst>
            <a:ext uri="{FF2B5EF4-FFF2-40B4-BE49-F238E27FC236}">
              <a16:creationId xmlns:a16="http://schemas.microsoft.com/office/drawing/2014/main" id="{18D111A6-2282-46E5-9758-FDF87CF7F522}"/>
            </a:ext>
          </a:extLst>
        </xdr:cNvPr>
        <xdr:cNvCxnSpPr/>
      </xdr:nvCxnSpPr>
      <xdr:spPr>
        <a:xfrm flipV="1">
          <a:off x="16318864" y="5797731"/>
          <a:ext cx="0" cy="149569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96355</xdr:rowOff>
    </xdr:from>
    <xdr:ext cx="469744" cy="259045"/>
    <xdr:sp macro="" textlink="">
      <xdr:nvSpPr>
        <xdr:cNvPr id="523" name="【認定こども園・幼稚園・保育所】&#10;有形固定資産減価償却率最小値テキスト">
          <a:extLst>
            <a:ext uri="{FF2B5EF4-FFF2-40B4-BE49-F238E27FC236}">
              <a16:creationId xmlns:a16="http://schemas.microsoft.com/office/drawing/2014/main" id="{199FCA18-35DB-4C6D-BCC6-0D5E9EE0DB61}"/>
            </a:ext>
          </a:extLst>
        </xdr:cNvPr>
        <xdr:cNvSpPr txBox="1"/>
      </xdr:nvSpPr>
      <xdr:spPr>
        <a:xfrm>
          <a:off x="16357600" y="729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92528</xdr:rowOff>
    </xdr:from>
    <xdr:to>
      <xdr:col>86</xdr:col>
      <xdr:colOff>25400</xdr:colOff>
      <xdr:row>42</xdr:row>
      <xdr:rowOff>92528</xdr:rowOff>
    </xdr:to>
    <xdr:cxnSp macro="">
      <xdr:nvCxnSpPr>
        <xdr:cNvPr id="524" name="直線コネクタ 523">
          <a:extLst>
            <a:ext uri="{FF2B5EF4-FFF2-40B4-BE49-F238E27FC236}">
              <a16:creationId xmlns:a16="http://schemas.microsoft.com/office/drawing/2014/main" id="{8078B3E5-23ED-473E-B6CF-E0F6744AD720}"/>
            </a:ext>
          </a:extLst>
        </xdr:cNvPr>
        <xdr:cNvCxnSpPr/>
      </xdr:nvCxnSpPr>
      <xdr:spPr>
        <a:xfrm>
          <a:off x="16230600" y="729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86558</xdr:rowOff>
    </xdr:from>
    <xdr:ext cx="340478" cy="259045"/>
    <xdr:sp macro="" textlink="">
      <xdr:nvSpPr>
        <xdr:cNvPr id="525" name="【認定こども園・幼稚園・保育所】&#10;有形固定資産減価償却率最大値テキスト">
          <a:extLst>
            <a:ext uri="{FF2B5EF4-FFF2-40B4-BE49-F238E27FC236}">
              <a16:creationId xmlns:a16="http://schemas.microsoft.com/office/drawing/2014/main" id="{0A41F657-E6A2-4172-B8FD-E50186357FF1}"/>
            </a:ext>
          </a:extLst>
        </xdr:cNvPr>
        <xdr:cNvSpPr txBox="1"/>
      </xdr:nvSpPr>
      <xdr:spPr>
        <a:xfrm>
          <a:off x="16357600" y="5572958"/>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139881</xdr:rowOff>
    </xdr:from>
    <xdr:to>
      <xdr:col>86</xdr:col>
      <xdr:colOff>25400</xdr:colOff>
      <xdr:row>33</xdr:row>
      <xdr:rowOff>139881</xdr:rowOff>
    </xdr:to>
    <xdr:cxnSp macro="">
      <xdr:nvCxnSpPr>
        <xdr:cNvPr id="526" name="直線コネクタ 525">
          <a:extLst>
            <a:ext uri="{FF2B5EF4-FFF2-40B4-BE49-F238E27FC236}">
              <a16:creationId xmlns:a16="http://schemas.microsoft.com/office/drawing/2014/main" id="{854E3DEB-DB76-4FC4-805D-C35FF9F16226}"/>
            </a:ext>
          </a:extLst>
        </xdr:cNvPr>
        <xdr:cNvCxnSpPr/>
      </xdr:nvCxnSpPr>
      <xdr:spPr>
        <a:xfrm>
          <a:off x="16230600" y="57977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36</xdr:row>
      <xdr:rowOff>169108</xdr:rowOff>
    </xdr:from>
    <xdr:ext cx="405111" cy="259045"/>
    <xdr:sp macro="" textlink="">
      <xdr:nvSpPr>
        <xdr:cNvPr id="527" name="【認定こども園・幼稚園・保育所】&#10;有形固定資産減価償却率平均値テキスト">
          <a:extLst>
            <a:ext uri="{FF2B5EF4-FFF2-40B4-BE49-F238E27FC236}">
              <a16:creationId xmlns:a16="http://schemas.microsoft.com/office/drawing/2014/main" id="{9099C425-DBC0-46DE-9716-B670BACEBD53}"/>
            </a:ext>
          </a:extLst>
        </xdr:cNvPr>
        <xdr:cNvSpPr txBox="1"/>
      </xdr:nvSpPr>
      <xdr:spPr>
        <a:xfrm>
          <a:off x="16357600" y="634130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146231</xdr:rowOff>
    </xdr:from>
    <xdr:to>
      <xdr:col>85</xdr:col>
      <xdr:colOff>177800</xdr:colOff>
      <xdr:row>38</xdr:row>
      <xdr:rowOff>76381</xdr:rowOff>
    </xdr:to>
    <xdr:sp macro="" textlink="">
      <xdr:nvSpPr>
        <xdr:cNvPr id="528" name="フローチャート: 判断 527">
          <a:extLst>
            <a:ext uri="{FF2B5EF4-FFF2-40B4-BE49-F238E27FC236}">
              <a16:creationId xmlns:a16="http://schemas.microsoft.com/office/drawing/2014/main" id="{F42FE78F-7B33-497E-A25F-D118DD655764}"/>
            </a:ext>
          </a:extLst>
        </xdr:cNvPr>
        <xdr:cNvSpPr/>
      </xdr:nvSpPr>
      <xdr:spPr>
        <a:xfrm>
          <a:off x="16268700" y="64898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144599</xdr:rowOff>
    </xdr:from>
    <xdr:to>
      <xdr:col>81</xdr:col>
      <xdr:colOff>101600</xdr:colOff>
      <xdr:row>38</xdr:row>
      <xdr:rowOff>74749</xdr:rowOff>
    </xdr:to>
    <xdr:sp macro="" textlink="">
      <xdr:nvSpPr>
        <xdr:cNvPr id="529" name="フローチャート: 判断 528">
          <a:extLst>
            <a:ext uri="{FF2B5EF4-FFF2-40B4-BE49-F238E27FC236}">
              <a16:creationId xmlns:a16="http://schemas.microsoft.com/office/drawing/2014/main" id="{4CEE2ACD-DBEF-4194-B63E-6BE27F91A81F}"/>
            </a:ext>
          </a:extLst>
        </xdr:cNvPr>
        <xdr:cNvSpPr/>
      </xdr:nvSpPr>
      <xdr:spPr>
        <a:xfrm>
          <a:off x="15430500" y="64882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37</xdr:row>
      <xdr:rowOff>123372</xdr:rowOff>
    </xdr:from>
    <xdr:to>
      <xdr:col>76</xdr:col>
      <xdr:colOff>165100</xdr:colOff>
      <xdr:row>38</xdr:row>
      <xdr:rowOff>53522</xdr:rowOff>
    </xdr:to>
    <xdr:sp macro="" textlink="">
      <xdr:nvSpPr>
        <xdr:cNvPr id="530" name="フローチャート: 判断 529">
          <a:extLst>
            <a:ext uri="{FF2B5EF4-FFF2-40B4-BE49-F238E27FC236}">
              <a16:creationId xmlns:a16="http://schemas.microsoft.com/office/drawing/2014/main" id="{25590FFD-0AFE-4383-B6C0-AD8B9FF80B4A}"/>
            </a:ext>
          </a:extLst>
        </xdr:cNvPr>
        <xdr:cNvSpPr/>
      </xdr:nvSpPr>
      <xdr:spPr>
        <a:xfrm>
          <a:off x="14541500" y="64670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37</xdr:row>
      <xdr:rowOff>100511</xdr:rowOff>
    </xdr:from>
    <xdr:to>
      <xdr:col>72</xdr:col>
      <xdr:colOff>38100</xdr:colOff>
      <xdr:row>38</xdr:row>
      <xdr:rowOff>30662</xdr:rowOff>
    </xdr:to>
    <xdr:sp macro="" textlink="">
      <xdr:nvSpPr>
        <xdr:cNvPr id="531" name="フローチャート: 判断 530">
          <a:extLst>
            <a:ext uri="{FF2B5EF4-FFF2-40B4-BE49-F238E27FC236}">
              <a16:creationId xmlns:a16="http://schemas.microsoft.com/office/drawing/2014/main" id="{52033C4D-8248-4CA0-8A80-8D0D9FBD43E3}"/>
            </a:ext>
          </a:extLst>
        </xdr:cNvPr>
        <xdr:cNvSpPr/>
      </xdr:nvSpPr>
      <xdr:spPr>
        <a:xfrm>
          <a:off x="13652500" y="6444161"/>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37</xdr:row>
      <xdr:rowOff>141333</xdr:rowOff>
    </xdr:from>
    <xdr:to>
      <xdr:col>67</xdr:col>
      <xdr:colOff>101600</xdr:colOff>
      <xdr:row>38</xdr:row>
      <xdr:rowOff>71482</xdr:rowOff>
    </xdr:to>
    <xdr:sp macro="" textlink="">
      <xdr:nvSpPr>
        <xdr:cNvPr id="532" name="フローチャート: 判断 531">
          <a:extLst>
            <a:ext uri="{FF2B5EF4-FFF2-40B4-BE49-F238E27FC236}">
              <a16:creationId xmlns:a16="http://schemas.microsoft.com/office/drawing/2014/main" id="{47992848-2E00-4CF6-B2E5-C248569E0B82}"/>
            </a:ext>
          </a:extLst>
        </xdr:cNvPr>
        <xdr:cNvSpPr/>
      </xdr:nvSpPr>
      <xdr:spPr>
        <a:xfrm>
          <a:off x="12763500" y="6484983"/>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533" name="テキスト ボックス 532">
          <a:extLst>
            <a:ext uri="{FF2B5EF4-FFF2-40B4-BE49-F238E27FC236}">
              <a16:creationId xmlns:a16="http://schemas.microsoft.com/office/drawing/2014/main" id="{6FC7F4DA-0988-4207-AFF3-4261E79E61BB}"/>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534" name="テキスト ボックス 533">
          <a:extLst>
            <a:ext uri="{FF2B5EF4-FFF2-40B4-BE49-F238E27FC236}">
              <a16:creationId xmlns:a16="http://schemas.microsoft.com/office/drawing/2014/main" id="{4AA2E425-564D-419C-9407-A0F96912AF10}"/>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535" name="テキスト ボックス 534">
          <a:extLst>
            <a:ext uri="{FF2B5EF4-FFF2-40B4-BE49-F238E27FC236}">
              <a16:creationId xmlns:a16="http://schemas.microsoft.com/office/drawing/2014/main" id="{ACCE74E9-37E3-4FE0-9F89-F0803C8D04FF}"/>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536" name="テキスト ボックス 535">
          <a:extLst>
            <a:ext uri="{FF2B5EF4-FFF2-40B4-BE49-F238E27FC236}">
              <a16:creationId xmlns:a16="http://schemas.microsoft.com/office/drawing/2014/main" id="{604AF0F4-720E-4E7E-840E-49E285748564}"/>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537" name="テキスト ボックス 536">
          <a:extLst>
            <a:ext uri="{FF2B5EF4-FFF2-40B4-BE49-F238E27FC236}">
              <a16:creationId xmlns:a16="http://schemas.microsoft.com/office/drawing/2014/main" id="{3405A6DA-62B0-429D-809E-16026160E414}"/>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41</xdr:row>
      <xdr:rowOff>154396</xdr:rowOff>
    </xdr:from>
    <xdr:to>
      <xdr:col>85</xdr:col>
      <xdr:colOff>177800</xdr:colOff>
      <xdr:row>42</xdr:row>
      <xdr:rowOff>84546</xdr:rowOff>
    </xdr:to>
    <xdr:sp macro="" textlink="">
      <xdr:nvSpPr>
        <xdr:cNvPr id="538" name="楕円 537">
          <a:extLst>
            <a:ext uri="{FF2B5EF4-FFF2-40B4-BE49-F238E27FC236}">
              <a16:creationId xmlns:a16="http://schemas.microsoft.com/office/drawing/2014/main" id="{7D47D36D-AD42-4E02-886F-23C42DA8E44A}"/>
            </a:ext>
          </a:extLst>
        </xdr:cNvPr>
        <xdr:cNvSpPr/>
      </xdr:nvSpPr>
      <xdr:spPr>
        <a:xfrm>
          <a:off x="16268700" y="71838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41</xdr:row>
      <xdr:rowOff>69323</xdr:rowOff>
    </xdr:from>
    <xdr:ext cx="405111" cy="259045"/>
    <xdr:sp macro="" textlink="">
      <xdr:nvSpPr>
        <xdr:cNvPr id="539" name="【認定こども園・幼稚園・保育所】&#10;有形固定資産減価償却率該当値テキスト">
          <a:extLst>
            <a:ext uri="{FF2B5EF4-FFF2-40B4-BE49-F238E27FC236}">
              <a16:creationId xmlns:a16="http://schemas.microsoft.com/office/drawing/2014/main" id="{D653083D-583D-45CF-B1E0-4DC127C830C2}"/>
            </a:ext>
          </a:extLst>
        </xdr:cNvPr>
        <xdr:cNvSpPr txBox="1"/>
      </xdr:nvSpPr>
      <xdr:spPr>
        <a:xfrm>
          <a:off x="16357600" y="70987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41</xdr:row>
      <xdr:rowOff>147865</xdr:rowOff>
    </xdr:from>
    <xdr:to>
      <xdr:col>81</xdr:col>
      <xdr:colOff>101600</xdr:colOff>
      <xdr:row>42</xdr:row>
      <xdr:rowOff>78015</xdr:rowOff>
    </xdr:to>
    <xdr:sp macro="" textlink="">
      <xdr:nvSpPr>
        <xdr:cNvPr id="540" name="楕円 539">
          <a:extLst>
            <a:ext uri="{FF2B5EF4-FFF2-40B4-BE49-F238E27FC236}">
              <a16:creationId xmlns:a16="http://schemas.microsoft.com/office/drawing/2014/main" id="{01D45906-F13C-4B0C-8F98-16A98B0DB164}"/>
            </a:ext>
          </a:extLst>
        </xdr:cNvPr>
        <xdr:cNvSpPr/>
      </xdr:nvSpPr>
      <xdr:spPr>
        <a:xfrm>
          <a:off x="15430500" y="71773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42</xdr:row>
      <xdr:rowOff>27215</xdr:rowOff>
    </xdr:from>
    <xdr:to>
      <xdr:col>85</xdr:col>
      <xdr:colOff>127000</xdr:colOff>
      <xdr:row>42</xdr:row>
      <xdr:rowOff>33746</xdr:rowOff>
    </xdr:to>
    <xdr:cxnSp macro="">
      <xdr:nvCxnSpPr>
        <xdr:cNvPr id="541" name="直線コネクタ 540">
          <a:extLst>
            <a:ext uri="{FF2B5EF4-FFF2-40B4-BE49-F238E27FC236}">
              <a16:creationId xmlns:a16="http://schemas.microsoft.com/office/drawing/2014/main" id="{496E5455-9076-4829-BD12-10443E99D6C6}"/>
            </a:ext>
          </a:extLst>
        </xdr:cNvPr>
        <xdr:cNvCxnSpPr/>
      </xdr:nvCxnSpPr>
      <xdr:spPr>
        <a:xfrm>
          <a:off x="15481300" y="7228115"/>
          <a:ext cx="838200" cy="65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41</xdr:row>
      <xdr:rowOff>169091</xdr:rowOff>
    </xdr:from>
    <xdr:to>
      <xdr:col>76</xdr:col>
      <xdr:colOff>165100</xdr:colOff>
      <xdr:row>42</xdr:row>
      <xdr:rowOff>99241</xdr:rowOff>
    </xdr:to>
    <xdr:sp macro="" textlink="">
      <xdr:nvSpPr>
        <xdr:cNvPr id="542" name="楕円 541">
          <a:extLst>
            <a:ext uri="{FF2B5EF4-FFF2-40B4-BE49-F238E27FC236}">
              <a16:creationId xmlns:a16="http://schemas.microsoft.com/office/drawing/2014/main" id="{7FD48C9B-2939-4EBC-9573-EC6F47D2BB5D}"/>
            </a:ext>
          </a:extLst>
        </xdr:cNvPr>
        <xdr:cNvSpPr/>
      </xdr:nvSpPr>
      <xdr:spPr>
        <a:xfrm>
          <a:off x="14541500" y="71985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42</xdr:row>
      <xdr:rowOff>27215</xdr:rowOff>
    </xdr:from>
    <xdr:to>
      <xdr:col>81</xdr:col>
      <xdr:colOff>50800</xdr:colOff>
      <xdr:row>42</xdr:row>
      <xdr:rowOff>48441</xdr:rowOff>
    </xdr:to>
    <xdr:cxnSp macro="">
      <xdr:nvCxnSpPr>
        <xdr:cNvPr id="543" name="直線コネクタ 542">
          <a:extLst>
            <a:ext uri="{FF2B5EF4-FFF2-40B4-BE49-F238E27FC236}">
              <a16:creationId xmlns:a16="http://schemas.microsoft.com/office/drawing/2014/main" id="{8383C9FD-B1F4-4F30-83F4-ADB1E53BA28D}"/>
            </a:ext>
          </a:extLst>
        </xdr:cNvPr>
        <xdr:cNvCxnSpPr/>
      </xdr:nvCxnSpPr>
      <xdr:spPr>
        <a:xfrm flipV="1">
          <a:off x="14592300" y="7228115"/>
          <a:ext cx="889000" cy="212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41</xdr:row>
      <xdr:rowOff>164193</xdr:rowOff>
    </xdr:from>
    <xdr:to>
      <xdr:col>72</xdr:col>
      <xdr:colOff>38100</xdr:colOff>
      <xdr:row>42</xdr:row>
      <xdr:rowOff>94343</xdr:rowOff>
    </xdr:to>
    <xdr:sp macro="" textlink="">
      <xdr:nvSpPr>
        <xdr:cNvPr id="544" name="楕円 543">
          <a:extLst>
            <a:ext uri="{FF2B5EF4-FFF2-40B4-BE49-F238E27FC236}">
              <a16:creationId xmlns:a16="http://schemas.microsoft.com/office/drawing/2014/main" id="{8DC28111-026D-44BB-8D03-3DAE23217775}"/>
            </a:ext>
          </a:extLst>
        </xdr:cNvPr>
        <xdr:cNvSpPr/>
      </xdr:nvSpPr>
      <xdr:spPr>
        <a:xfrm>
          <a:off x="13652500" y="71936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42</xdr:row>
      <xdr:rowOff>43543</xdr:rowOff>
    </xdr:from>
    <xdr:to>
      <xdr:col>76</xdr:col>
      <xdr:colOff>114300</xdr:colOff>
      <xdr:row>42</xdr:row>
      <xdr:rowOff>48441</xdr:rowOff>
    </xdr:to>
    <xdr:cxnSp macro="">
      <xdr:nvCxnSpPr>
        <xdr:cNvPr id="545" name="直線コネクタ 544">
          <a:extLst>
            <a:ext uri="{FF2B5EF4-FFF2-40B4-BE49-F238E27FC236}">
              <a16:creationId xmlns:a16="http://schemas.microsoft.com/office/drawing/2014/main" id="{F5195CAD-3BE6-495B-90AF-B7978B5F29A1}"/>
            </a:ext>
          </a:extLst>
        </xdr:cNvPr>
        <xdr:cNvCxnSpPr/>
      </xdr:nvCxnSpPr>
      <xdr:spPr>
        <a:xfrm>
          <a:off x="13703300" y="7244443"/>
          <a:ext cx="889000" cy="48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41</xdr:row>
      <xdr:rowOff>159294</xdr:rowOff>
    </xdr:from>
    <xdr:to>
      <xdr:col>67</xdr:col>
      <xdr:colOff>101600</xdr:colOff>
      <xdr:row>42</xdr:row>
      <xdr:rowOff>89444</xdr:rowOff>
    </xdr:to>
    <xdr:sp macro="" textlink="">
      <xdr:nvSpPr>
        <xdr:cNvPr id="546" name="楕円 545">
          <a:extLst>
            <a:ext uri="{FF2B5EF4-FFF2-40B4-BE49-F238E27FC236}">
              <a16:creationId xmlns:a16="http://schemas.microsoft.com/office/drawing/2014/main" id="{4D06EDDC-A6E5-44AC-B060-0DA963877B4F}"/>
            </a:ext>
          </a:extLst>
        </xdr:cNvPr>
        <xdr:cNvSpPr/>
      </xdr:nvSpPr>
      <xdr:spPr>
        <a:xfrm>
          <a:off x="12763500" y="71887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42</xdr:row>
      <xdr:rowOff>38644</xdr:rowOff>
    </xdr:from>
    <xdr:to>
      <xdr:col>71</xdr:col>
      <xdr:colOff>177800</xdr:colOff>
      <xdr:row>42</xdr:row>
      <xdr:rowOff>43543</xdr:rowOff>
    </xdr:to>
    <xdr:cxnSp macro="">
      <xdr:nvCxnSpPr>
        <xdr:cNvPr id="547" name="直線コネクタ 546">
          <a:extLst>
            <a:ext uri="{FF2B5EF4-FFF2-40B4-BE49-F238E27FC236}">
              <a16:creationId xmlns:a16="http://schemas.microsoft.com/office/drawing/2014/main" id="{8A263D6F-98B8-4A51-8FE0-95EEECCBB758}"/>
            </a:ext>
          </a:extLst>
        </xdr:cNvPr>
        <xdr:cNvCxnSpPr/>
      </xdr:nvCxnSpPr>
      <xdr:spPr>
        <a:xfrm>
          <a:off x="12814300" y="7239544"/>
          <a:ext cx="889000" cy="48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36</xdr:row>
      <xdr:rowOff>91276</xdr:rowOff>
    </xdr:from>
    <xdr:ext cx="405111" cy="259045"/>
    <xdr:sp macro="" textlink="">
      <xdr:nvSpPr>
        <xdr:cNvPr id="548" name="n_1aveValue【認定こども園・幼稚園・保育所】&#10;有形固定資産減価償却率">
          <a:extLst>
            <a:ext uri="{FF2B5EF4-FFF2-40B4-BE49-F238E27FC236}">
              <a16:creationId xmlns:a16="http://schemas.microsoft.com/office/drawing/2014/main" id="{D70B5722-8DEF-4B1A-8B2E-55958F60D4ED}"/>
            </a:ext>
          </a:extLst>
        </xdr:cNvPr>
        <xdr:cNvSpPr txBox="1"/>
      </xdr:nvSpPr>
      <xdr:spPr>
        <a:xfrm>
          <a:off x="15266044" y="626347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36</xdr:row>
      <xdr:rowOff>70049</xdr:rowOff>
    </xdr:from>
    <xdr:ext cx="405111" cy="259045"/>
    <xdr:sp macro="" textlink="">
      <xdr:nvSpPr>
        <xdr:cNvPr id="549" name="n_2aveValue【認定こども園・幼稚園・保育所】&#10;有形固定資産減価償却率">
          <a:extLst>
            <a:ext uri="{FF2B5EF4-FFF2-40B4-BE49-F238E27FC236}">
              <a16:creationId xmlns:a16="http://schemas.microsoft.com/office/drawing/2014/main" id="{AD15F43C-C4D5-4F00-B1CD-6360F958C7A4}"/>
            </a:ext>
          </a:extLst>
        </xdr:cNvPr>
        <xdr:cNvSpPr txBox="1"/>
      </xdr:nvSpPr>
      <xdr:spPr>
        <a:xfrm>
          <a:off x="14389744" y="62422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36</xdr:row>
      <xdr:rowOff>47188</xdr:rowOff>
    </xdr:from>
    <xdr:ext cx="405111" cy="259045"/>
    <xdr:sp macro="" textlink="">
      <xdr:nvSpPr>
        <xdr:cNvPr id="550" name="n_3aveValue【認定こども園・幼稚園・保育所】&#10;有形固定資産減価償却率">
          <a:extLst>
            <a:ext uri="{FF2B5EF4-FFF2-40B4-BE49-F238E27FC236}">
              <a16:creationId xmlns:a16="http://schemas.microsoft.com/office/drawing/2014/main" id="{A901BB2D-E6B8-4C72-9711-DF759C530890}"/>
            </a:ext>
          </a:extLst>
        </xdr:cNvPr>
        <xdr:cNvSpPr txBox="1"/>
      </xdr:nvSpPr>
      <xdr:spPr>
        <a:xfrm>
          <a:off x="13500744" y="62193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36</xdr:row>
      <xdr:rowOff>88010</xdr:rowOff>
    </xdr:from>
    <xdr:ext cx="405111" cy="259045"/>
    <xdr:sp macro="" textlink="">
      <xdr:nvSpPr>
        <xdr:cNvPr id="551" name="n_4aveValue【認定こども園・幼稚園・保育所】&#10;有形固定資産減価償却率">
          <a:extLst>
            <a:ext uri="{FF2B5EF4-FFF2-40B4-BE49-F238E27FC236}">
              <a16:creationId xmlns:a16="http://schemas.microsoft.com/office/drawing/2014/main" id="{59EAB00B-BEC0-4D5C-840B-52C866306BB7}"/>
            </a:ext>
          </a:extLst>
        </xdr:cNvPr>
        <xdr:cNvSpPr txBox="1"/>
      </xdr:nvSpPr>
      <xdr:spPr>
        <a:xfrm>
          <a:off x="12611744" y="626021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42</xdr:row>
      <xdr:rowOff>69142</xdr:rowOff>
    </xdr:from>
    <xdr:ext cx="405111" cy="259045"/>
    <xdr:sp macro="" textlink="">
      <xdr:nvSpPr>
        <xdr:cNvPr id="552" name="n_1mainValue【認定こども園・幼稚園・保育所】&#10;有形固定資産減価償却率">
          <a:extLst>
            <a:ext uri="{FF2B5EF4-FFF2-40B4-BE49-F238E27FC236}">
              <a16:creationId xmlns:a16="http://schemas.microsoft.com/office/drawing/2014/main" id="{E2D7D11E-5700-48A5-A391-4AB0C194BFAB}"/>
            </a:ext>
          </a:extLst>
        </xdr:cNvPr>
        <xdr:cNvSpPr txBox="1"/>
      </xdr:nvSpPr>
      <xdr:spPr>
        <a:xfrm>
          <a:off x="15266044" y="72700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42</xdr:row>
      <xdr:rowOff>90368</xdr:rowOff>
    </xdr:from>
    <xdr:ext cx="405111" cy="259045"/>
    <xdr:sp macro="" textlink="">
      <xdr:nvSpPr>
        <xdr:cNvPr id="553" name="n_2mainValue【認定こども園・幼稚園・保育所】&#10;有形固定資産減価償却率">
          <a:extLst>
            <a:ext uri="{FF2B5EF4-FFF2-40B4-BE49-F238E27FC236}">
              <a16:creationId xmlns:a16="http://schemas.microsoft.com/office/drawing/2014/main" id="{150964C0-BC3A-4927-85A9-2EB96A4F4E8B}"/>
            </a:ext>
          </a:extLst>
        </xdr:cNvPr>
        <xdr:cNvSpPr txBox="1"/>
      </xdr:nvSpPr>
      <xdr:spPr>
        <a:xfrm>
          <a:off x="14389744" y="729126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42</xdr:row>
      <xdr:rowOff>85470</xdr:rowOff>
    </xdr:from>
    <xdr:ext cx="405111" cy="259045"/>
    <xdr:sp macro="" textlink="">
      <xdr:nvSpPr>
        <xdr:cNvPr id="554" name="n_3mainValue【認定こども園・幼稚園・保育所】&#10;有形固定資産減価償却率">
          <a:extLst>
            <a:ext uri="{FF2B5EF4-FFF2-40B4-BE49-F238E27FC236}">
              <a16:creationId xmlns:a16="http://schemas.microsoft.com/office/drawing/2014/main" id="{2DAADECC-1ADE-48FA-81ED-0D191C9A0CDC}"/>
            </a:ext>
          </a:extLst>
        </xdr:cNvPr>
        <xdr:cNvSpPr txBox="1"/>
      </xdr:nvSpPr>
      <xdr:spPr>
        <a:xfrm>
          <a:off x="13500744" y="72863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42</xdr:row>
      <xdr:rowOff>80571</xdr:rowOff>
    </xdr:from>
    <xdr:ext cx="405111" cy="259045"/>
    <xdr:sp macro="" textlink="">
      <xdr:nvSpPr>
        <xdr:cNvPr id="555" name="n_4mainValue【認定こども園・幼稚園・保育所】&#10;有形固定資産減価償却率">
          <a:extLst>
            <a:ext uri="{FF2B5EF4-FFF2-40B4-BE49-F238E27FC236}">
              <a16:creationId xmlns:a16="http://schemas.microsoft.com/office/drawing/2014/main" id="{A6F85E8D-CEF7-417F-98C5-2A19B21E0762}"/>
            </a:ext>
          </a:extLst>
        </xdr:cNvPr>
        <xdr:cNvSpPr txBox="1"/>
      </xdr:nvSpPr>
      <xdr:spPr>
        <a:xfrm>
          <a:off x="12611744" y="72814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556" name="正方形/長方形 555">
          <a:extLst>
            <a:ext uri="{FF2B5EF4-FFF2-40B4-BE49-F238E27FC236}">
              <a16:creationId xmlns:a16="http://schemas.microsoft.com/office/drawing/2014/main" id="{8C643522-5F10-47AC-A8C2-981AF35B24C0}"/>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557" name="正方形/長方形 556">
          <a:extLst>
            <a:ext uri="{FF2B5EF4-FFF2-40B4-BE49-F238E27FC236}">
              <a16:creationId xmlns:a16="http://schemas.microsoft.com/office/drawing/2014/main" id="{6705DFE5-BB24-4A82-90FB-C7EB2A749D9C}"/>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558" name="正方形/長方形 557">
          <a:extLst>
            <a:ext uri="{FF2B5EF4-FFF2-40B4-BE49-F238E27FC236}">
              <a16:creationId xmlns:a16="http://schemas.microsoft.com/office/drawing/2014/main" id="{876A736D-4513-4081-B8B6-9F7FC215CAE1}"/>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95/132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559" name="正方形/長方形 558">
          <a:extLst>
            <a:ext uri="{FF2B5EF4-FFF2-40B4-BE49-F238E27FC236}">
              <a16:creationId xmlns:a16="http://schemas.microsoft.com/office/drawing/2014/main" id="{6D07ABD1-8756-4A49-BFF1-8D976821EF6D}"/>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560" name="正方形/長方形 559">
          <a:extLst>
            <a:ext uri="{FF2B5EF4-FFF2-40B4-BE49-F238E27FC236}">
              <a16:creationId xmlns:a16="http://schemas.microsoft.com/office/drawing/2014/main" id="{AA5C455B-581E-4935-AFEC-F0279716DCAB}"/>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561" name="正方形/長方形 560">
          <a:extLst>
            <a:ext uri="{FF2B5EF4-FFF2-40B4-BE49-F238E27FC236}">
              <a16:creationId xmlns:a16="http://schemas.microsoft.com/office/drawing/2014/main" id="{2768FAC2-E969-495E-B7DB-0BF6BC5A9D4A}"/>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562" name="正方形/長方形 561">
          <a:extLst>
            <a:ext uri="{FF2B5EF4-FFF2-40B4-BE49-F238E27FC236}">
              <a16:creationId xmlns:a16="http://schemas.microsoft.com/office/drawing/2014/main" id="{D6C608DD-DA36-4593-88B2-0202F20DDE55}"/>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563" name="正方形/長方形 562">
          <a:extLst>
            <a:ext uri="{FF2B5EF4-FFF2-40B4-BE49-F238E27FC236}">
              <a16:creationId xmlns:a16="http://schemas.microsoft.com/office/drawing/2014/main" id="{49C98C42-2B67-4763-B14A-91B591E9A45A}"/>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564" name="テキスト ボックス 563">
          <a:extLst>
            <a:ext uri="{FF2B5EF4-FFF2-40B4-BE49-F238E27FC236}">
              <a16:creationId xmlns:a16="http://schemas.microsoft.com/office/drawing/2014/main" id="{19BDE345-FBE3-4CA0-AF3F-11D528131850}"/>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565" name="直線コネクタ 564">
          <a:extLst>
            <a:ext uri="{FF2B5EF4-FFF2-40B4-BE49-F238E27FC236}">
              <a16:creationId xmlns:a16="http://schemas.microsoft.com/office/drawing/2014/main" id="{B5F7F6DD-7176-4583-9382-3ED835DFD703}"/>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133350</xdr:rowOff>
    </xdr:from>
    <xdr:to>
      <xdr:col>120</xdr:col>
      <xdr:colOff>114300</xdr:colOff>
      <xdr:row>41</xdr:row>
      <xdr:rowOff>133350</xdr:rowOff>
    </xdr:to>
    <xdr:cxnSp macro="">
      <xdr:nvCxnSpPr>
        <xdr:cNvPr id="566" name="直線コネクタ 565">
          <a:extLst>
            <a:ext uri="{FF2B5EF4-FFF2-40B4-BE49-F238E27FC236}">
              <a16:creationId xmlns:a16="http://schemas.microsoft.com/office/drawing/2014/main" id="{35C6287E-FED6-4B0A-A279-069FBBBF835B}"/>
            </a:ext>
          </a:extLst>
        </xdr:cNvPr>
        <xdr:cNvCxnSpPr/>
      </xdr:nvCxnSpPr>
      <xdr:spPr>
        <a:xfrm>
          <a:off x="18288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40</xdr:row>
      <xdr:rowOff>162577</xdr:rowOff>
    </xdr:from>
    <xdr:ext cx="467179" cy="259045"/>
    <xdr:sp macro="" textlink="">
      <xdr:nvSpPr>
        <xdr:cNvPr id="567" name="テキスト ボックス 566">
          <a:extLst>
            <a:ext uri="{FF2B5EF4-FFF2-40B4-BE49-F238E27FC236}">
              <a16:creationId xmlns:a16="http://schemas.microsoft.com/office/drawing/2014/main" id="{6ED20044-DC78-4975-A4E8-F5F9C7A330F9}"/>
            </a:ext>
          </a:extLst>
        </xdr:cNvPr>
        <xdr:cNvSpPr txBox="1"/>
      </xdr:nvSpPr>
      <xdr:spPr>
        <a:xfrm>
          <a:off x="17820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39</xdr:row>
      <xdr:rowOff>19050</xdr:rowOff>
    </xdr:from>
    <xdr:to>
      <xdr:col>120</xdr:col>
      <xdr:colOff>114300</xdr:colOff>
      <xdr:row>39</xdr:row>
      <xdr:rowOff>19050</xdr:rowOff>
    </xdr:to>
    <xdr:cxnSp macro="">
      <xdr:nvCxnSpPr>
        <xdr:cNvPr id="568" name="直線コネクタ 567">
          <a:extLst>
            <a:ext uri="{FF2B5EF4-FFF2-40B4-BE49-F238E27FC236}">
              <a16:creationId xmlns:a16="http://schemas.microsoft.com/office/drawing/2014/main" id="{17618211-C262-48A7-9B85-DCC69D6C9C89}"/>
            </a:ext>
          </a:extLst>
        </xdr:cNvPr>
        <xdr:cNvCxnSpPr/>
      </xdr:nvCxnSpPr>
      <xdr:spPr>
        <a:xfrm>
          <a:off x="18288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38</xdr:row>
      <xdr:rowOff>48277</xdr:rowOff>
    </xdr:from>
    <xdr:ext cx="467179" cy="259045"/>
    <xdr:sp macro="" textlink="">
      <xdr:nvSpPr>
        <xdr:cNvPr id="569" name="テキスト ボックス 568">
          <a:extLst>
            <a:ext uri="{FF2B5EF4-FFF2-40B4-BE49-F238E27FC236}">
              <a16:creationId xmlns:a16="http://schemas.microsoft.com/office/drawing/2014/main" id="{47E5A683-E7F6-40D7-B2C7-9ED640BAA20A}"/>
            </a:ext>
          </a:extLst>
        </xdr:cNvPr>
        <xdr:cNvSpPr txBox="1"/>
      </xdr:nvSpPr>
      <xdr:spPr>
        <a:xfrm>
          <a:off x="17820821" y="656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76200</xdr:rowOff>
    </xdr:from>
    <xdr:to>
      <xdr:col>120</xdr:col>
      <xdr:colOff>114300</xdr:colOff>
      <xdr:row>36</xdr:row>
      <xdr:rowOff>76200</xdr:rowOff>
    </xdr:to>
    <xdr:cxnSp macro="">
      <xdr:nvCxnSpPr>
        <xdr:cNvPr id="570" name="直線コネクタ 569">
          <a:extLst>
            <a:ext uri="{FF2B5EF4-FFF2-40B4-BE49-F238E27FC236}">
              <a16:creationId xmlns:a16="http://schemas.microsoft.com/office/drawing/2014/main" id="{1172A379-0832-46B4-89B1-2C51DFFB330A}"/>
            </a:ext>
          </a:extLst>
        </xdr:cNvPr>
        <xdr:cNvCxnSpPr/>
      </xdr:nvCxnSpPr>
      <xdr:spPr>
        <a:xfrm>
          <a:off x="18288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105427</xdr:rowOff>
    </xdr:from>
    <xdr:ext cx="467179" cy="259045"/>
    <xdr:sp macro="" textlink="">
      <xdr:nvSpPr>
        <xdr:cNvPr id="571" name="テキスト ボックス 570">
          <a:extLst>
            <a:ext uri="{FF2B5EF4-FFF2-40B4-BE49-F238E27FC236}">
              <a16:creationId xmlns:a16="http://schemas.microsoft.com/office/drawing/2014/main" id="{CB40EDB4-33A8-43BA-9495-2ACCDBBB1A78}"/>
            </a:ext>
          </a:extLst>
        </xdr:cNvPr>
        <xdr:cNvSpPr txBox="1"/>
      </xdr:nvSpPr>
      <xdr:spPr>
        <a:xfrm>
          <a:off x="17820821" y="610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133350</xdr:rowOff>
    </xdr:from>
    <xdr:to>
      <xdr:col>120</xdr:col>
      <xdr:colOff>114300</xdr:colOff>
      <xdr:row>33</xdr:row>
      <xdr:rowOff>133350</xdr:rowOff>
    </xdr:to>
    <xdr:cxnSp macro="">
      <xdr:nvCxnSpPr>
        <xdr:cNvPr id="572" name="直線コネクタ 571">
          <a:extLst>
            <a:ext uri="{FF2B5EF4-FFF2-40B4-BE49-F238E27FC236}">
              <a16:creationId xmlns:a16="http://schemas.microsoft.com/office/drawing/2014/main" id="{E3F5291D-991A-4A4A-A863-EFD3980295F3}"/>
            </a:ext>
          </a:extLst>
        </xdr:cNvPr>
        <xdr:cNvCxnSpPr/>
      </xdr:nvCxnSpPr>
      <xdr:spPr>
        <a:xfrm>
          <a:off x="18288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162577</xdr:rowOff>
    </xdr:from>
    <xdr:ext cx="467179" cy="259045"/>
    <xdr:sp macro="" textlink="">
      <xdr:nvSpPr>
        <xdr:cNvPr id="573" name="テキスト ボックス 572">
          <a:extLst>
            <a:ext uri="{FF2B5EF4-FFF2-40B4-BE49-F238E27FC236}">
              <a16:creationId xmlns:a16="http://schemas.microsoft.com/office/drawing/2014/main" id="{8C82BD2B-4302-40BD-8BDA-8BA242CBC998}"/>
            </a:ext>
          </a:extLst>
        </xdr:cNvPr>
        <xdr:cNvSpPr txBox="1"/>
      </xdr:nvSpPr>
      <xdr:spPr>
        <a:xfrm>
          <a:off x="17820821" y="564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574" name="直線コネクタ 573">
          <a:extLst>
            <a:ext uri="{FF2B5EF4-FFF2-40B4-BE49-F238E27FC236}">
              <a16:creationId xmlns:a16="http://schemas.microsoft.com/office/drawing/2014/main" id="{6961CE91-F545-4319-AC5B-5F515FE3D4E2}"/>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575" name="テキスト ボックス 574">
          <a:extLst>
            <a:ext uri="{FF2B5EF4-FFF2-40B4-BE49-F238E27FC236}">
              <a16:creationId xmlns:a16="http://schemas.microsoft.com/office/drawing/2014/main" id="{71F8C51F-822B-4E63-92EA-D52C35C23BBC}"/>
            </a:ext>
          </a:extLst>
        </xdr:cNvPr>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576" name="【認定こども園・幼稚園・保育所】&#10;一人当たり面積グラフ枠">
          <a:extLst>
            <a:ext uri="{FF2B5EF4-FFF2-40B4-BE49-F238E27FC236}">
              <a16:creationId xmlns:a16="http://schemas.microsoft.com/office/drawing/2014/main" id="{8D6F23EA-B3EB-44E9-A56B-D85BAB458FC8}"/>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18136</xdr:rowOff>
    </xdr:from>
    <xdr:to>
      <xdr:col>116</xdr:col>
      <xdr:colOff>62864</xdr:colOff>
      <xdr:row>41</xdr:row>
      <xdr:rowOff>88544</xdr:rowOff>
    </xdr:to>
    <xdr:cxnSp macro="">
      <xdr:nvCxnSpPr>
        <xdr:cNvPr id="577" name="直線コネクタ 576">
          <a:extLst>
            <a:ext uri="{FF2B5EF4-FFF2-40B4-BE49-F238E27FC236}">
              <a16:creationId xmlns:a16="http://schemas.microsoft.com/office/drawing/2014/main" id="{79D93D0B-31C5-438A-8753-C86A7C5AB01D}"/>
            </a:ext>
          </a:extLst>
        </xdr:cNvPr>
        <xdr:cNvCxnSpPr/>
      </xdr:nvCxnSpPr>
      <xdr:spPr>
        <a:xfrm flipV="1">
          <a:off x="22160864" y="5675986"/>
          <a:ext cx="0" cy="14420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92371</xdr:rowOff>
    </xdr:from>
    <xdr:ext cx="469744" cy="259045"/>
    <xdr:sp macro="" textlink="">
      <xdr:nvSpPr>
        <xdr:cNvPr id="578" name="【認定こども園・幼稚園・保育所】&#10;一人当たり面積最小値テキスト">
          <a:extLst>
            <a:ext uri="{FF2B5EF4-FFF2-40B4-BE49-F238E27FC236}">
              <a16:creationId xmlns:a16="http://schemas.microsoft.com/office/drawing/2014/main" id="{571183C8-DF40-4B06-A157-A381F281F811}"/>
            </a:ext>
          </a:extLst>
        </xdr:cNvPr>
        <xdr:cNvSpPr txBox="1"/>
      </xdr:nvSpPr>
      <xdr:spPr>
        <a:xfrm>
          <a:off x="22199600" y="71218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88544</xdr:rowOff>
    </xdr:from>
    <xdr:to>
      <xdr:col>116</xdr:col>
      <xdr:colOff>152400</xdr:colOff>
      <xdr:row>41</xdr:row>
      <xdr:rowOff>88544</xdr:rowOff>
    </xdr:to>
    <xdr:cxnSp macro="">
      <xdr:nvCxnSpPr>
        <xdr:cNvPr id="579" name="直線コネクタ 578">
          <a:extLst>
            <a:ext uri="{FF2B5EF4-FFF2-40B4-BE49-F238E27FC236}">
              <a16:creationId xmlns:a16="http://schemas.microsoft.com/office/drawing/2014/main" id="{C21E5B7A-61C9-45CD-916C-8028E721F74B}"/>
            </a:ext>
          </a:extLst>
        </xdr:cNvPr>
        <xdr:cNvCxnSpPr/>
      </xdr:nvCxnSpPr>
      <xdr:spPr>
        <a:xfrm>
          <a:off x="22072600" y="71179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31</xdr:row>
      <xdr:rowOff>136263</xdr:rowOff>
    </xdr:from>
    <xdr:ext cx="469744" cy="259045"/>
    <xdr:sp macro="" textlink="">
      <xdr:nvSpPr>
        <xdr:cNvPr id="580" name="【認定こども園・幼稚園・保育所】&#10;一人当たり面積最大値テキスト">
          <a:extLst>
            <a:ext uri="{FF2B5EF4-FFF2-40B4-BE49-F238E27FC236}">
              <a16:creationId xmlns:a16="http://schemas.microsoft.com/office/drawing/2014/main" id="{C6394961-2AEE-4F21-AA71-D81B419FB14D}"/>
            </a:ext>
          </a:extLst>
        </xdr:cNvPr>
        <xdr:cNvSpPr txBox="1"/>
      </xdr:nvSpPr>
      <xdr:spPr>
        <a:xfrm>
          <a:off x="22199600" y="54512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18136</xdr:rowOff>
    </xdr:from>
    <xdr:to>
      <xdr:col>116</xdr:col>
      <xdr:colOff>152400</xdr:colOff>
      <xdr:row>33</xdr:row>
      <xdr:rowOff>18136</xdr:rowOff>
    </xdr:to>
    <xdr:cxnSp macro="">
      <xdr:nvCxnSpPr>
        <xdr:cNvPr id="581" name="直線コネクタ 580">
          <a:extLst>
            <a:ext uri="{FF2B5EF4-FFF2-40B4-BE49-F238E27FC236}">
              <a16:creationId xmlns:a16="http://schemas.microsoft.com/office/drawing/2014/main" id="{947982F5-301B-4495-99C9-B8020413F6CA}"/>
            </a:ext>
          </a:extLst>
        </xdr:cNvPr>
        <xdr:cNvCxnSpPr/>
      </xdr:nvCxnSpPr>
      <xdr:spPr>
        <a:xfrm>
          <a:off x="22072600" y="56759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38</xdr:row>
      <xdr:rowOff>19473</xdr:rowOff>
    </xdr:from>
    <xdr:ext cx="469744" cy="259045"/>
    <xdr:sp macro="" textlink="">
      <xdr:nvSpPr>
        <xdr:cNvPr id="582" name="【認定こども園・幼稚園・保育所】&#10;一人当たり面積平均値テキスト">
          <a:extLst>
            <a:ext uri="{FF2B5EF4-FFF2-40B4-BE49-F238E27FC236}">
              <a16:creationId xmlns:a16="http://schemas.microsoft.com/office/drawing/2014/main" id="{0065F42F-89EC-4BC2-B51E-72B9540A98BA}"/>
            </a:ext>
          </a:extLst>
        </xdr:cNvPr>
        <xdr:cNvSpPr txBox="1"/>
      </xdr:nvSpPr>
      <xdr:spPr>
        <a:xfrm>
          <a:off x="22199600" y="653457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168046</xdr:rowOff>
    </xdr:from>
    <xdr:to>
      <xdr:col>116</xdr:col>
      <xdr:colOff>114300</xdr:colOff>
      <xdr:row>39</xdr:row>
      <xdr:rowOff>98196</xdr:rowOff>
    </xdr:to>
    <xdr:sp macro="" textlink="">
      <xdr:nvSpPr>
        <xdr:cNvPr id="583" name="フローチャート: 判断 582">
          <a:extLst>
            <a:ext uri="{FF2B5EF4-FFF2-40B4-BE49-F238E27FC236}">
              <a16:creationId xmlns:a16="http://schemas.microsoft.com/office/drawing/2014/main" id="{8F1C681D-12B2-4D5F-A6F5-20479593D71B}"/>
            </a:ext>
          </a:extLst>
        </xdr:cNvPr>
        <xdr:cNvSpPr/>
      </xdr:nvSpPr>
      <xdr:spPr>
        <a:xfrm>
          <a:off x="22110700" y="66831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17628</xdr:rowOff>
    </xdr:from>
    <xdr:to>
      <xdr:col>112</xdr:col>
      <xdr:colOff>38100</xdr:colOff>
      <xdr:row>39</xdr:row>
      <xdr:rowOff>119228</xdr:rowOff>
    </xdr:to>
    <xdr:sp macro="" textlink="">
      <xdr:nvSpPr>
        <xdr:cNvPr id="584" name="フローチャート: 判断 583">
          <a:extLst>
            <a:ext uri="{FF2B5EF4-FFF2-40B4-BE49-F238E27FC236}">
              <a16:creationId xmlns:a16="http://schemas.microsoft.com/office/drawing/2014/main" id="{AD013B19-C9F3-4838-BB05-9AED84E6CC83}"/>
            </a:ext>
          </a:extLst>
        </xdr:cNvPr>
        <xdr:cNvSpPr/>
      </xdr:nvSpPr>
      <xdr:spPr>
        <a:xfrm>
          <a:off x="21272500" y="67041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30429</xdr:rowOff>
    </xdr:from>
    <xdr:to>
      <xdr:col>107</xdr:col>
      <xdr:colOff>101600</xdr:colOff>
      <xdr:row>39</xdr:row>
      <xdr:rowOff>132029</xdr:rowOff>
    </xdr:to>
    <xdr:sp macro="" textlink="">
      <xdr:nvSpPr>
        <xdr:cNvPr id="585" name="フローチャート: 判断 584">
          <a:extLst>
            <a:ext uri="{FF2B5EF4-FFF2-40B4-BE49-F238E27FC236}">
              <a16:creationId xmlns:a16="http://schemas.microsoft.com/office/drawing/2014/main" id="{503A9DBC-4906-4F87-A676-42C7EA9D2E4F}"/>
            </a:ext>
          </a:extLst>
        </xdr:cNvPr>
        <xdr:cNvSpPr/>
      </xdr:nvSpPr>
      <xdr:spPr>
        <a:xfrm>
          <a:off x="20383500" y="67169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39</xdr:row>
      <xdr:rowOff>41402</xdr:rowOff>
    </xdr:from>
    <xdr:to>
      <xdr:col>102</xdr:col>
      <xdr:colOff>165100</xdr:colOff>
      <xdr:row>39</xdr:row>
      <xdr:rowOff>143002</xdr:rowOff>
    </xdr:to>
    <xdr:sp macro="" textlink="">
      <xdr:nvSpPr>
        <xdr:cNvPr id="586" name="フローチャート: 判断 585">
          <a:extLst>
            <a:ext uri="{FF2B5EF4-FFF2-40B4-BE49-F238E27FC236}">
              <a16:creationId xmlns:a16="http://schemas.microsoft.com/office/drawing/2014/main" id="{65E1A65F-6D48-4F64-A37E-20C9B1BC7A7F}"/>
            </a:ext>
          </a:extLst>
        </xdr:cNvPr>
        <xdr:cNvSpPr/>
      </xdr:nvSpPr>
      <xdr:spPr>
        <a:xfrm>
          <a:off x="19494500" y="67279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39</xdr:row>
      <xdr:rowOff>47803</xdr:rowOff>
    </xdr:from>
    <xdr:to>
      <xdr:col>98</xdr:col>
      <xdr:colOff>38100</xdr:colOff>
      <xdr:row>39</xdr:row>
      <xdr:rowOff>149403</xdr:rowOff>
    </xdr:to>
    <xdr:sp macro="" textlink="">
      <xdr:nvSpPr>
        <xdr:cNvPr id="587" name="フローチャート: 判断 586">
          <a:extLst>
            <a:ext uri="{FF2B5EF4-FFF2-40B4-BE49-F238E27FC236}">
              <a16:creationId xmlns:a16="http://schemas.microsoft.com/office/drawing/2014/main" id="{825DBD76-05EB-428C-BF4F-EFFC9599BED8}"/>
            </a:ext>
          </a:extLst>
        </xdr:cNvPr>
        <xdr:cNvSpPr/>
      </xdr:nvSpPr>
      <xdr:spPr>
        <a:xfrm>
          <a:off x="18605500" y="67343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588" name="テキスト ボックス 587">
          <a:extLst>
            <a:ext uri="{FF2B5EF4-FFF2-40B4-BE49-F238E27FC236}">
              <a16:creationId xmlns:a16="http://schemas.microsoft.com/office/drawing/2014/main" id="{5CD78D3F-56DF-49CF-BF6A-37F49ED6D75F}"/>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589" name="テキスト ボックス 588">
          <a:extLst>
            <a:ext uri="{FF2B5EF4-FFF2-40B4-BE49-F238E27FC236}">
              <a16:creationId xmlns:a16="http://schemas.microsoft.com/office/drawing/2014/main" id="{0E45D34E-E402-4465-BF49-0B28078EF907}"/>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590" name="テキスト ボックス 589">
          <a:extLst>
            <a:ext uri="{FF2B5EF4-FFF2-40B4-BE49-F238E27FC236}">
              <a16:creationId xmlns:a16="http://schemas.microsoft.com/office/drawing/2014/main" id="{1DE8B23D-9B7C-4020-B373-6DF95619DE0B}"/>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591" name="テキスト ボックス 590">
          <a:extLst>
            <a:ext uri="{FF2B5EF4-FFF2-40B4-BE49-F238E27FC236}">
              <a16:creationId xmlns:a16="http://schemas.microsoft.com/office/drawing/2014/main" id="{FC780CE3-0A0B-4DDB-901F-C9B3F1C4ABBF}"/>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592" name="テキスト ボックス 591">
          <a:extLst>
            <a:ext uri="{FF2B5EF4-FFF2-40B4-BE49-F238E27FC236}">
              <a16:creationId xmlns:a16="http://schemas.microsoft.com/office/drawing/2014/main" id="{7A1F2448-1F0B-4188-9BEE-E51A542F1BEF}"/>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86208</xdr:rowOff>
    </xdr:from>
    <xdr:to>
      <xdr:col>116</xdr:col>
      <xdr:colOff>114300</xdr:colOff>
      <xdr:row>40</xdr:row>
      <xdr:rowOff>16358</xdr:rowOff>
    </xdr:to>
    <xdr:sp macro="" textlink="">
      <xdr:nvSpPr>
        <xdr:cNvPr id="593" name="楕円 592">
          <a:extLst>
            <a:ext uri="{FF2B5EF4-FFF2-40B4-BE49-F238E27FC236}">
              <a16:creationId xmlns:a16="http://schemas.microsoft.com/office/drawing/2014/main" id="{A9E7404B-4E00-48FC-A0BC-B637D1274655}"/>
            </a:ext>
          </a:extLst>
        </xdr:cNvPr>
        <xdr:cNvSpPr/>
      </xdr:nvSpPr>
      <xdr:spPr>
        <a:xfrm>
          <a:off x="22110700" y="67727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39</xdr:row>
      <xdr:rowOff>64635</xdr:rowOff>
    </xdr:from>
    <xdr:ext cx="469744" cy="259045"/>
    <xdr:sp macro="" textlink="">
      <xdr:nvSpPr>
        <xdr:cNvPr id="594" name="【認定こども園・幼稚園・保育所】&#10;一人当たり面積該当値テキスト">
          <a:extLst>
            <a:ext uri="{FF2B5EF4-FFF2-40B4-BE49-F238E27FC236}">
              <a16:creationId xmlns:a16="http://schemas.microsoft.com/office/drawing/2014/main" id="{04BDF041-9418-4F31-9D82-68666C633823}"/>
            </a:ext>
          </a:extLst>
        </xdr:cNvPr>
        <xdr:cNvSpPr txBox="1"/>
      </xdr:nvSpPr>
      <xdr:spPr>
        <a:xfrm>
          <a:off x="22199600" y="67511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39</xdr:row>
      <xdr:rowOff>96266</xdr:rowOff>
    </xdr:from>
    <xdr:to>
      <xdr:col>112</xdr:col>
      <xdr:colOff>38100</xdr:colOff>
      <xdr:row>40</xdr:row>
      <xdr:rowOff>26416</xdr:rowOff>
    </xdr:to>
    <xdr:sp macro="" textlink="">
      <xdr:nvSpPr>
        <xdr:cNvPr id="595" name="楕円 594">
          <a:extLst>
            <a:ext uri="{FF2B5EF4-FFF2-40B4-BE49-F238E27FC236}">
              <a16:creationId xmlns:a16="http://schemas.microsoft.com/office/drawing/2014/main" id="{5F6663BC-FA14-4F3B-9E86-400CFED8ED71}"/>
            </a:ext>
          </a:extLst>
        </xdr:cNvPr>
        <xdr:cNvSpPr/>
      </xdr:nvSpPr>
      <xdr:spPr>
        <a:xfrm>
          <a:off x="21272500" y="67828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39</xdr:row>
      <xdr:rowOff>137008</xdr:rowOff>
    </xdr:from>
    <xdr:to>
      <xdr:col>116</xdr:col>
      <xdr:colOff>63500</xdr:colOff>
      <xdr:row>39</xdr:row>
      <xdr:rowOff>147066</xdr:rowOff>
    </xdr:to>
    <xdr:cxnSp macro="">
      <xdr:nvCxnSpPr>
        <xdr:cNvPr id="596" name="直線コネクタ 595">
          <a:extLst>
            <a:ext uri="{FF2B5EF4-FFF2-40B4-BE49-F238E27FC236}">
              <a16:creationId xmlns:a16="http://schemas.microsoft.com/office/drawing/2014/main" id="{F479E08D-DEAE-48F7-B855-08D9A91D927F}"/>
            </a:ext>
          </a:extLst>
        </xdr:cNvPr>
        <xdr:cNvCxnSpPr/>
      </xdr:nvCxnSpPr>
      <xdr:spPr>
        <a:xfrm flipV="1">
          <a:off x="21323300" y="6823558"/>
          <a:ext cx="838200" cy="100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39</xdr:row>
      <xdr:rowOff>108153</xdr:rowOff>
    </xdr:from>
    <xdr:to>
      <xdr:col>107</xdr:col>
      <xdr:colOff>101600</xdr:colOff>
      <xdr:row>40</xdr:row>
      <xdr:rowOff>38303</xdr:rowOff>
    </xdr:to>
    <xdr:sp macro="" textlink="">
      <xdr:nvSpPr>
        <xdr:cNvPr id="597" name="楕円 596">
          <a:extLst>
            <a:ext uri="{FF2B5EF4-FFF2-40B4-BE49-F238E27FC236}">
              <a16:creationId xmlns:a16="http://schemas.microsoft.com/office/drawing/2014/main" id="{D724AA7E-216B-4119-86DE-A6659A255DE0}"/>
            </a:ext>
          </a:extLst>
        </xdr:cNvPr>
        <xdr:cNvSpPr/>
      </xdr:nvSpPr>
      <xdr:spPr>
        <a:xfrm>
          <a:off x="20383500" y="67947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147066</xdr:rowOff>
    </xdr:from>
    <xdr:to>
      <xdr:col>111</xdr:col>
      <xdr:colOff>177800</xdr:colOff>
      <xdr:row>39</xdr:row>
      <xdr:rowOff>158953</xdr:rowOff>
    </xdr:to>
    <xdr:cxnSp macro="">
      <xdr:nvCxnSpPr>
        <xdr:cNvPr id="598" name="直線コネクタ 597">
          <a:extLst>
            <a:ext uri="{FF2B5EF4-FFF2-40B4-BE49-F238E27FC236}">
              <a16:creationId xmlns:a16="http://schemas.microsoft.com/office/drawing/2014/main" id="{49448A90-D11F-4C81-8E0D-20A9C3091DA3}"/>
            </a:ext>
          </a:extLst>
        </xdr:cNvPr>
        <xdr:cNvCxnSpPr/>
      </xdr:nvCxnSpPr>
      <xdr:spPr>
        <a:xfrm flipV="1">
          <a:off x="20434300" y="6833616"/>
          <a:ext cx="889000" cy="118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39</xdr:row>
      <xdr:rowOff>119126</xdr:rowOff>
    </xdr:from>
    <xdr:to>
      <xdr:col>102</xdr:col>
      <xdr:colOff>165100</xdr:colOff>
      <xdr:row>40</xdr:row>
      <xdr:rowOff>49276</xdr:rowOff>
    </xdr:to>
    <xdr:sp macro="" textlink="">
      <xdr:nvSpPr>
        <xdr:cNvPr id="599" name="楕円 598">
          <a:extLst>
            <a:ext uri="{FF2B5EF4-FFF2-40B4-BE49-F238E27FC236}">
              <a16:creationId xmlns:a16="http://schemas.microsoft.com/office/drawing/2014/main" id="{D8439235-9FE1-45B9-B6C2-FD86ABFDF5CE}"/>
            </a:ext>
          </a:extLst>
        </xdr:cNvPr>
        <xdr:cNvSpPr/>
      </xdr:nvSpPr>
      <xdr:spPr>
        <a:xfrm>
          <a:off x="19494500" y="68056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39</xdr:row>
      <xdr:rowOff>158953</xdr:rowOff>
    </xdr:from>
    <xdr:to>
      <xdr:col>107</xdr:col>
      <xdr:colOff>50800</xdr:colOff>
      <xdr:row>39</xdr:row>
      <xdr:rowOff>169926</xdr:rowOff>
    </xdr:to>
    <xdr:cxnSp macro="">
      <xdr:nvCxnSpPr>
        <xdr:cNvPr id="600" name="直線コネクタ 599">
          <a:extLst>
            <a:ext uri="{FF2B5EF4-FFF2-40B4-BE49-F238E27FC236}">
              <a16:creationId xmlns:a16="http://schemas.microsoft.com/office/drawing/2014/main" id="{3544CDA3-617F-4CC0-9925-F209CCEAF6B9}"/>
            </a:ext>
          </a:extLst>
        </xdr:cNvPr>
        <xdr:cNvCxnSpPr/>
      </xdr:nvCxnSpPr>
      <xdr:spPr>
        <a:xfrm flipV="1">
          <a:off x="19545300" y="6845503"/>
          <a:ext cx="889000" cy="109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39</xdr:row>
      <xdr:rowOff>125526</xdr:rowOff>
    </xdr:from>
    <xdr:to>
      <xdr:col>98</xdr:col>
      <xdr:colOff>38100</xdr:colOff>
      <xdr:row>40</xdr:row>
      <xdr:rowOff>55676</xdr:rowOff>
    </xdr:to>
    <xdr:sp macro="" textlink="">
      <xdr:nvSpPr>
        <xdr:cNvPr id="601" name="楕円 600">
          <a:extLst>
            <a:ext uri="{FF2B5EF4-FFF2-40B4-BE49-F238E27FC236}">
              <a16:creationId xmlns:a16="http://schemas.microsoft.com/office/drawing/2014/main" id="{3310DA76-16D1-4A79-8846-A3544E124B39}"/>
            </a:ext>
          </a:extLst>
        </xdr:cNvPr>
        <xdr:cNvSpPr/>
      </xdr:nvSpPr>
      <xdr:spPr>
        <a:xfrm>
          <a:off x="18605500" y="68120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39</xdr:row>
      <xdr:rowOff>169926</xdr:rowOff>
    </xdr:from>
    <xdr:to>
      <xdr:col>102</xdr:col>
      <xdr:colOff>114300</xdr:colOff>
      <xdr:row>40</xdr:row>
      <xdr:rowOff>4876</xdr:rowOff>
    </xdr:to>
    <xdr:cxnSp macro="">
      <xdr:nvCxnSpPr>
        <xdr:cNvPr id="602" name="直線コネクタ 601">
          <a:extLst>
            <a:ext uri="{FF2B5EF4-FFF2-40B4-BE49-F238E27FC236}">
              <a16:creationId xmlns:a16="http://schemas.microsoft.com/office/drawing/2014/main" id="{C93B9985-60E1-4D4B-8990-29618FE455A4}"/>
            </a:ext>
          </a:extLst>
        </xdr:cNvPr>
        <xdr:cNvCxnSpPr/>
      </xdr:nvCxnSpPr>
      <xdr:spPr>
        <a:xfrm flipV="1">
          <a:off x="18656300" y="6856476"/>
          <a:ext cx="889000" cy="6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37</xdr:row>
      <xdr:rowOff>135755</xdr:rowOff>
    </xdr:from>
    <xdr:ext cx="469744" cy="259045"/>
    <xdr:sp macro="" textlink="">
      <xdr:nvSpPr>
        <xdr:cNvPr id="603" name="n_1aveValue【認定こども園・幼稚園・保育所】&#10;一人当たり面積">
          <a:extLst>
            <a:ext uri="{FF2B5EF4-FFF2-40B4-BE49-F238E27FC236}">
              <a16:creationId xmlns:a16="http://schemas.microsoft.com/office/drawing/2014/main" id="{BD75B7E6-5E5A-4416-B1CE-6148585265F6}"/>
            </a:ext>
          </a:extLst>
        </xdr:cNvPr>
        <xdr:cNvSpPr txBox="1"/>
      </xdr:nvSpPr>
      <xdr:spPr>
        <a:xfrm>
          <a:off x="21075727" y="64794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37</xdr:row>
      <xdr:rowOff>148556</xdr:rowOff>
    </xdr:from>
    <xdr:ext cx="469744" cy="259045"/>
    <xdr:sp macro="" textlink="">
      <xdr:nvSpPr>
        <xdr:cNvPr id="604" name="n_2aveValue【認定こども園・幼稚園・保育所】&#10;一人当たり面積">
          <a:extLst>
            <a:ext uri="{FF2B5EF4-FFF2-40B4-BE49-F238E27FC236}">
              <a16:creationId xmlns:a16="http://schemas.microsoft.com/office/drawing/2014/main" id="{13CC8A95-0EC8-4227-B99D-E0F681E01AD6}"/>
            </a:ext>
          </a:extLst>
        </xdr:cNvPr>
        <xdr:cNvSpPr txBox="1"/>
      </xdr:nvSpPr>
      <xdr:spPr>
        <a:xfrm>
          <a:off x="20199427" y="64922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37</xdr:row>
      <xdr:rowOff>159529</xdr:rowOff>
    </xdr:from>
    <xdr:ext cx="469744" cy="259045"/>
    <xdr:sp macro="" textlink="">
      <xdr:nvSpPr>
        <xdr:cNvPr id="605" name="n_3aveValue【認定こども園・幼稚園・保育所】&#10;一人当たり面積">
          <a:extLst>
            <a:ext uri="{FF2B5EF4-FFF2-40B4-BE49-F238E27FC236}">
              <a16:creationId xmlns:a16="http://schemas.microsoft.com/office/drawing/2014/main" id="{085AD4BA-5801-4CAB-9185-EDF1C0FC5C79}"/>
            </a:ext>
          </a:extLst>
        </xdr:cNvPr>
        <xdr:cNvSpPr txBox="1"/>
      </xdr:nvSpPr>
      <xdr:spPr>
        <a:xfrm>
          <a:off x="19310427" y="65031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37</xdr:row>
      <xdr:rowOff>165930</xdr:rowOff>
    </xdr:from>
    <xdr:ext cx="469744" cy="259045"/>
    <xdr:sp macro="" textlink="">
      <xdr:nvSpPr>
        <xdr:cNvPr id="606" name="n_4aveValue【認定こども園・幼稚園・保育所】&#10;一人当たり面積">
          <a:extLst>
            <a:ext uri="{FF2B5EF4-FFF2-40B4-BE49-F238E27FC236}">
              <a16:creationId xmlns:a16="http://schemas.microsoft.com/office/drawing/2014/main" id="{22A99886-AAB4-4954-BB80-E8DCAD179E3B}"/>
            </a:ext>
          </a:extLst>
        </xdr:cNvPr>
        <xdr:cNvSpPr txBox="1"/>
      </xdr:nvSpPr>
      <xdr:spPr>
        <a:xfrm>
          <a:off x="18421427" y="65095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40</xdr:row>
      <xdr:rowOff>17543</xdr:rowOff>
    </xdr:from>
    <xdr:ext cx="469744" cy="259045"/>
    <xdr:sp macro="" textlink="">
      <xdr:nvSpPr>
        <xdr:cNvPr id="607" name="n_1mainValue【認定こども園・幼稚園・保育所】&#10;一人当たり面積">
          <a:extLst>
            <a:ext uri="{FF2B5EF4-FFF2-40B4-BE49-F238E27FC236}">
              <a16:creationId xmlns:a16="http://schemas.microsoft.com/office/drawing/2014/main" id="{3F69A2FD-05A5-48F3-9E95-A1002D19CC5B}"/>
            </a:ext>
          </a:extLst>
        </xdr:cNvPr>
        <xdr:cNvSpPr txBox="1"/>
      </xdr:nvSpPr>
      <xdr:spPr>
        <a:xfrm>
          <a:off x="21075727" y="68755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40</xdr:row>
      <xdr:rowOff>29430</xdr:rowOff>
    </xdr:from>
    <xdr:ext cx="469744" cy="259045"/>
    <xdr:sp macro="" textlink="">
      <xdr:nvSpPr>
        <xdr:cNvPr id="608" name="n_2mainValue【認定こども園・幼稚園・保育所】&#10;一人当たり面積">
          <a:extLst>
            <a:ext uri="{FF2B5EF4-FFF2-40B4-BE49-F238E27FC236}">
              <a16:creationId xmlns:a16="http://schemas.microsoft.com/office/drawing/2014/main" id="{DF15DA56-434B-4FE1-A211-33E1B8E17E78}"/>
            </a:ext>
          </a:extLst>
        </xdr:cNvPr>
        <xdr:cNvSpPr txBox="1"/>
      </xdr:nvSpPr>
      <xdr:spPr>
        <a:xfrm>
          <a:off x="20199427" y="68874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40</xdr:row>
      <xdr:rowOff>40403</xdr:rowOff>
    </xdr:from>
    <xdr:ext cx="469744" cy="259045"/>
    <xdr:sp macro="" textlink="">
      <xdr:nvSpPr>
        <xdr:cNvPr id="609" name="n_3mainValue【認定こども園・幼稚園・保育所】&#10;一人当たり面積">
          <a:extLst>
            <a:ext uri="{FF2B5EF4-FFF2-40B4-BE49-F238E27FC236}">
              <a16:creationId xmlns:a16="http://schemas.microsoft.com/office/drawing/2014/main" id="{5D926EDD-9839-4991-A1CC-1093C3833019}"/>
            </a:ext>
          </a:extLst>
        </xdr:cNvPr>
        <xdr:cNvSpPr txBox="1"/>
      </xdr:nvSpPr>
      <xdr:spPr>
        <a:xfrm>
          <a:off x="19310427" y="68984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40</xdr:row>
      <xdr:rowOff>46803</xdr:rowOff>
    </xdr:from>
    <xdr:ext cx="469744" cy="259045"/>
    <xdr:sp macro="" textlink="">
      <xdr:nvSpPr>
        <xdr:cNvPr id="610" name="n_4mainValue【認定こども園・幼稚園・保育所】&#10;一人当たり面積">
          <a:extLst>
            <a:ext uri="{FF2B5EF4-FFF2-40B4-BE49-F238E27FC236}">
              <a16:creationId xmlns:a16="http://schemas.microsoft.com/office/drawing/2014/main" id="{09232832-060F-4903-AFC3-F2DEAD0DFC01}"/>
            </a:ext>
          </a:extLst>
        </xdr:cNvPr>
        <xdr:cNvSpPr txBox="1"/>
      </xdr:nvSpPr>
      <xdr:spPr>
        <a:xfrm>
          <a:off x="18421427" y="69048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611" name="正方形/長方形 610">
          <a:extLst>
            <a:ext uri="{FF2B5EF4-FFF2-40B4-BE49-F238E27FC236}">
              <a16:creationId xmlns:a16="http://schemas.microsoft.com/office/drawing/2014/main" id="{A9680BAC-34A7-4F46-9B71-81611195F1D5}"/>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612" name="正方形/長方形 611">
          <a:extLst>
            <a:ext uri="{FF2B5EF4-FFF2-40B4-BE49-F238E27FC236}">
              <a16:creationId xmlns:a16="http://schemas.microsoft.com/office/drawing/2014/main" id="{FC2EC96B-F298-4FBC-A5C0-B2DA5D3900BA}"/>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613" name="正方形/長方形 612">
          <a:extLst>
            <a:ext uri="{FF2B5EF4-FFF2-40B4-BE49-F238E27FC236}">
              <a16:creationId xmlns:a16="http://schemas.microsoft.com/office/drawing/2014/main" id="{D1888586-56A7-49C8-9519-014163A4CF1F}"/>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28/144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614" name="正方形/長方形 613">
          <a:extLst>
            <a:ext uri="{FF2B5EF4-FFF2-40B4-BE49-F238E27FC236}">
              <a16:creationId xmlns:a16="http://schemas.microsoft.com/office/drawing/2014/main" id="{F2B4AA7C-FCF3-4864-AC7B-F502ED10D4E3}"/>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615" name="正方形/長方形 614">
          <a:extLst>
            <a:ext uri="{FF2B5EF4-FFF2-40B4-BE49-F238E27FC236}">
              <a16:creationId xmlns:a16="http://schemas.microsoft.com/office/drawing/2014/main" id="{139A341A-478A-4E95-A48A-31F287712104}"/>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616" name="正方形/長方形 615">
          <a:extLst>
            <a:ext uri="{FF2B5EF4-FFF2-40B4-BE49-F238E27FC236}">
              <a16:creationId xmlns:a16="http://schemas.microsoft.com/office/drawing/2014/main" id="{63FCC21E-343D-407B-9B23-71072ECCFC3D}"/>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617" name="正方形/長方形 616">
          <a:extLst>
            <a:ext uri="{FF2B5EF4-FFF2-40B4-BE49-F238E27FC236}">
              <a16:creationId xmlns:a16="http://schemas.microsoft.com/office/drawing/2014/main" id="{EB47605D-F3BE-4135-80ED-6D07D3E51DB7}"/>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618" name="正方形/長方形 617">
          <a:extLst>
            <a:ext uri="{FF2B5EF4-FFF2-40B4-BE49-F238E27FC236}">
              <a16:creationId xmlns:a16="http://schemas.microsoft.com/office/drawing/2014/main" id="{3E511330-098C-4A33-8139-0629676CD0B8}"/>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619" name="テキスト ボックス 618">
          <a:extLst>
            <a:ext uri="{FF2B5EF4-FFF2-40B4-BE49-F238E27FC236}">
              <a16:creationId xmlns:a16="http://schemas.microsoft.com/office/drawing/2014/main" id="{03D15778-58FA-4878-8FC3-D8B99250349E}"/>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620" name="直線コネクタ 619">
          <a:extLst>
            <a:ext uri="{FF2B5EF4-FFF2-40B4-BE49-F238E27FC236}">
              <a16:creationId xmlns:a16="http://schemas.microsoft.com/office/drawing/2014/main" id="{5F9B7DED-9261-4D3B-8A43-131CBDFFF37B}"/>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621" name="テキスト ボックス 620">
          <a:extLst>
            <a:ext uri="{FF2B5EF4-FFF2-40B4-BE49-F238E27FC236}">
              <a16:creationId xmlns:a16="http://schemas.microsoft.com/office/drawing/2014/main" id="{7E4678AA-4FC8-4364-AEC8-E3D5470AA81D}"/>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130628</xdr:rowOff>
    </xdr:from>
    <xdr:to>
      <xdr:col>89</xdr:col>
      <xdr:colOff>177800</xdr:colOff>
      <xdr:row>64</xdr:row>
      <xdr:rowOff>130628</xdr:rowOff>
    </xdr:to>
    <xdr:cxnSp macro="">
      <xdr:nvCxnSpPr>
        <xdr:cNvPr id="622" name="直線コネクタ 621">
          <a:extLst>
            <a:ext uri="{FF2B5EF4-FFF2-40B4-BE49-F238E27FC236}">
              <a16:creationId xmlns:a16="http://schemas.microsoft.com/office/drawing/2014/main" id="{CEC2450F-1597-4B15-9F26-3CFE2D184A25}"/>
            </a:ext>
          </a:extLst>
        </xdr:cNvPr>
        <xdr:cNvCxnSpPr/>
      </xdr:nvCxnSpPr>
      <xdr:spPr>
        <a:xfrm>
          <a:off x="12446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159855</xdr:rowOff>
    </xdr:from>
    <xdr:ext cx="467179" cy="259045"/>
    <xdr:sp macro="" textlink="">
      <xdr:nvSpPr>
        <xdr:cNvPr id="623" name="テキスト ボックス 622">
          <a:extLst>
            <a:ext uri="{FF2B5EF4-FFF2-40B4-BE49-F238E27FC236}">
              <a16:creationId xmlns:a16="http://schemas.microsoft.com/office/drawing/2014/main" id="{09CD4B9B-5EE2-4B95-8309-5F95E3D416F8}"/>
            </a:ext>
          </a:extLst>
        </xdr:cNvPr>
        <xdr:cNvSpPr txBox="1"/>
      </xdr:nvSpPr>
      <xdr:spPr>
        <a:xfrm>
          <a:off x="11978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624" name="直線コネクタ 623">
          <a:extLst>
            <a:ext uri="{FF2B5EF4-FFF2-40B4-BE49-F238E27FC236}">
              <a16:creationId xmlns:a16="http://schemas.microsoft.com/office/drawing/2014/main" id="{E5D162D5-09CA-4EE0-9A11-40898AB0644D}"/>
            </a:ext>
          </a:extLst>
        </xdr:cNvPr>
        <xdr:cNvCxnSpPr/>
      </xdr:nvCxnSpPr>
      <xdr:spPr>
        <a:xfrm>
          <a:off x="12446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625" name="テキスト ボックス 624">
          <a:extLst>
            <a:ext uri="{FF2B5EF4-FFF2-40B4-BE49-F238E27FC236}">
              <a16:creationId xmlns:a16="http://schemas.microsoft.com/office/drawing/2014/main" id="{9B30FF45-B390-4207-B4E0-46FA143B49A6}"/>
            </a:ext>
          </a:extLst>
        </xdr:cNvPr>
        <xdr:cNvSpPr txBox="1"/>
      </xdr:nvSpPr>
      <xdr:spPr>
        <a:xfrm>
          <a:off x="12042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626" name="直線コネクタ 625">
          <a:extLst>
            <a:ext uri="{FF2B5EF4-FFF2-40B4-BE49-F238E27FC236}">
              <a16:creationId xmlns:a16="http://schemas.microsoft.com/office/drawing/2014/main" id="{20D3B97D-1672-4388-8374-12073D9B7436}"/>
            </a:ext>
          </a:extLst>
        </xdr:cNvPr>
        <xdr:cNvCxnSpPr/>
      </xdr:nvCxnSpPr>
      <xdr:spPr>
        <a:xfrm>
          <a:off x="12446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627" name="テキスト ボックス 626">
          <a:extLst>
            <a:ext uri="{FF2B5EF4-FFF2-40B4-BE49-F238E27FC236}">
              <a16:creationId xmlns:a16="http://schemas.microsoft.com/office/drawing/2014/main" id="{69B4C8E4-AA95-4EF7-9260-4B7CA161E15E}"/>
            </a:ext>
          </a:extLst>
        </xdr:cNvPr>
        <xdr:cNvSpPr txBox="1"/>
      </xdr:nvSpPr>
      <xdr:spPr>
        <a:xfrm>
          <a:off x="12042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628" name="直線コネクタ 627">
          <a:extLst>
            <a:ext uri="{FF2B5EF4-FFF2-40B4-BE49-F238E27FC236}">
              <a16:creationId xmlns:a16="http://schemas.microsoft.com/office/drawing/2014/main" id="{9450D7A3-1868-4011-9455-864DFC0CF8D9}"/>
            </a:ext>
          </a:extLst>
        </xdr:cNvPr>
        <xdr:cNvCxnSpPr/>
      </xdr:nvCxnSpPr>
      <xdr:spPr>
        <a:xfrm>
          <a:off x="12446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629" name="テキスト ボックス 628">
          <a:extLst>
            <a:ext uri="{FF2B5EF4-FFF2-40B4-BE49-F238E27FC236}">
              <a16:creationId xmlns:a16="http://schemas.microsoft.com/office/drawing/2014/main" id="{E4686AC8-D069-4A03-A57E-E33B7FE34472}"/>
            </a:ext>
          </a:extLst>
        </xdr:cNvPr>
        <xdr:cNvSpPr txBox="1"/>
      </xdr:nvSpPr>
      <xdr:spPr>
        <a:xfrm>
          <a:off x="12042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630" name="直線コネクタ 629">
          <a:extLst>
            <a:ext uri="{FF2B5EF4-FFF2-40B4-BE49-F238E27FC236}">
              <a16:creationId xmlns:a16="http://schemas.microsoft.com/office/drawing/2014/main" id="{2791CF84-1AD5-4C95-A009-EE6220400E25}"/>
            </a:ext>
          </a:extLst>
        </xdr:cNvPr>
        <xdr:cNvCxnSpPr/>
      </xdr:nvCxnSpPr>
      <xdr:spPr>
        <a:xfrm>
          <a:off x="12446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631" name="テキスト ボックス 630">
          <a:extLst>
            <a:ext uri="{FF2B5EF4-FFF2-40B4-BE49-F238E27FC236}">
              <a16:creationId xmlns:a16="http://schemas.microsoft.com/office/drawing/2014/main" id="{DE10AAA6-1319-4799-AD77-CEAF6194D3D0}"/>
            </a:ext>
          </a:extLst>
        </xdr:cNvPr>
        <xdr:cNvSpPr txBox="1"/>
      </xdr:nvSpPr>
      <xdr:spPr>
        <a:xfrm>
          <a:off x="12042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632" name="直線コネクタ 631">
          <a:extLst>
            <a:ext uri="{FF2B5EF4-FFF2-40B4-BE49-F238E27FC236}">
              <a16:creationId xmlns:a16="http://schemas.microsoft.com/office/drawing/2014/main" id="{25B52DE9-F902-4672-A4F3-420083EF2D76}"/>
            </a:ext>
          </a:extLst>
        </xdr:cNvPr>
        <xdr:cNvCxnSpPr/>
      </xdr:nvCxnSpPr>
      <xdr:spPr>
        <a:xfrm>
          <a:off x="12446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54</xdr:row>
      <xdr:rowOff>70049</xdr:rowOff>
    </xdr:from>
    <xdr:ext cx="338939" cy="259045"/>
    <xdr:sp macro="" textlink="">
      <xdr:nvSpPr>
        <xdr:cNvPr id="633" name="テキスト ボックス 632">
          <a:extLst>
            <a:ext uri="{FF2B5EF4-FFF2-40B4-BE49-F238E27FC236}">
              <a16:creationId xmlns:a16="http://schemas.microsoft.com/office/drawing/2014/main" id="{A9A92EBC-E2AC-467A-BF62-D509E67F698B}"/>
            </a:ext>
          </a:extLst>
        </xdr:cNvPr>
        <xdr:cNvSpPr txBox="1"/>
      </xdr:nvSpPr>
      <xdr:spPr>
        <a:xfrm>
          <a:off x="12107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634" name="直線コネクタ 633">
          <a:extLst>
            <a:ext uri="{FF2B5EF4-FFF2-40B4-BE49-F238E27FC236}">
              <a16:creationId xmlns:a16="http://schemas.microsoft.com/office/drawing/2014/main" id="{83688A04-0F02-4BFE-87B9-D4FCA11B84F8}"/>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53</xdr:row>
      <xdr:rowOff>57150</xdr:rowOff>
    </xdr:from>
    <xdr:to>
      <xdr:col>90</xdr:col>
      <xdr:colOff>25400</xdr:colOff>
      <xdr:row>66</xdr:row>
      <xdr:rowOff>114300</xdr:rowOff>
    </xdr:to>
    <xdr:sp macro="" textlink="">
      <xdr:nvSpPr>
        <xdr:cNvPr id="635" name="【学校施設】&#10;有形固定資産減価償却率グラフ枠">
          <a:extLst>
            <a:ext uri="{FF2B5EF4-FFF2-40B4-BE49-F238E27FC236}">
              <a16:creationId xmlns:a16="http://schemas.microsoft.com/office/drawing/2014/main" id="{C1DF03F9-B940-4C8F-99E3-C5E4BD9CDE15}"/>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68580</xdr:rowOff>
    </xdr:from>
    <xdr:to>
      <xdr:col>85</xdr:col>
      <xdr:colOff>126364</xdr:colOff>
      <xdr:row>64</xdr:row>
      <xdr:rowOff>65315</xdr:rowOff>
    </xdr:to>
    <xdr:cxnSp macro="">
      <xdr:nvCxnSpPr>
        <xdr:cNvPr id="636" name="直線コネクタ 635">
          <a:extLst>
            <a:ext uri="{FF2B5EF4-FFF2-40B4-BE49-F238E27FC236}">
              <a16:creationId xmlns:a16="http://schemas.microsoft.com/office/drawing/2014/main" id="{F35CB5C5-63E6-4AFA-9B90-26431366AA72}"/>
            </a:ext>
          </a:extLst>
        </xdr:cNvPr>
        <xdr:cNvCxnSpPr/>
      </xdr:nvCxnSpPr>
      <xdr:spPr>
        <a:xfrm flipV="1">
          <a:off x="16318864" y="9669780"/>
          <a:ext cx="0" cy="13683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69142</xdr:rowOff>
    </xdr:from>
    <xdr:ext cx="405111" cy="259045"/>
    <xdr:sp macro="" textlink="">
      <xdr:nvSpPr>
        <xdr:cNvPr id="637" name="【学校施設】&#10;有形固定資産減価償却率最小値テキスト">
          <a:extLst>
            <a:ext uri="{FF2B5EF4-FFF2-40B4-BE49-F238E27FC236}">
              <a16:creationId xmlns:a16="http://schemas.microsoft.com/office/drawing/2014/main" id="{4EEAEEC1-1E2C-4C33-AA6E-8D3BDBABB1B8}"/>
            </a:ext>
          </a:extLst>
        </xdr:cNvPr>
        <xdr:cNvSpPr txBox="1"/>
      </xdr:nvSpPr>
      <xdr:spPr>
        <a:xfrm>
          <a:off x="16357600" y="110419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65315</xdr:rowOff>
    </xdr:from>
    <xdr:to>
      <xdr:col>86</xdr:col>
      <xdr:colOff>25400</xdr:colOff>
      <xdr:row>64</xdr:row>
      <xdr:rowOff>65315</xdr:rowOff>
    </xdr:to>
    <xdr:cxnSp macro="">
      <xdr:nvCxnSpPr>
        <xdr:cNvPr id="638" name="直線コネクタ 637">
          <a:extLst>
            <a:ext uri="{FF2B5EF4-FFF2-40B4-BE49-F238E27FC236}">
              <a16:creationId xmlns:a16="http://schemas.microsoft.com/office/drawing/2014/main" id="{704DBE6F-BF9F-4B3E-9543-C43861235EFF}"/>
            </a:ext>
          </a:extLst>
        </xdr:cNvPr>
        <xdr:cNvCxnSpPr/>
      </xdr:nvCxnSpPr>
      <xdr:spPr>
        <a:xfrm>
          <a:off x="16230600" y="110381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55</xdr:row>
      <xdr:rowOff>15257</xdr:rowOff>
    </xdr:from>
    <xdr:ext cx="405111" cy="259045"/>
    <xdr:sp macro="" textlink="">
      <xdr:nvSpPr>
        <xdr:cNvPr id="639" name="【学校施設】&#10;有形固定資産減価償却率最大値テキスト">
          <a:extLst>
            <a:ext uri="{FF2B5EF4-FFF2-40B4-BE49-F238E27FC236}">
              <a16:creationId xmlns:a16="http://schemas.microsoft.com/office/drawing/2014/main" id="{DA67B639-3929-4D9B-B292-EDF4ADF1BF5C}"/>
            </a:ext>
          </a:extLst>
        </xdr:cNvPr>
        <xdr:cNvSpPr txBox="1"/>
      </xdr:nvSpPr>
      <xdr:spPr>
        <a:xfrm>
          <a:off x="16357600" y="94450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68580</xdr:rowOff>
    </xdr:from>
    <xdr:to>
      <xdr:col>86</xdr:col>
      <xdr:colOff>25400</xdr:colOff>
      <xdr:row>56</xdr:row>
      <xdr:rowOff>68580</xdr:rowOff>
    </xdr:to>
    <xdr:cxnSp macro="">
      <xdr:nvCxnSpPr>
        <xdr:cNvPr id="640" name="直線コネクタ 639">
          <a:extLst>
            <a:ext uri="{FF2B5EF4-FFF2-40B4-BE49-F238E27FC236}">
              <a16:creationId xmlns:a16="http://schemas.microsoft.com/office/drawing/2014/main" id="{82D0ED20-C2B4-4F53-8D1B-041A904F46FD}"/>
            </a:ext>
          </a:extLst>
        </xdr:cNvPr>
        <xdr:cNvCxnSpPr/>
      </xdr:nvCxnSpPr>
      <xdr:spPr>
        <a:xfrm>
          <a:off x="16230600" y="96697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60</xdr:row>
      <xdr:rowOff>156227</xdr:rowOff>
    </xdr:from>
    <xdr:ext cx="405111" cy="259045"/>
    <xdr:sp macro="" textlink="">
      <xdr:nvSpPr>
        <xdr:cNvPr id="641" name="【学校施設】&#10;有形固定資産減価償却率平均値テキスト">
          <a:extLst>
            <a:ext uri="{FF2B5EF4-FFF2-40B4-BE49-F238E27FC236}">
              <a16:creationId xmlns:a16="http://schemas.microsoft.com/office/drawing/2014/main" id="{F58022C3-667D-490B-A1CA-19E7CB50DAD4}"/>
            </a:ext>
          </a:extLst>
        </xdr:cNvPr>
        <xdr:cNvSpPr txBox="1"/>
      </xdr:nvSpPr>
      <xdr:spPr>
        <a:xfrm>
          <a:off x="16357600" y="1044322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61</xdr:row>
      <xdr:rowOff>6350</xdr:rowOff>
    </xdr:from>
    <xdr:to>
      <xdr:col>85</xdr:col>
      <xdr:colOff>177800</xdr:colOff>
      <xdr:row>61</xdr:row>
      <xdr:rowOff>107950</xdr:rowOff>
    </xdr:to>
    <xdr:sp macro="" textlink="">
      <xdr:nvSpPr>
        <xdr:cNvPr id="642" name="フローチャート: 判断 641">
          <a:extLst>
            <a:ext uri="{FF2B5EF4-FFF2-40B4-BE49-F238E27FC236}">
              <a16:creationId xmlns:a16="http://schemas.microsoft.com/office/drawing/2014/main" id="{515AC872-0EAE-4B0B-924A-7E32AF8CE752}"/>
            </a:ext>
          </a:extLst>
        </xdr:cNvPr>
        <xdr:cNvSpPr/>
      </xdr:nvSpPr>
      <xdr:spPr>
        <a:xfrm>
          <a:off x="16268700" y="1046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61</xdr:row>
      <xdr:rowOff>1451</xdr:rowOff>
    </xdr:from>
    <xdr:to>
      <xdr:col>81</xdr:col>
      <xdr:colOff>101600</xdr:colOff>
      <xdr:row>61</xdr:row>
      <xdr:rowOff>103051</xdr:rowOff>
    </xdr:to>
    <xdr:sp macro="" textlink="">
      <xdr:nvSpPr>
        <xdr:cNvPr id="643" name="フローチャート: 判断 642">
          <a:extLst>
            <a:ext uri="{FF2B5EF4-FFF2-40B4-BE49-F238E27FC236}">
              <a16:creationId xmlns:a16="http://schemas.microsoft.com/office/drawing/2014/main" id="{7CED9FA2-4EA0-4B6D-B72C-1F40FF0AA345}"/>
            </a:ext>
          </a:extLst>
        </xdr:cNvPr>
        <xdr:cNvSpPr/>
      </xdr:nvSpPr>
      <xdr:spPr>
        <a:xfrm>
          <a:off x="15430500" y="104599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60</xdr:row>
      <xdr:rowOff>164737</xdr:rowOff>
    </xdr:from>
    <xdr:to>
      <xdr:col>76</xdr:col>
      <xdr:colOff>165100</xdr:colOff>
      <xdr:row>61</xdr:row>
      <xdr:rowOff>94887</xdr:rowOff>
    </xdr:to>
    <xdr:sp macro="" textlink="">
      <xdr:nvSpPr>
        <xdr:cNvPr id="644" name="フローチャート: 判断 643">
          <a:extLst>
            <a:ext uri="{FF2B5EF4-FFF2-40B4-BE49-F238E27FC236}">
              <a16:creationId xmlns:a16="http://schemas.microsoft.com/office/drawing/2014/main" id="{FD0ABA18-2D12-4081-9B4A-39A7F09E96E4}"/>
            </a:ext>
          </a:extLst>
        </xdr:cNvPr>
        <xdr:cNvSpPr/>
      </xdr:nvSpPr>
      <xdr:spPr>
        <a:xfrm>
          <a:off x="14541500" y="104517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60</xdr:row>
      <xdr:rowOff>141877</xdr:rowOff>
    </xdr:from>
    <xdr:to>
      <xdr:col>72</xdr:col>
      <xdr:colOff>38100</xdr:colOff>
      <xdr:row>61</xdr:row>
      <xdr:rowOff>72027</xdr:rowOff>
    </xdr:to>
    <xdr:sp macro="" textlink="">
      <xdr:nvSpPr>
        <xdr:cNvPr id="645" name="フローチャート: 判断 644">
          <a:extLst>
            <a:ext uri="{FF2B5EF4-FFF2-40B4-BE49-F238E27FC236}">
              <a16:creationId xmlns:a16="http://schemas.microsoft.com/office/drawing/2014/main" id="{D653E786-CFC6-4810-B46B-E497AE0A2D0D}"/>
            </a:ext>
          </a:extLst>
        </xdr:cNvPr>
        <xdr:cNvSpPr/>
      </xdr:nvSpPr>
      <xdr:spPr>
        <a:xfrm>
          <a:off x="13652500" y="104288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60</xdr:row>
      <xdr:rowOff>99423</xdr:rowOff>
    </xdr:from>
    <xdr:to>
      <xdr:col>67</xdr:col>
      <xdr:colOff>101600</xdr:colOff>
      <xdr:row>61</xdr:row>
      <xdr:rowOff>29573</xdr:rowOff>
    </xdr:to>
    <xdr:sp macro="" textlink="">
      <xdr:nvSpPr>
        <xdr:cNvPr id="646" name="フローチャート: 判断 645">
          <a:extLst>
            <a:ext uri="{FF2B5EF4-FFF2-40B4-BE49-F238E27FC236}">
              <a16:creationId xmlns:a16="http://schemas.microsoft.com/office/drawing/2014/main" id="{652B6D79-7683-4FA5-ACEF-BD01F32E5506}"/>
            </a:ext>
          </a:extLst>
        </xdr:cNvPr>
        <xdr:cNvSpPr/>
      </xdr:nvSpPr>
      <xdr:spPr>
        <a:xfrm>
          <a:off x="12763500" y="103864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647" name="テキスト ボックス 646">
          <a:extLst>
            <a:ext uri="{FF2B5EF4-FFF2-40B4-BE49-F238E27FC236}">
              <a16:creationId xmlns:a16="http://schemas.microsoft.com/office/drawing/2014/main" id="{366B8A59-B1AA-4341-A0D4-820F3EFF026C}"/>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648" name="テキスト ボックス 647">
          <a:extLst>
            <a:ext uri="{FF2B5EF4-FFF2-40B4-BE49-F238E27FC236}">
              <a16:creationId xmlns:a16="http://schemas.microsoft.com/office/drawing/2014/main" id="{A4FBB772-71C1-4519-98D2-9FE1B8CC6CE3}"/>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649" name="テキスト ボックス 648">
          <a:extLst>
            <a:ext uri="{FF2B5EF4-FFF2-40B4-BE49-F238E27FC236}">
              <a16:creationId xmlns:a16="http://schemas.microsoft.com/office/drawing/2014/main" id="{71A5536A-8201-4AA2-8532-C7B857F689C3}"/>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650" name="テキスト ボックス 649">
          <a:extLst>
            <a:ext uri="{FF2B5EF4-FFF2-40B4-BE49-F238E27FC236}">
              <a16:creationId xmlns:a16="http://schemas.microsoft.com/office/drawing/2014/main" id="{61C5F5DB-A320-434C-BCA6-1033B5133E73}"/>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651" name="テキスト ボックス 650">
          <a:extLst>
            <a:ext uri="{FF2B5EF4-FFF2-40B4-BE49-F238E27FC236}">
              <a16:creationId xmlns:a16="http://schemas.microsoft.com/office/drawing/2014/main" id="{4D8C4D38-9207-4709-84D8-8D349DAC1D3A}"/>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163104</xdr:rowOff>
    </xdr:from>
    <xdr:to>
      <xdr:col>85</xdr:col>
      <xdr:colOff>177800</xdr:colOff>
      <xdr:row>59</xdr:row>
      <xdr:rowOff>93254</xdr:rowOff>
    </xdr:to>
    <xdr:sp macro="" textlink="">
      <xdr:nvSpPr>
        <xdr:cNvPr id="652" name="楕円 651">
          <a:extLst>
            <a:ext uri="{FF2B5EF4-FFF2-40B4-BE49-F238E27FC236}">
              <a16:creationId xmlns:a16="http://schemas.microsoft.com/office/drawing/2014/main" id="{0EA75A2D-86FD-4914-B6B9-7E56C351789A}"/>
            </a:ext>
          </a:extLst>
        </xdr:cNvPr>
        <xdr:cNvSpPr/>
      </xdr:nvSpPr>
      <xdr:spPr>
        <a:xfrm>
          <a:off x="16268700" y="101072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58</xdr:row>
      <xdr:rowOff>14531</xdr:rowOff>
    </xdr:from>
    <xdr:ext cx="405111" cy="259045"/>
    <xdr:sp macro="" textlink="">
      <xdr:nvSpPr>
        <xdr:cNvPr id="653" name="【学校施設】&#10;有形固定資産減価償却率該当値テキスト">
          <a:extLst>
            <a:ext uri="{FF2B5EF4-FFF2-40B4-BE49-F238E27FC236}">
              <a16:creationId xmlns:a16="http://schemas.microsoft.com/office/drawing/2014/main" id="{0F2CE28E-48C2-4AB0-97AA-2AC786632C0A}"/>
            </a:ext>
          </a:extLst>
        </xdr:cNvPr>
        <xdr:cNvSpPr txBox="1"/>
      </xdr:nvSpPr>
      <xdr:spPr>
        <a:xfrm>
          <a:off x="16357600" y="99586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125549</xdr:rowOff>
    </xdr:from>
    <xdr:to>
      <xdr:col>81</xdr:col>
      <xdr:colOff>101600</xdr:colOff>
      <xdr:row>59</xdr:row>
      <xdr:rowOff>55699</xdr:rowOff>
    </xdr:to>
    <xdr:sp macro="" textlink="">
      <xdr:nvSpPr>
        <xdr:cNvPr id="654" name="楕円 653">
          <a:extLst>
            <a:ext uri="{FF2B5EF4-FFF2-40B4-BE49-F238E27FC236}">
              <a16:creationId xmlns:a16="http://schemas.microsoft.com/office/drawing/2014/main" id="{0634020C-5505-4BA4-B0E6-36CDEDA4D996}"/>
            </a:ext>
          </a:extLst>
        </xdr:cNvPr>
        <xdr:cNvSpPr/>
      </xdr:nvSpPr>
      <xdr:spPr>
        <a:xfrm>
          <a:off x="15430500" y="100696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59</xdr:row>
      <xdr:rowOff>4899</xdr:rowOff>
    </xdr:from>
    <xdr:to>
      <xdr:col>85</xdr:col>
      <xdr:colOff>127000</xdr:colOff>
      <xdr:row>59</xdr:row>
      <xdr:rowOff>42454</xdr:rowOff>
    </xdr:to>
    <xdr:cxnSp macro="">
      <xdr:nvCxnSpPr>
        <xdr:cNvPr id="655" name="直線コネクタ 654">
          <a:extLst>
            <a:ext uri="{FF2B5EF4-FFF2-40B4-BE49-F238E27FC236}">
              <a16:creationId xmlns:a16="http://schemas.microsoft.com/office/drawing/2014/main" id="{10550218-6762-4082-9222-47A5D6DE8F18}"/>
            </a:ext>
          </a:extLst>
        </xdr:cNvPr>
        <xdr:cNvCxnSpPr/>
      </xdr:nvCxnSpPr>
      <xdr:spPr>
        <a:xfrm>
          <a:off x="15481300" y="10120449"/>
          <a:ext cx="838200" cy="375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58</xdr:row>
      <xdr:rowOff>92891</xdr:rowOff>
    </xdr:from>
    <xdr:to>
      <xdr:col>76</xdr:col>
      <xdr:colOff>165100</xdr:colOff>
      <xdr:row>59</xdr:row>
      <xdr:rowOff>23041</xdr:rowOff>
    </xdr:to>
    <xdr:sp macro="" textlink="">
      <xdr:nvSpPr>
        <xdr:cNvPr id="656" name="楕円 655">
          <a:extLst>
            <a:ext uri="{FF2B5EF4-FFF2-40B4-BE49-F238E27FC236}">
              <a16:creationId xmlns:a16="http://schemas.microsoft.com/office/drawing/2014/main" id="{7CDA12BD-F2B2-49A1-9708-AF6214DF184A}"/>
            </a:ext>
          </a:extLst>
        </xdr:cNvPr>
        <xdr:cNvSpPr/>
      </xdr:nvSpPr>
      <xdr:spPr>
        <a:xfrm>
          <a:off x="14541500" y="100369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143691</xdr:rowOff>
    </xdr:from>
    <xdr:to>
      <xdr:col>81</xdr:col>
      <xdr:colOff>50800</xdr:colOff>
      <xdr:row>59</xdr:row>
      <xdr:rowOff>4899</xdr:rowOff>
    </xdr:to>
    <xdr:cxnSp macro="">
      <xdr:nvCxnSpPr>
        <xdr:cNvPr id="657" name="直線コネクタ 656">
          <a:extLst>
            <a:ext uri="{FF2B5EF4-FFF2-40B4-BE49-F238E27FC236}">
              <a16:creationId xmlns:a16="http://schemas.microsoft.com/office/drawing/2014/main" id="{E070C7DE-92E1-44AD-A18A-67C5357CC6FE}"/>
            </a:ext>
          </a:extLst>
        </xdr:cNvPr>
        <xdr:cNvCxnSpPr/>
      </xdr:nvCxnSpPr>
      <xdr:spPr>
        <a:xfrm>
          <a:off x="14592300" y="10087791"/>
          <a:ext cx="889000" cy="326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58</xdr:row>
      <xdr:rowOff>53703</xdr:rowOff>
    </xdr:from>
    <xdr:to>
      <xdr:col>72</xdr:col>
      <xdr:colOff>38100</xdr:colOff>
      <xdr:row>58</xdr:row>
      <xdr:rowOff>155303</xdr:rowOff>
    </xdr:to>
    <xdr:sp macro="" textlink="">
      <xdr:nvSpPr>
        <xdr:cNvPr id="658" name="楕円 657">
          <a:extLst>
            <a:ext uri="{FF2B5EF4-FFF2-40B4-BE49-F238E27FC236}">
              <a16:creationId xmlns:a16="http://schemas.microsoft.com/office/drawing/2014/main" id="{EA29B56A-0A88-46D3-AD16-05F9B79DEAE6}"/>
            </a:ext>
          </a:extLst>
        </xdr:cNvPr>
        <xdr:cNvSpPr/>
      </xdr:nvSpPr>
      <xdr:spPr>
        <a:xfrm>
          <a:off x="13652500" y="99978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58</xdr:row>
      <xdr:rowOff>104503</xdr:rowOff>
    </xdr:from>
    <xdr:to>
      <xdr:col>76</xdr:col>
      <xdr:colOff>114300</xdr:colOff>
      <xdr:row>58</xdr:row>
      <xdr:rowOff>143691</xdr:rowOff>
    </xdr:to>
    <xdr:cxnSp macro="">
      <xdr:nvCxnSpPr>
        <xdr:cNvPr id="659" name="直線コネクタ 658">
          <a:extLst>
            <a:ext uri="{FF2B5EF4-FFF2-40B4-BE49-F238E27FC236}">
              <a16:creationId xmlns:a16="http://schemas.microsoft.com/office/drawing/2014/main" id="{EF681C2B-EB0B-44E5-8DD4-7A71BB10C3D7}"/>
            </a:ext>
          </a:extLst>
        </xdr:cNvPr>
        <xdr:cNvCxnSpPr/>
      </xdr:nvCxnSpPr>
      <xdr:spPr>
        <a:xfrm>
          <a:off x="13703300" y="10048603"/>
          <a:ext cx="889000" cy="391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58</xdr:row>
      <xdr:rowOff>16147</xdr:rowOff>
    </xdr:from>
    <xdr:to>
      <xdr:col>67</xdr:col>
      <xdr:colOff>101600</xdr:colOff>
      <xdr:row>58</xdr:row>
      <xdr:rowOff>117747</xdr:rowOff>
    </xdr:to>
    <xdr:sp macro="" textlink="">
      <xdr:nvSpPr>
        <xdr:cNvPr id="660" name="楕円 659">
          <a:extLst>
            <a:ext uri="{FF2B5EF4-FFF2-40B4-BE49-F238E27FC236}">
              <a16:creationId xmlns:a16="http://schemas.microsoft.com/office/drawing/2014/main" id="{3E807BB9-5DD3-4E64-9957-D1AB5CF665BD}"/>
            </a:ext>
          </a:extLst>
        </xdr:cNvPr>
        <xdr:cNvSpPr/>
      </xdr:nvSpPr>
      <xdr:spPr>
        <a:xfrm>
          <a:off x="12763500" y="99602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58</xdr:row>
      <xdr:rowOff>66947</xdr:rowOff>
    </xdr:from>
    <xdr:to>
      <xdr:col>71</xdr:col>
      <xdr:colOff>177800</xdr:colOff>
      <xdr:row>58</xdr:row>
      <xdr:rowOff>104503</xdr:rowOff>
    </xdr:to>
    <xdr:cxnSp macro="">
      <xdr:nvCxnSpPr>
        <xdr:cNvPr id="661" name="直線コネクタ 660">
          <a:extLst>
            <a:ext uri="{FF2B5EF4-FFF2-40B4-BE49-F238E27FC236}">
              <a16:creationId xmlns:a16="http://schemas.microsoft.com/office/drawing/2014/main" id="{B8CCDFFC-ED54-4F86-A908-22523D37D20E}"/>
            </a:ext>
          </a:extLst>
        </xdr:cNvPr>
        <xdr:cNvCxnSpPr/>
      </xdr:nvCxnSpPr>
      <xdr:spPr>
        <a:xfrm>
          <a:off x="12814300" y="10011047"/>
          <a:ext cx="889000" cy="375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61</xdr:row>
      <xdr:rowOff>94178</xdr:rowOff>
    </xdr:from>
    <xdr:ext cx="405111" cy="259045"/>
    <xdr:sp macro="" textlink="">
      <xdr:nvSpPr>
        <xdr:cNvPr id="662" name="n_1aveValue【学校施設】&#10;有形固定資産減価償却率">
          <a:extLst>
            <a:ext uri="{FF2B5EF4-FFF2-40B4-BE49-F238E27FC236}">
              <a16:creationId xmlns:a16="http://schemas.microsoft.com/office/drawing/2014/main" id="{4618F30E-3BA3-4F53-ABE9-8E0A21ECE19A}"/>
            </a:ext>
          </a:extLst>
        </xdr:cNvPr>
        <xdr:cNvSpPr txBox="1"/>
      </xdr:nvSpPr>
      <xdr:spPr>
        <a:xfrm>
          <a:off x="15266044" y="105526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61</xdr:row>
      <xdr:rowOff>86014</xdr:rowOff>
    </xdr:from>
    <xdr:ext cx="405111" cy="259045"/>
    <xdr:sp macro="" textlink="">
      <xdr:nvSpPr>
        <xdr:cNvPr id="663" name="n_2aveValue【学校施設】&#10;有形固定資産減価償却率">
          <a:extLst>
            <a:ext uri="{FF2B5EF4-FFF2-40B4-BE49-F238E27FC236}">
              <a16:creationId xmlns:a16="http://schemas.microsoft.com/office/drawing/2014/main" id="{EE26D9B9-DDBE-460C-A26D-328CE30D308D}"/>
            </a:ext>
          </a:extLst>
        </xdr:cNvPr>
        <xdr:cNvSpPr txBox="1"/>
      </xdr:nvSpPr>
      <xdr:spPr>
        <a:xfrm>
          <a:off x="14389744" y="105444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61</xdr:row>
      <xdr:rowOff>63154</xdr:rowOff>
    </xdr:from>
    <xdr:ext cx="405111" cy="259045"/>
    <xdr:sp macro="" textlink="">
      <xdr:nvSpPr>
        <xdr:cNvPr id="664" name="n_3aveValue【学校施設】&#10;有形固定資産減価償却率">
          <a:extLst>
            <a:ext uri="{FF2B5EF4-FFF2-40B4-BE49-F238E27FC236}">
              <a16:creationId xmlns:a16="http://schemas.microsoft.com/office/drawing/2014/main" id="{B503B5F1-916D-46C4-8B4F-74FE48D6F41C}"/>
            </a:ext>
          </a:extLst>
        </xdr:cNvPr>
        <xdr:cNvSpPr txBox="1"/>
      </xdr:nvSpPr>
      <xdr:spPr>
        <a:xfrm>
          <a:off x="13500744" y="105216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61</xdr:row>
      <xdr:rowOff>20700</xdr:rowOff>
    </xdr:from>
    <xdr:ext cx="405111" cy="259045"/>
    <xdr:sp macro="" textlink="">
      <xdr:nvSpPr>
        <xdr:cNvPr id="665" name="n_4aveValue【学校施設】&#10;有形固定資産減価償却率">
          <a:extLst>
            <a:ext uri="{FF2B5EF4-FFF2-40B4-BE49-F238E27FC236}">
              <a16:creationId xmlns:a16="http://schemas.microsoft.com/office/drawing/2014/main" id="{7519C2FC-1F58-4196-A063-2E5A3CC623D8}"/>
            </a:ext>
          </a:extLst>
        </xdr:cNvPr>
        <xdr:cNvSpPr txBox="1"/>
      </xdr:nvSpPr>
      <xdr:spPr>
        <a:xfrm>
          <a:off x="12611744" y="104791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57</xdr:row>
      <xdr:rowOff>72226</xdr:rowOff>
    </xdr:from>
    <xdr:ext cx="405111" cy="259045"/>
    <xdr:sp macro="" textlink="">
      <xdr:nvSpPr>
        <xdr:cNvPr id="666" name="n_1mainValue【学校施設】&#10;有形固定資産減価償却率">
          <a:extLst>
            <a:ext uri="{FF2B5EF4-FFF2-40B4-BE49-F238E27FC236}">
              <a16:creationId xmlns:a16="http://schemas.microsoft.com/office/drawing/2014/main" id="{9970CD22-4969-4FFE-BF1A-7E4FBE2A5304}"/>
            </a:ext>
          </a:extLst>
        </xdr:cNvPr>
        <xdr:cNvSpPr txBox="1"/>
      </xdr:nvSpPr>
      <xdr:spPr>
        <a:xfrm>
          <a:off x="15266044" y="984487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57</xdr:row>
      <xdr:rowOff>39568</xdr:rowOff>
    </xdr:from>
    <xdr:ext cx="405111" cy="259045"/>
    <xdr:sp macro="" textlink="">
      <xdr:nvSpPr>
        <xdr:cNvPr id="667" name="n_2mainValue【学校施設】&#10;有形固定資産減価償却率">
          <a:extLst>
            <a:ext uri="{FF2B5EF4-FFF2-40B4-BE49-F238E27FC236}">
              <a16:creationId xmlns:a16="http://schemas.microsoft.com/office/drawing/2014/main" id="{E03D699F-7E62-4080-B2D4-F0E45B785FC7}"/>
            </a:ext>
          </a:extLst>
        </xdr:cNvPr>
        <xdr:cNvSpPr txBox="1"/>
      </xdr:nvSpPr>
      <xdr:spPr>
        <a:xfrm>
          <a:off x="14389744" y="981221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57</xdr:row>
      <xdr:rowOff>380</xdr:rowOff>
    </xdr:from>
    <xdr:ext cx="405111" cy="259045"/>
    <xdr:sp macro="" textlink="">
      <xdr:nvSpPr>
        <xdr:cNvPr id="668" name="n_3mainValue【学校施設】&#10;有形固定資産減価償却率">
          <a:extLst>
            <a:ext uri="{FF2B5EF4-FFF2-40B4-BE49-F238E27FC236}">
              <a16:creationId xmlns:a16="http://schemas.microsoft.com/office/drawing/2014/main" id="{A4475EF2-FDCC-4A1C-B64C-BE7D7C1F0C22}"/>
            </a:ext>
          </a:extLst>
        </xdr:cNvPr>
        <xdr:cNvSpPr txBox="1"/>
      </xdr:nvSpPr>
      <xdr:spPr>
        <a:xfrm>
          <a:off x="13500744" y="977303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56</xdr:row>
      <xdr:rowOff>134274</xdr:rowOff>
    </xdr:from>
    <xdr:ext cx="405111" cy="259045"/>
    <xdr:sp macro="" textlink="">
      <xdr:nvSpPr>
        <xdr:cNvPr id="669" name="n_4mainValue【学校施設】&#10;有形固定資産減価償却率">
          <a:extLst>
            <a:ext uri="{FF2B5EF4-FFF2-40B4-BE49-F238E27FC236}">
              <a16:creationId xmlns:a16="http://schemas.microsoft.com/office/drawing/2014/main" id="{AA4A1ECC-0A69-4814-B02E-D28030102D4B}"/>
            </a:ext>
          </a:extLst>
        </xdr:cNvPr>
        <xdr:cNvSpPr txBox="1"/>
      </xdr:nvSpPr>
      <xdr:spPr>
        <a:xfrm>
          <a:off x="12611744" y="973547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670" name="正方形/長方形 669">
          <a:extLst>
            <a:ext uri="{FF2B5EF4-FFF2-40B4-BE49-F238E27FC236}">
              <a16:creationId xmlns:a16="http://schemas.microsoft.com/office/drawing/2014/main" id="{29BB7458-E49F-42DF-B3A6-C615904C438F}"/>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671" name="正方形/長方形 670">
          <a:extLst>
            <a:ext uri="{FF2B5EF4-FFF2-40B4-BE49-F238E27FC236}">
              <a16:creationId xmlns:a16="http://schemas.microsoft.com/office/drawing/2014/main" id="{5F04F6DE-D004-4895-8F65-817D56BAAC33}"/>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672" name="正方形/長方形 671">
          <a:extLst>
            <a:ext uri="{FF2B5EF4-FFF2-40B4-BE49-F238E27FC236}">
              <a16:creationId xmlns:a16="http://schemas.microsoft.com/office/drawing/2014/main" id="{42F0E7C4-566A-48A3-A3BD-3F17533255D3}"/>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125/144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673" name="正方形/長方形 672">
          <a:extLst>
            <a:ext uri="{FF2B5EF4-FFF2-40B4-BE49-F238E27FC236}">
              <a16:creationId xmlns:a16="http://schemas.microsoft.com/office/drawing/2014/main" id="{88BA4582-BD09-416F-8E3E-768BE4936052}"/>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674" name="正方形/長方形 673">
          <a:extLst>
            <a:ext uri="{FF2B5EF4-FFF2-40B4-BE49-F238E27FC236}">
              <a16:creationId xmlns:a16="http://schemas.microsoft.com/office/drawing/2014/main" id="{CE024847-B254-486A-A5B7-171DA44B7294}"/>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675" name="正方形/長方形 674">
          <a:extLst>
            <a:ext uri="{FF2B5EF4-FFF2-40B4-BE49-F238E27FC236}">
              <a16:creationId xmlns:a16="http://schemas.microsoft.com/office/drawing/2014/main" id="{4BE07D6C-B5F2-40C5-BD84-EE425EBD71AE}"/>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676" name="正方形/長方形 675">
          <a:extLst>
            <a:ext uri="{FF2B5EF4-FFF2-40B4-BE49-F238E27FC236}">
              <a16:creationId xmlns:a16="http://schemas.microsoft.com/office/drawing/2014/main" id="{BC53EA8D-6AE4-4079-A160-173862ED2598}"/>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677" name="正方形/長方形 676">
          <a:extLst>
            <a:ext uri="{FF2B5EF4-FFF2-40B4-BE49-F238E27FC236}">
              <a16:creationId xmlns:a16="http://schemas.microsoft.com/office/drawing/2014/main" id="{70A44317-37A5-4D36-B323-58A3A27ED9CF}"/>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678" name="テキスト ボックス 677">
          <a:extLst>
            <a:ext uri="{FF2B5EF4-FFF2-40B4-BE49-F238E27FC236}">
              <a16:creationId xmlns:a16="http://schemas.microsoft.com/office/drawing/2014/main" id="{C9049CF3-4EB9-4F34-9827-410998AC9956}"/>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679" name="直線コネクタ 678">
          <a:extLst>
            <a:ext uri="{FF2B5EF4-FFF2-40B4-BE49-F238E27FC236}">
              <a16:creationId xmlns:a16="http://schemas.microsoft.com/office/drawing/2014/main" id="{551C837A-C058-407D-9BE4-9EF42A896526}"/>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0</xdr:rowOff>
    </xdr:from>
    <xdr:to>
      <xdr:col>120</xdr:col>
      <xdr:colOff>114300</xdr:colOff>
      <xdr:row>64</xdr:row>
      <xdr:rowOff>0</xdr:rowOff>
    </xdr:to>
    <xdr:cxnSp macro="">
      <xdr:nvCxnSpPr>
        <xdr:cNvPr id="680" name="直線コネクタ 679">
          <a:extLst>
            <a:ext uri="{FF2B5EF4-FFF2-40B4-BE49-F238E27FC236}">
              <a16:creationId xmlns:a16="http://schemas.microsoft.com/office/drawing/2014/main" id="{1BF90DD9-E7E1-402B-A319-22458B5A3BD7}"/>
            </a:ext>
          </a:extLst>
        </xdr:cNvPr>
        <xdr:cNvCxnSpPr/>
      </xdr:nvCxnSpPr>
      <xdr:spPr>
        <a:xfrm>
          <a:off x="18288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29227</xdr:rowOff>
    </xdr:from>
    <xdr:ext cx="467179" cy="259045"/>
    <xdr:sp macro="" textlink="">
      <xdr:nvSpPr>
        <xdr:cNvPr id="681" name="テキスト ボックス 680">
          <a:extLst>
            <a:ext uri="{FF2B5EF4-FFF2-40B4-BE49-F238E27FC236}">
              <a16:creationId xmlns:a16="http://schemas.microsoft.com/office/drawing/2014/main" id="{1A5D930B-3C98-4E4B-9065-82B74B62B66E}"/>
            </a:ext>
          </a:extLst>
        </xdr:cNvPr>
        <xdr:cNvSpPr txBox="1"/>
      </xdr:nvSpPr>
      <xdr:spPr>
        <a:xfrm>
          <a:off x="17820821" y="1083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57150</xdr:rowOff>
    </xdr:from>
    <xdr:to>
      <xdr:col>120</xdr:col>
      <xdr:colOff>114300</xdr:colOff>
      <xdr:row>61</xdr:row>
      <xdr:rowOff>57150</xdr:rowOff>
    </xdr:to>
    <xdr:cxnSp macro="">
      <xdr:nvCxnSpPr>
        <xdr:cNvPr id="682" name="直線コネクタ 681">
          <a:extLst>
            <a:ext uri="{FF2B5EF4-FFF2-40B4-BE49-F238E27FC236}">
              <a16:creationId xmlns:a16="http://schemas.microsoft.com/office/drawing/2014/main" id="{E9E8017E-B4D9-471D-BDA6-ED00A48EABB9}"/>
            </a:ext>
          </a:extLst>
        </xdr:cNvPr>
        <xdr:cNvCxnSpPr/>
      </xdr:nvCxnSpPr>
      <xdr:spPr>
        <a:xfrm>
          <a:off x="18288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60</xdr:row>
      <xdr:rowOff>86377</xdr:rowOff>
    </xdr:from>
    <xdr:ext cx="531299" cy="259045"/>
    <xdr:sp macro="" textlink="">
      <xdr:nvSpPr>
        <xdr:cNvPr id="683" name="テキスト ボックス 682">
          <a:extLst>
            <a:ext uri="{FF2B5EF4-FFF2-40B4-BE49-F238E27FC236}">
              <a16:creationId xmlns:a16="http://schemas.microsoft.com/office/drawing/2014/main" id="{D0D8679E-F242-479B-80E3-574A1B869F86}"/>
            </a:ext>
          </a:extLst>
        </xdr:cNvPr>
        <xdr:cNvSpPr txBox="1"/>
      </xdr:nvSpPr>
      <xdr:spPr>
        <a:xfrm>
          <a:off x="17756701" y="1037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58</xdr:row>
      <xdr:rowOff>114300</xdr:rowOff>
    </xdr:from>
    <xdr:to>
      <xdr:col>120</xdr:col>
      <xdr:colOff>114300</xdr:colOff>
      <xdr:row>58</xdr:row>
      <xdr:rowOff>114300</xdr:rowOff>
    </xdr:to>
    <xdr:cxnSp macro="">
      <xdr:nvCxnSpPr>
        <xdr:cNvPr id="684" name="直線コネクタ 683">
          <a:extLst>
            <a:ext uri="{FF2B5EF4-FFF2-40B4-BE49-F238E27FC236}">
              <a16:creationId xmlns:a16="http://schemas.microsoft.com/office/drawing/2014/main" id="{200BAFD6-2139-40C6-A674-A1436E82A9A4}"/>
            </a:ext>
          </a:extLst>
        </xdr:cNvPr>
        <xdr:cNvCxnSpPr/>
      </xdr:nvCxnSpPr>
      <xdr:spPr>
        <a:xfrm>
          <a:off x="18288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57</xdr:row>
      <xdr:rowOff>143527</xdr:rowOff>
    </xdr:from>
    <xdr:ext cx="531299" cy="259045"/>
    <xdr:sp macro="" textlink="">
      <xdr:nvSpPr>
        <xdr:cNvPr id="685" name="テキスト ボックス 684">
          <a:extLst>
            <a:ext uri="{FF2B5EF4-FFF2-40B4-BE49-F238E27FC236}">
              <a16:creationId xmlns:a16="http://schemas.microsoft.com/office/drawing/2014/main" id="{E31749E1-80A9-490F-A46B-5C9CE2FC01F5}"/>
            </a:ext>
          </a:extLst>
        </xdr:cNvPr>
        <xdr:cNvSpPr txBox="1"/>
      </xdr:nvSpPr>
      <xdr:spPr>
        <a:xfrm>
          <a:off x="17756701" y="991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0</xdr:rowOff>
    </xdr:from>
    <xdr:to>
      <xdr:col>120</xdr:col>
      <xdr:colOff>114300</xdr:colOff>
      <xdr:row>56</xdr:row>
      <xdr:rowOff>0</xdr:rowOff>
    </xdr:to>
    <xdr:cxnSp macro="">
      <xdr:nvCxnSpPr>
        <xdr:cNvPr id="686" name="直線コネクタ 685">
          <a:extLst>
            <a:ext uri="{FF2B5EF4-FFF2-40B4-BE49-F238E27FC236}">
              <a16:creationId xmlns:a16="http://schemas.microsoft.com/office/drawing/2014/main" id="{C00B3F05-D1C9-4012-8CA5-BAF457A29A44}"/>
            </a:ext>
          </a:extLst>
        </xdr:cNvPr>
        <xdr:cNvCxnSpPr/>
      </xdr:nvCxnSpPr>
      <xdr:spPr>
        <a:xfrm>
          <a:off x="18288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55</xdr:row>
      <xdr:rowOff>29227</xdr:rowOff>
    </xdr:from>
    <xdr:ext cx="531299" cy="259045"/>
    <xdr:sp macro="" textlink="">
      <xdr:nvSpPr>
        <xdr:cNvPr id="687" name="テキスト ボックス 686">
          <a:extLst>
            <a:ext uri="{FF2B5EF4-FFF2-40B4-BE49-F238E27FC236}">
              <a16:creationId xmlns:a16="http://schemas.microsoft.com/office/drawing/2014/main" id="{B60D64E6-8F31-47D0-8BB6-56E37363CC7E}"/>
            </a:ext>
          </a:extLst>
        </xdr:cNvPr>
        <xdr:cNvSpPr txBox="1"/>
      </xdr:nvSpPr>
      <xdr:spPr>
        <a:xfrm>
          <a:off x="17756701" y="945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688" name="直線コネクタ 687">
          <a:extLst>
            <a:ext uri="{FF2B5EF4-FFF2-40B4-BE49-F238E27FC236}">
              <a16:creationId xmlns:a16="http://schemas.microsoft.com/office/drawing/2014/main" id="{912AE864-564F-4DA4-8624-2A700B71F4F7}"/>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86377</xdr:rowOff>
    </xdr:from>
    <xdr:ext cx="531299" cy="259045"/>
    <xdr:sp macro="" textlink="">
      <xdr:nvSpPr>
        <xdr:cNvPr id="689" name="テキスト ボックス 688">
          <a:extLst>
            <a:ext uri="{FF2B5EF4-FFF2-40B4-BE49-F238E27FC236}">
              <a16:creationId xmlns:a16="http://schemas.microsoft.com/office/drawing/2014/main" id="{AE213C0F-873E-4E36-8399-18400CAF32B8}"/>
            </a:ext>
          </a:extLst>
        </xdr:cNvPr>
        <xdr:cNvSpPr txBox="1"/>
      </xdr:nvSpPr>
      <xdr:spPr>
        <a:xfrm>
          <a:off x="17756701" y="900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690" name="【学校施設】&#10;一人当たり面積グラフ枠">
          <a:extLst>
            <a:ext uri="{FF2B5EF4-FFF2-40B4-BE49-F238E27FC236}">
              <a16:creationId xmlns:a16="http://schemas.microsoft.com/office/drawing/2014/main" id="{EE61F8C6-AC6D-4447-9B79-500D29C33AD3}"/>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79827</xdr:rowOff>
    </xdr:from>
    <xdr:to>
      <xdr:col>116</xdr:col>
      <xdr:colOff>62864</xdr:colOff>
      <xdr:row>63</xdr:row>
      <xdr:rowOff>125959</xdr:rowOff>
    </xdr:to>
    <xdr:cxnSp macro="">
      <xdr:nvCxnSpPr>
        <xdr:cNvPr id="691" name="直線コネクタ 690">
          <a:extLst>
            <a:ext uri="{FF2B5EF4-FFF2-40B4-BE49-F238E27FC236}">
              <a16:creationId xmlns:a16="http://schemas.microsoft.com/office/drawing/2014/main" id="{983E6AF5-A66A-45A3-808C-618CB65FC256}"/>
            </a:ext>
          </a:extLst>
        </xdr:cNvPr>
        <xdr:cNvCxnSpPr/>
      </xdr:nvCxnSpPr>
      <xdr:spPr>
        <a:xfrm flipV="1">
          <a:off x="22160864" y="9681027"/>
          <a:ext cx="0" cy="12462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129786</xdr:rowOff>
    </xdr:from>
    <xdr:ext cx="469744" cy="259045"/>
    <xdr:sp macro="" textlink="">
      <xdr:nvSpPr>
        <xdr:cNvPr id="692" name="【学校施設】&#10;一人当たり面積最小値テキスト">
          <a:extLst>
            <a:ext uri="{FF2B5EF4-FFF2-40B4-BE49-F238E27FC236}">
              <a16:creationId xmlns:a16="http://schemas.microsoft.com/office/drawing/2014/main" id="{0418A9EE-F098-4FAA-AC2E-9BFBE47C3C5F}"/>
            </a:ext>
          </a:extLst>
        </xdr:cNvPr>
        <xdr:cNvSpPr txBox="1"/>
      </xdr:nvSpPr>
      <xdr:spPr>
        <a:xfrm>
          <a:off x="22199600" y="109311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0.995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125959</xdr:rowOff>
    </xdr:from>
    <xdr:to>
      <xdr:col>116</xdr:col>
      <xdr:colOff>152400</xdr:colOff>
      <xdr:row>63</xdr:row>
      <xdr:rowOff>125959</xdr:rowOff>
    </xdr:to>
    <xdr:cxnSp macro="">
      <xdr:nvCxnSpPr>
        <xdr:cNvPr id="693" name="直線コネクタ 692">
          <a:extLst>
            <a:ext uri="{FF2B5EF4-FFF2-40B4-BE49-F238E27FC236}">
              <a16:creationId xmlns:a16="http://schemas.microsoft.com/office/drawing/2014/main" id="{4C4C3EDB-C90A-40C3-ACDD-A1FD4A482843}"/>
            </a:ext>
          </a:extLst>
        </xdr:cNvPr>
        <xdr:cNvCxnSpPr/>
      </xdr:nvCxnSpPr>
      <xdr:spPr>
        <a:xfrm>
          <a:off x="22072600" y="109273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55</xdr:row>
      <xdr:rowOff>26504</xdr:rowOff>
    </xdr:from>
    <xdr:ext cx="534377" cy="259045"/>
    <xdr:sp macro="" textlink="">
      <xdr:nvSpPr>
        <xdr:cNvPr id="694" name="【学校施設】&#10;一人当たり面積最大値テキスト">
          <a:extLst>
            <a:ext uri="{FF2B5EF4-FFF2-40B4-BE49-F238E27FC236}">
              <a16:creationId xmlns:a16="http://schemas.microsoft.com/office/drawing/2014/main" id="{BFC0AB0F-EBCE-4997-927A-C75EAD7E1DD3}"/>
            </a:ext>
          </a:extLst>
        </xdr:cNvPr>
        <xdr:cNvSpPr txBox="1"/>
      </xdr:nvSpPr>
      <xdr:spPr>
        <a:xfrm>
          <a:off x="22199600" y="94562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28.254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79827</xdr:rowOff>
    </xdr:from>
    <xdr:to>
      <xdr:col>116</xdr:col>
      <xdr:colOff>152400</xdr:colOff>
      <xdr:row>56</xdr:row>
      <xdr:rowOff>79827</xdr:rowOff>
    </xdr:to>
    <xdr:cxnSp macro="">
      <xdr:nvCxnSpPr>
        <xdr:cNvPr id="695" name="直線コネクタ 694">
          <a:extLst>
            <a:ext uri="{FF2B5EF4-FFF2-40B4-BE49-F238E27FC236}">
              <a16:creationId xmlns:a16="http://schemas.microsoft.com/office/drawing/2014/main" id="{2D4020F1-9945-4974-870E-D84CEB2DD673}"/>
            </a:ext>
          </a:extLst>
        </xdr:cNvPr>
        <xdr:cNvCxnSpPr/>
      </xdr:nvCxnSpPr>
      <xdr:spPr>
        <a:xfrm>
          <a:off x="22072600" y="96810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61</xdr:row>
      <xdr:rowOff>108323</xdr:rowOff>
    </xdr:from>
    <xdr:ext cx="469744" cy="259045"/>
    <xdr:sp macro="" textlink="">
      <xdr:nvSpPr>
        <xdr:cNvPr id="696" name="【学校施設】&#10;一人当たり面積平均値テキスト">
          <a:extLst>
            <a:ext uri="{FF2B5EF4-FFF2-40B4-BE49-F238E27FC236}">
              <a16:creationId xmlns:a16="http://schemas.microsoft.com/office/drawing/2014/main" id="{373EA119-9E70-4DCC-9C37-61BA54956C7C}"/>
            </a:ext>
          </a:extLst>
        </xdr:cNvPr>
        <xdr:cNvSpPr txBox="1"/>
      </xdr:nvSpPr>
      <xdr:spPr>
        <a:xfrm>
          <a:off x="22199600" y="1056677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4.520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85446</xdr:rowOff>
    </xdr:from>
    <xdr:to>
      <xdr:col>116</xdr:col>
      <xdr:colOff>114300</xdr:colOff>
      <xdr:row>63</xdr:row>
      <xdr:rowOff>15596</xdr:rowOff>
    </xdr:to>
    <xdr:sp macro="" textlink="">
      <xdr:nvSpPr>
        <xdr:cNvPr id="697" name="フローチャート: 判断 696">
          <a:extLst>
            <a:ext uri="{FF2B5EF4-FFF2-40B4-BE49-F238E27FC236}">
              <a16:creationId xmlns:a16="http://schemas.microsoft.com/office/drawing/2014/main" id="{1C660D4F-075A-41D5-933C-6F7710FE985B}"/>
            </a:ext>
          </a:extLst>
        </xdr:cNvPr>
        <xdr:cNvSpPr/>
      </xdr:nvSpPr>
      <xdr:spPr>
        <a:xfrm>
          <a:off x="22110700" y="107153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62</xdr:row>
      <xdr:rowOff>89560</xdr:rowOff>
    </xdr:from>
    <xdr:to>
      <xdr:col>112</xdr:col>
      <xdr:colOff>38100</xdr:colOff>
      <xdr:row>63</xdr:row>
      <xdr:rowOff>19710</xdr:rowOff>
    </xdr:to>
    <xdr:sp macro="" textlink="">
      <xdr:nvSpPr>
        <xdr:cNvPr id="698" name="フローチャート: 判断 697">
          <a:extLst>
            <a:ext uri="{FF2B5EF4-FFF2-40B4-BE49-F238E27FC236}">
              <a16:creationId xmlns:a16="http://schemas.microsoft.com/office/drawing/2014/main" id="{7FEBA269-E05D-4F0B-ADAB-C67D533F15BF}"/>
            </a:ext>
          </a:extLst>
        </xdr:cNvPr>
        <xdr:cNvSpPr/>
      </xdr:nvSpPr>
      <xdr:spPr>
        <a:xfrm>
          <a:off x="21272500" y="10719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62</xdr:row>
      <xdr:rowOff>96921</xdr:rowOff>
    </xdr:from>
    <xdr:to>
      <xdr:col>107</xdr:col>
      <xdr:colOff>101600</xdr:colOff>
      <xdr:row>63</xdr:row>
      <xdr:rowOff>27071</xdr:rowOff>
    </xdr:to>
    <xdr:sp macro="" textlink="">
      <xdr:nvSpPr>
        <xdr:cNvPr id="699" name="フローチャート: 判断 698">
          <a:extLst>
            <a:ext uri="{FF2B5EF4-FFF2-40B4-BE49-F238E27FC236}">
              <a16:creationId xmlns:a16="http://schemas.microsoft.com/office/drawing/2014/main" id="{734667BD-E96B-4535-9BB9-3D4D5487E438}"/>
            </a:ext>
          </a:extLst>
        </xdr:cNvPr>
        <xdr:cNvSpPr/>
      </xdr:nvSpPr>
      <xdr:spPr>
        <a:xfrm>
          <a:off x="20383500" y="107268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62</xdr:row>
      <xdr:rowOff>103870</xdr:rowOff>
    </xdr:from>
    <xdr:to>
      <xdr:col>102</xdr:col>
      <xdr:colOff>165100</xdr:colOff>
      <xdr:row>63</xdr:row>
      <xdr:rowOff>34020</xdr:rowOff>
    </xdr:to>
    <xdr:sp macro="" textlink="">
      <xdr:nvSpPr>
        <xdr:cNvPr id="700" name="フローチャート: 判断 699">
          <a:extLst>
            <a:ext uri="{FF2B5EF4-FFF2-40B4-BE49-F238E27FC236}">
              <a16:creationId xmlns:a16="http://schemas.microsoft.com/office/drawing/2014/main" id="{BA68E852-15F8-4D71-8591-12C414973A58}"/>
            </a:ext>
          </a:extLst>
        </xdr:cNvPr>
        <xdr:cNvSpPr/>
      </xdr:nvSpPr>
      <xdr:spPr>
        <a:xfrm>
          <a:off x="19494500" y="10733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62</xdr:row>
      <xdr:rowOff>107117</xdr:rowOff>
    </xdr:from>
    <xdr:to>
      <xdr:col>98</xdr:col>
      <xdr:colOff>38100</xdr:colOff>
      <xdr:row>63</xdr:row>
      <xdr:rowOff>37267</xdr:rowOff>
    </xdr:to>
    <xdr:sp macro="" textlink="">
      <xdr:nvSpPr>
        <xdr:cNvPr id="701" name="フローチャート: 判断 700">
          <a:extLst>
            <a:ext uri="{FF2B5EF4-FFF2-40B4-BE49-F238E27FC236}">
              <a16:creationId xmlns:a16="http://schemas.microsoft.com/office/drawing/2014/main" id="{E655300B-D7B7-417B-B6B2-BC149484E90F}"/>
            </a:ext>
          </a:extLst>
        </xdr:cNvPr>
        <xdr:cNvSpPr/>
      </xdr:nvSpPr>
      <xdr:spPr>
        <a:xfrm>
          <a:off x="18605500" y="107370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702" name="テキスト ボックス 701">
          <a:extLst>
            <a:ext uri="{FF2B5EF4-FFF2-40B4-BE49-F238E27FC236}">
              <a16:creationId xmlns:a16="http://schemas.microsoft.com/office/drawing/2014/main" id="{8E9E0E30-A1BF-44FF-A04B-F0096F504C10}"/>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703" name="テキスト ボックス 702">
          <a:extLst>
            <a:ext uri="{FF2B5EF4-FFF2-40B4-BE49-F238E27FC236}">
              <a16:creationId xmlns:a16="http://schemas.microsoft.com/office/drawing/2014/main" id="{A16C004D-8067-4C35-AB95-9EA16A601BD8}"/>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704" name="テキスト ボックス 703">
          <a:extLst>
            <a:ext uri="{FF2B5EF4-FFF2-40B4-BE49-F238E27FC236}">
              <a16:creationId xmlns:a16="http://schemas.microsoft.com/office/drawing/2014/main" id="{2DB6DE9F-A427-4435-9E23-48EBD4312837}"/>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705" name="テキスト ボックス 704">
          <a:extLst>
            <a:ext uri="{FF2B5EF4-FFF2-40B4-BE49-F238E27FC236}">
              <a16:creationId xmlns:a16="http://schemas.microsoft.com/office/drawing/2014/main" id="{BD151338-238A-4A2A-9982-158422DCB1EE}"/>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706" name="テキスト ボックス 705">
          <a:extLst>
            <a:ext uri="{FF2B5EF4-FFF2-40B4-BE49-F238E27FC236}">
              <a16:creationId xmlns:a16="http://schemas.microsoft.com/office/drawing/2014/main" id="{8ED60552-EA82-4EB8-A455-A87C423638AC}"/>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166005</xdr:rowOff>
    </xdr:from>
    <xdr:to>
      <xdr:col>116</xdr:col>
      <xdr:colOff>114300</xdr:colOff>
      <xdr:row>63</xdr:row>
      <xdr:rowOff>96155</xdr:rowOff>
    </xdr:to>
    <xdr:sp macro="" textlink="">
      <xdr:nvSpPr>
        <xdr:cNvPr id="707" name="楕円 706">
          <a:extLst>
            <a:ext uri="{FF2B5EF4-FFF2-40B4-BE49-F238E27FC236}">
              <a16:creationId xmlns:a16="http://schemas.microsoft.com/office/drawing/2014/main" id="{E83F57B3-509A-4C45-B930-AB92B63473A0}"/>
            </a:ext>
          </a:extLst>
        </xdr:cNvPr>
        <xdr:cNvSpPr/>
      </xdr:nvSpPr>
      <xdr:spPr>
        <a:xfrm>
          <a:off x="22110700" y="107959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62</xdr:row>
      <xdr:rowOff>80932</xdr:rowOff>
    </xdr:from>
    <xdr:ext cx="469744" cy="259045"/>
    <xdr:sp macro="" textlink="">
      <xdr:nvSpPr>
        <xdr:cNvPr id="708" name="【学校施設】&#10;一人当たり面積該当値テキスト">
          <a:extLst>
            <a:ext uri="{FF2B5EF4-FFF2-40B4-BE49-F238E27FC236}">
              <a16:creationId xmlns:a16="http://schemas.microsoft.com/office/drawing/2014/main" id="{69AE4E7B-551B-459C-AFB8-8D95DC4944D6}"/>
            </a:ext>
          </a:extLst>
        </xdr:cNvPr>
        <xdr:cNvSpPr txBox="1"/>
      </xdr:nvSpPr>
      <xdr:spPr>
        <a:xfrm>
          <a:off x="22199600" y="107108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62</xdr:row>
      <xdr:rowOff>169570</xdr:rowOff>
    </xdr:from>
    <xdr:to>
      <xdr:col>112</xdr:col>
      <xdr:colOff>38100</xdr:colOff>
      <xdr:row>63</xdr:row>
      <xdr:rowOff>99720</xdr:rowOff>
    </xdr:to>
    <xdr:sp macro="" textlink="">
      <xdr:nvSpPr>
        <xdr:cNvPr id="709" name="楕円 708">
          <a:extLst>
            <a:ext uri="{FF2B5EF4-FFF2-40B4-BE49-F238E27FC236}">
              <a16:creationId xmlns:a16="http://schemas.microsoft.com/office/drawing/2014/main" id="{28C7C2C8-82F1-4A10-9FA5-B5B19938D9EA}"/>
            </a:ext>
          </a:extLst>
        </xdr:cNvPr>
        <xdr:cNvSpPr/>
      </xdr:nvSpPr>
      <xdr:spPr>
        <a:xfrm>
          <a:off x="21272500" y="10799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63</xdr:row>
      <xdr:rowOff>45355</xdr:rowOff>
    </xdr:from>
    <xdr:to>
      <xdr:col>116</xdr:col>
      <xdr:colOff>63500</xdr:colOff>
      <xdr:row>63</xdr:row>
      <xdr:rowOff>48920</xdr:rowOff>
    </xdr:to>
    <xdr:cxnSp macro="">
      <xdr:nvCxnSpPr>
        <xdr:cNvPr id="710" name="直線コネクタ 709">
          <a:extLst>
            <a:ext uri="{FF2B5EF4-FFF2-40B4-BE49-F238E27FC236}">
              <a16:creationId xmlns:a16="http://schemas.microsoft.com/office/drawing/2014/main" id="{B05F1A62-5A07-4BC9-A918-6C185AA9334B}"/>
            </a:ext>
          </a:extLst>
        </xdr:cNvPr>
        <xdr:cNvCxnSpPr/>
      </xdr:nvCxnSpPr>
      <xdr:spPr>
        <a:xfrm flipV="1">
          <a:off x="21323300" y="10846705"/>
          <a:ext cx="838200" cy="35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63</xdr:row>
      <xdr:rowOff>2692</xdr:rowOff>
    </xdr:from>
    <xdr:to>
      <xdr:col>107</xdr:col>
      <xdr:colOff>101600</xdr:colOff>
      <xdr:row>63</xdr:row>
      <xdr:rowOff>104292</xdr:rowOff>
    </xdr:to>
    <xdr:sp macro="" textlink="">
      <xdr:nvSpPr>
        <xdr:cNvPr id="711" name="楕円 710">
          <a:extLst>
            <a:ext uri="{FF2B5EF4-FFF2-40B4-BE49-F238E27FC236}">
              <a16:creationId xmlns:a16="http://schemas.microsoft.com/office/drawing/2014/main" id="{0159C423-E0BA-4B6C-9144-F0FE07C5533D}"/>
            </a:ext>
          </a:extLst>
        </xdr:cNvPr>
        <xdr:cNvSpPr/>
      </xdr:nvSpPr>
      <xdr:spPr>
        <a:xfrm>
          <a:off x="20383500" y="108040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63</xdr:row>
      <xdr:rowOff>48920</xdr:rowOff>
    </xdr:from>
    <xdr:to>
      <xdr:col>111</xdr:col>
      <xdr:colOff>177800</xdr:colOff>
      <xdr:row>63</xdr:row>
      <xdr:rowOff>53492</xdr:rowOff>
    </xdr:to>
    <xdr:cxnSp macro="">
      <xdr:nvCxnSpPr>
        <xdr:cNvPr id="712" name="直線コネクタ 711">
          <a:extLst>
            <a:ext uri="{FF2B5EF4-FFF2-40B4-BE49-F238E27FC236}">
              <a16:creationId xmlns:a16="http://schemas.microsoft.com/office/drawing/2014/main" id="{350E1155-58B1-4256-8614-EA4034BBB432}"/>
            </a:ext>
          </a:extLst>
        </xdr:cNvPr>
        <xdr:cNvCxnSpPr/>
      </xdr:nvCxnSpPr>
      <xdr:spPr>
        <a:xfrm flipV="1">
          <a:off x="20434300" y="10850270"/>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63</xdr:row>
      <xdr:rowOff>6670</xdr:rowOff>
    </xdr:from>
    <xdr:to>
      <xdr:col>102</xdr:col>
      <xdr:colOff>165100</xdr:colOff>
      <xdr:row>63</xdr:row>
      <xdr:rowOff>108270</xdr:rowOff>
    </xdr:to>
    <xdr:sp macro="" textlink="">
      <xdr:nvSpPr>
        <xdr:cNvPr id="713" name="楕円 712">
          <a:extLst>
            <a:ext uri="{FF2B5EF4-FFF2-40B4-BE49-F238E27FC236}">
              <a16:creationId xmlns:a16="http://schemas.microsoft.com/office/drawing/2014/main" id="{EEBE96EC-E051-4B19-8BCB-4B919A1A2E1E}"/>
            </a:ext>
          </a:extLst>
        </xdr:cNvPr>
        <xdr:cNvSpPr/>
      </xdr:nvSpPr>
      <xdr:spPr>
        <a:xfrm>
          <a:off x="19494500" y="10808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63</xdr:row>
      <xdr:rowOff>53492</xdr:rowOff>
    </xdr:from>
    <xdr:to>
      <xdr:col>107</xdr:col>
      <xdr:colOff>50800</xdr:colOff>
      <xdr:row>63</xdr:row>
      <xdr:rowOff>57470</xdr:rowOff>
    </xdr:to>
    <xdr:cxnSp macro="">
      <xdr:nvCxnSpPr>
        <xdr:cNvPr id="714" name="直線コネクタ 713">
          <a:extLst>
            <a:ext uri="{FF2B5EF4-FFF2-40B4-BE49-F238E27FC236}">
              <a16:creationId xmlns:a16="http://schemas.microsoft.com/office/drawing/2014/main" id="{30A1B371-7F40-4F4D-B15F-156D5689EF1E}"/>
            </a:ext>
          </a:extLst>
        </xdr:cNvPr>
        <xdr:cNvCxnSpPr/>
      </xdr:nvCxnSpPr>
      <xdr:spPr>
        <a:xfrm flipV="1">
          <a:off x="19545300" y="10854842"/>
          <a:ext cx="889000" cy="39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63</xdr:row>
      <xdr:rowOff>9185</xdr:rowOff>
    </xdr:from>
    <xdr:to>
      <xdr:col>98</xdr:col>
      <xdr:colOff>38100</xdr:colOff>
      <xdr:row>63</xdr:row>
      <xdr:rowOff>110785</xdr:rowOff>
    </xdr:to>
    <xdr:sp macro="" textlink="">
      <xdr:nvSpPr>
        <xdr:cNvPr id="715" name="楕円 714">
          <a:extLst>
            <a:ext uri="{FF2B5EF4-FFF2-40B4-BE49-F238E27FC236}">
              <a16:creationId xmlns:a16="http://schemas.microsoft.com/office/drawing/2014/main" id="{99BF8B6A-484E-4991-8B06-B17E5CA13B63}"/>
            </a:ext>
          </a:extLst>
        </xdr:cNvPr>
        <xdr:cNvSpPr/>
      </xdr:nvSpPr>
      <xdr:spPr>
        <a:xfrm>
          <a:off x="18605500" y="108105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63</xdr:row>
      <xdr:rowOff>57470</xdr:rowOff>
    </xdr:from>
    <xdr:to>
      <xdr:col>102</xdr:col>
      <xdr:colOff>114300</xdr:colOff>
      <xdr:row>63</xdr:row>
      <xdr:rowOff>59985</xdr:rowOff>
    </xdr:to>
    <xdr:cxnSp macro="">
      <xdr:nvCxnSpPr>
        <xdr:cNvPr id="716" name="直線コネクタ 715">
          <a:extLst>
            <a:ext uri="{FF2B5EF4-FFF2-40B4-BE49-F238E27FC236}">
              <a16:creationId xmlns:a16="http://schemas.microsoft.com/office/drawing/2014/main" id="{EC83FEDC-6B47-4052-9D94-1B16F7D71D15}"/>
            </a:ext>
          </a:extLst>
        </xdr:cNvPr>
        <xdr:cNvCxnSpPr/>
      </xdr:nvCxnSpPr>
      <xdr:spPr>
        <a:xfrm flipV="1">
          <a:off x="18656300" y="10858820"/>
          <a:ext cx="889000" cy="25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61</xdr:row>
      <xdr:rowOff>36237</xdr:rowOff>
    </xdr:from>
    <xdr:ext cx="469744" cy="259045"/>
    <xdr:sp macro="" textlink="">
      <xdr:nvSpPr>
        <xdr:cNvPr id="717" name="n_1aveValue【学校施設】&#10;一人当たり面積">
          <a:extLst>
            <a:ext uri="{FF2B5EF4-FFF2-40B4-BE49-F238E27FC236}">
              <a16:creationId xmlns:a16="http://schemas.microsoft.com/office/drawing/2014/main" id="{113B47DE-5939-487B-8E6B-E4BF8491F625}"/>
            </a:ext>
          </a:extLst>
        </xdr:cNvPr>
        <xdr:cNvSpPr txBox="1"/>
      </xdr:nvSpPr>
      <xdr:spPr>
        <a:xfrm>
          <a:off x="21075727" y="104946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61</xdr:row>
      <xdr:rowOff>43598</xdr:rowOff>
    </xdr:from>
    <xdr:ext cx="469744" cy="259045"/>
    <xdr:sp macro="" textlink="">
      <xdr:nvSpPr>
        <xdr:cNvPr id="718" name="n_2aveValue【学校施設】&#10;一人当たり面積">
          <a:extLst>
            <a:ext uri="{FF2B5EF4-FFF2-40B4-BE49-F238E27FC236}">
              <a16:creationId xmlns:a16="http://schemas.microsoft.com/office/drawing/2014/main" id="{73BA497A-4E2F-49A5-9DB6-A01503DEA265}"/>
            </a:ext>
          </a:extLst>
        </xdr:cNvPr>
        <xdr:cNvSpPr txBox="1"/>
      </xdr:nvSpPr>
      <xdr:spPr>
        <a:xfrm>
          <a:off x="20199427" y="105020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61</xdr:row>
      <xdr:rowOff>50547</xdr:rowOff>
    </xdr:from>
    <xdr:ext cx="469744" cy="259045"/>
    <xdr:sp macro="" textlink="">
      <xdr:nvSpPr>
        <xdr:cNvPr id="719" name="n_3aveValue【学校施設】&#10;一人当たり面積">
          <a:extLst>
            <a:ext uri="{FF2B5EF4-FFF2-40B4-BE49-F238E27FC236}">
              <a16:creationId xmlns:a16="http://schemas.microsoft.com/office/drawing/2014/main" id="{FC42A6A3-2CD5-4843-B396-B3518E90431A}"/>
            </a:ext>
          </a:extLst>
        </xdr:cNvPr>
        <xdr:cNvSpPr txBox="1"/>
      </xdr:nvSpPr>
      <xdr:spPr>
        <a:xfrm>
          <a:off x="19310427" y="105089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61</xdr:row>
      <xdr:rowOff>53794</xdr:rowOff>
    </xdr:from>
    <xdr:ext cx="469744" cy="259045"/>
    <xdr:sp macro="" textlink="">
      <xdr:nvSpPr>
        <xdr:cNvPr id="720" name="n_4aveValue【学校施設】&#10;一人当たり面積">
          <a:extLst>
            <a:ext uri="{FF2B5EF4-FFF2-40B4-BE49-F238E27FC236}">
              <a16:creationId xmlns:a16="http://schemas.microsoft.com/office/drawing/2014/main" id="{7060F40F-D601-4478-8F55-EE5B6CA02767}"/>
            </a:ext>
          </a:extLst>
        </xdr:cNvPr>
        <xdr:cNvSpPr txBox="1"/>
      </xdr:nvSpPr>
      <xdr:spPr>
        <a:xfrm>
          <a:off x="18421427" y="105122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63</xdr:row>
      <xdr:rowOff>90847</xdr:rowOff>
    </xdr:from>
    <xdr:ext cx="469744" cy="259045"/>
    <xdr:sp macro="" textlink="">
      <xdr:nvSpPr>
        <xdr:cNvPr id="721" name="n_1mainValue【学校施設】&#10;一人当たり面積">
          <a:extLst>
            <a:ext uri="{FF2B5EF4-FFF2-40B4-BE49-F238E27FC236}">
              <a16:creationId xmlns:a16="http://schemas.microsoft.com/office/drawing/2014/main" id="{B507E90B-42C7-434B-8B38-7071CB069806}"/>
            </a:ext>
          </a:extLst>
        </xdr:cNvPr>
        <xdr:cNvSpPr txBox="1"/>
      </xdr:nvSpPr>
      <xdr:spPr>
        <a:xfrm>
          <a:off x="21075727" y="108921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95419</xdr:rowOff>
    </xdr:from>
    <xdr:ext cx="469744" cy="259045"/>
    <xdr:sp macro="" textlink="">
      <xdr:nvSpPr>
        <xdr:cNvPr id="722" name="n_2mainValue【学校施設】&#10;一人当たり面積">
          <a:extLst>
            <a:ext uri="{FF2B5EF4-FFF2-40B4-BE49-F238E27FC236}">
              <a16:creationId xmlns:a16="http://schemas.microsoft.com/office/drawing/2014/main" id="{49BD71DE-5043-47E4-8ABA-04EA73514D5D}"/>
            </a:ext>
          </a:extLst>
        </xdr:cNvPr>
        <xdr:cNvSpPr txBox="1"/>
      </xdr:nvSpPr>
      <xdr:spPr>
        <a:xfrm>
          <a:off x="20199427" y="108967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99397</xdr:rowOff>
    </xdr:from>
    <xdr:ext cx="469744" cy="259045"/>
    <xdr:sp macro="" textlink="">
      <xdr:nvSpPr>
        <xdr:cNvPr id="723" name="n_3mainValue【学校施設】&#10;一人当たり面積">
          <a:extLst>
            <a:ext uri="{FF2B5EF4-FFF2-40B4-BE49-F238E27FC236}">
              <a16:creationId xmlns:a16="http://schemas.microsoft.com/office/drawing/2014/main" id="{E14296BA-D14E-48BE-85D2-A000DBCFD2F6}"/>
            </a:ext>
          </a:extLst>
        </xdr:cNvPr>
        <xdr:cNvSpPr txBox="1"/>
      </xdr:nvSpPr>
      <xdr:spPr>
        <a:xfrm>
          <a:off x="19310427" y="109007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63</xdr:row>
      <xdr:rowOff>101912</xdr:rowOff>
    </xdr:from>
    <xdr:ext cx="469744" cy="259045"/>
    <xdr:sp macro="" textlink="">
      <xdr:nvSpPr>
        <xdr:cNvPr id="724" name="n_4mainValue【学校施設】&#10;一人当たり面積">
          <a:extLst>
            <a:ext uri="{FF2B5EF4-FFF2-40B4-BE49-F238E27FC236}">
              <a16:creationId xmlns:a16="http://schemas.microsoft.com/office/drawing/2014/main" id="{1BBD6FCD-407E-4B26-9493-D45588CB167D}"/>
            </a:ext>
          </a:extLst>
        </xdr:cNvPr>
        <xdr:cNvSpPr txBox="1"/>
      </xdr:nvSpPr>
      <xdr:spPr>
        <a:xfrm>
          <a:off x="18421427" y="109032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725" name="正方形/長方形 724">
          <a:extLst>
            <a:ext uri="{FF2B5EF4-FFF2-40B4-BE49-F238E27FC236}">
              <a16:creationId xmlns:a16="http://schemas.microsoft.com/office/drawing/2014/main" id="{239BEFAA-441F-4C3A-9691-D28E660E1662}"/>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726" name="正方形/長方形 725">
          <a:extLst>
            <a:ext uri="{FF2B5EF4-FFF2-40B4-BE49-F238E27FC236}">
              <a16:creationId xmlns:a16="http://schemas.microsoft.com/office/drawing/2014/main" id="{CD8441CE-C42F-4E12-AF73-AFA9F4337BD1}"/>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727" name="正方形/長方形 726">
          <a:extLst>
            <a:ext uri="{FF2B5EF4-FFF2-40B4-BE49-F238E27FC236}">
              <a16:creationId xmlns:a16="http://schemas.microsoft.com/office/drawing/2014/main" id="{B7452B04-9A9C-4A79-9BBC-867800AB2AA7}"/>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728" name="正方形/長方形 727">
          <a:extLst>
            <a:ext uri="{FF2B5EF4-FFF2-40B4-BE49-F238E27FC236}">
              <a16:creationId xmlns:a16="http://schemas.microsoft.com/office/drawing/2014/main" id="{2162BB87-653A-4A71-AC93-02830A4C58CF}"/>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729" name="正方形/長方形 728">
          <a:extLst>
            <a:ext uri="{FF2B5EF4-FFF2-40B4-BE49-F238E27FC236}">
              <a16:creationId xmlns:a16="http://schemas.microsoft.com/office/drawing/2014/main" id="{5BCEE86E-D175-4BA5-BF3C-9CEA9EDCF3C8}"/>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730" name="正方形/長方形 729">
          <a:extLst>
            <a:ext uri="{FF2B5EF4-FFF2-40B4-BE49-F238E27FC236}">
              <a16:creationId xmlns:a16="http://schemas.microsoft.com/office/drawing/2014/main" id="{0A240176-1731-45F0-B81A-800CCDA4AC7A}"/>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731" name="正方形/長方形 730">
          <a:extLst>
            <a:ext uri="{FF2B5EF4-FFF2-40B4-BE49-F238E27FC236}">
              <a16:creationId xmlns:a16="http://schemas.microsoft.com/office/drawing/2014/main" id="{CA3E6384-9AAE-443F-8ACE-6D8CBF9A10FE}"/>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732" name="正方形/長方形 731">
          <a:extLst>
            <a:ext uri="{FF2B5EF4-FFF2-40B4-BE49-F238E27FC236}">
              <a16:creationId xmlns:a16="http://schemas.microsoft.com/office/drawing/2014/main" id="{817954CD-2EDD-4D82-92E3-573250C797EF}"/>
            </a:ext>
          </a:extLst>
        </xdr:cNvPr>
        <xdr:cNvSpPr/>
      </xdr:nvSpPr>
      <xdr:spPr>
        <a:xfrm>
          <a:off x="12446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68</xdr:row>
      <xdr:rowOff>152400</xdr:rowOff>
    </xdr:from>
    <xdr:to>
      <xdr:col>120</xdr:col>
      <xdr:colOff>152400</xdr:colOff>
      <xdr:row>72</xdr:row>
      <xdr:rowOff>101600</xdr:rowOff>
    </xdr:to>
    <xdr:sp macro="" textlink="">
      <xdr:nvSpPr>
        <xdr:cNvPr id="733" name="正方形/長方形 732">
          <a:extLst>
            <a:ext uri="{FF2B5EF4-FFF2-40B4-BE49-F238E27FC236}">
              <a16:creationId xmlns:a16="http://schemas.microsoft.com/office/drawing/2014/main" id="{F9AAA67C-1E6E-437F-8C30-F072F4D62973}"/>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734" name="正方形/長方形 733">
          <a:extLst>
            <a:ext uri="{FF2B5EF4-FFF2-40B4-BE49-F238E27FC236}">
              <a16:creationId xmlns:a16="http://schemas.microsoft.com/office/drawing/2014/main" id="{E43AADA0-B2C4-40FD-A701-BF72CF45DB35}"/>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735" name="正方形/長方形 734">
          <a:extLst>
            <a:ext uri="{FF2B5EF4-FFF2-40B4-BE49-F238E27FC236}">
              <a16:creationId xmlns:a16="http://schemas.microsoft.com/office/drawing/2014/main" id="{73B26974-E484-4C0D-88E5-9518EF0F08B3}"/>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736" name="正方形/長方形 735">
          <a:extLst>
            <a:ext uri="{FF2B5EF4-FFF2-40B4-BE49-F238E27FC236}">
              <a16:creationId xmlns:a16="http://schemas.microsoft.com/office/drawing/2014/main" id="{B31CBA2A-49A3-4438-B02F-FFC4AC7A380F}"/>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737" name="正方形/長方形 736">
          <a:extLst>
            <a:ext uri="{FF2B5EF4-FFF2-40B4-BE49-F238E27FC236}">
              <a16:creationId xmlns:a16="http://schemas.microsoft.com/office/drawing/2014/main" id="{07B530C6-3DD4-4771-B47B-278488625CC0}"/>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738" name="正方形/長方形 737">
          <a:extLst>
            <a:ext uri="{FF2B5EF4-FFF2-40B4-BE49-F238E27FC236}">
              <a16:creationId xmlns:a16="http://schemas.microsoft.com/office/drawing/2014/main" id="{2A121392-AC83-4721-B89F-E161D8A2A316}"/>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739" name="正方形/長方形 738">
          <a:extLst>
            <a:ext uri="{FF2B5EF4-FFF2-40B4-BE49-F238E27FC236}">
              <a16:creationId xmlns:a16="http://schemas.microsoft.com/office/drawing/2014/main" id="{7F6A072C-F323-4BCD-9A0F-3FA442AE7B69}"/>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740" name="正方形/長方形 739">
          <a:extLst>
            <a:ext uri="{FF2B5EF4-FFF2-40B4-BE49-F238E27FC236}">
              <a16:creationId xmlns:a16="http://schemas.microsoft.com/office/drawing/2014/main" id="{8F48A0E8-AABD-42A9-A55E-564DF396FD05}"/>
            </a:ext>
          </a:extLst>
        </xdr:cNvPr>
        <xdr:cNvSpPr/>
      </xdr:nvSpPr>
      <xdr:spPr>
        <a:xfrm>
          <a:off x="18288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91</xdr:row>
      <xdr:rowOff>19050</xdr:rowOff>
    </xdr:from>
    <xdr:to>
      <xdr:col>90</xdr:col>
      <xdr:colOff>25400</xdr:colOff>
      <xdr:row>94</xdr:row>
      <xdr:rowOff>139700</xdr:rowOff>
    </xdr:to>
    <xdr:sp macro="" textlink="">
      <xdr:nvSpPr>
        <xdr:cNvPr id="741" name="正方形/長方形 740">
          <a:extLst>
            <a:ext uri="{FF2B5EF4-FFF2-40B4-BE49-F238E27FC236}">
              <a16:creationId xmlns:a16="http://schemas.microsoft.com/office/drawing/2014/main" id="{A3A21165-77BD-4A41-AE61-392EAE5F52F9}"/>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742" name="正方形/長方形 741">
          <a:extLst>
            <a:ext uri="{FF2B5EF4-FFF2-40B4-BE49-F238E27FC236}">
              <a16:creationId xmlns:a16="http://schemas.microsoft.com/office/drawing/2014/main" id="{18D33F2F-F28B-4BE9-B588-52FFFD35D317}"/>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743" name="正方形/長方形 742">
          <a:extLst>
            <a:ext uri="{FF2B5EF4-FFF2-40B4-BE49-F238E27FC236}">
              <a16:creationId xmlns:a16="http://schemas.microsoft.com/office/drawing/2014/main" id="{8F445FCB-9419-4902-A276-FD1BF3A83952}"/>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16/102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744" name="正方形/長方形 743">
          <a:extLst>
            <a:ext uri="{FF2B5EF4-FFF2-40B4-BE49-F238E27FC236}">
              <a16:creationId xmlns:a16="http://schemas.microsoft.com/office/drawing/2014/main" id="{D064E81C-E58E-4BD2-93E1-066F734BCF65}"/>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745" name="正方形/長方形 744">
          <a:extLst>
            <a:ext uri="{FF2B5EF4-FFF2-40B4-BE49-F238E27FC236}">
              <a16:creationId xmlns:a16="http://schemas.microsoft.com/office/drawing/2014/main" id="{FA50C040-10EB-4E29-BBCE-BE924564FB5B}"/>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746" name="正方形/長方形 745">
          <a:extLst>
            <a:ext uri="{FF2B5EF4-FFF2-40B4-BE49-F238E27FC236}">
              <a16:creationId xmlns:a16="http://schemas.microsoft.com/office/drawing/2014/main" id="{3F0BD1E0-737B-4DAF-81C7-4FE6FCD44B09}"/>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747" name="正方形/長方形 746">
          <a:extLst>
            <a:ext uri="{FF2B5EF4-FFF2-40B4-BE49-F238E27FC236}">
              <a16:creationId xmlns:a16="http://schemas.microsoft.com/office/drawing/2014/main" id="{39E08C0B-141B-4FE2-B2ED-C0009458A329}"/>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48" name="正方形/長方形 747">
          <a:extLst>
            <a:ext uri="{FF2B5EF4-FFF2-40B4-BE49-F238E27FC236}">
              <a16:creationId xmlns:a16="http://schemas.microsoft.com/office/drawing/2014/main" id="{2D369B7E-999A-4049-860E-D1A48AF2B914}"/>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749" name="テキスト ボックス 748">
          <a:extLst>
            <a:ext uri="{FF2B5EF4-FFF2-40B4-BE49-F238E27FC236}">
              <a16:creationId xmlns:a16="http://schemas.microsoft.com/office/drawing/2014/main" id="{08620EB1-A30A-4186-8930-E8BAAFEA12DC}"/>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750" name="直線コネクタ 749">
          <a:extLst>
            <a:ext uri="{FF2B5EF4-FFF2-40B4-BE49-F238E27FC236}">
              <a16:creationId xmlns:a16="http://schemas.microsoft.com/office/drawing/2014/main" id="{E9039E48-5D24-4732-A5F5-5A5DCBE2C8E3}"/>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751" name="テキスト ボックス 750">
          <a:extLst>
            <a:ext uri="{FF2B5EF4-FFF2-40B4-BE49-F238E27FC236}">
              <a16:creationId xmlns:a16="http://schemas.microsoft.com/office/drawing/2014/main" id="{33110053-5098-4EC9-9D2F-958B0FA00E9A}"/>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109</xdr:row>
      <xdr:rowOff>35379</xdr:rowOff>
    </xdr:from>
    <xdr:to>
      <xdr:col>89</xdr:col>
      <xdr:colOff>177800</xdr:colOff>
      <xdr:row>109</xdr:row>
      <xdr:rowOff>35379</xdr:rowOff>
    </xdr:to>
    <xdr:cxnSp macro="">
      <xdr:nvCxnSpPr>
        <xdr:cNvPr id="752" name="直線コネクタ 751">
          <a:extLst>
            <a:ext uri="{FF2B5EF4-FFF2-40B4-BE49-F238E27FC236}">
              <a16:creationId xmlns:a16="http://schemas.microsoft.com/office/drawing/2014/main" id="{9E76EF88-D28D-4335-A446-FFE7C60CBD2D}"/>
            </a:ext>
          </a:extLst>
        </xdr:cNvPr>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64606</xdr:rowOff>
    </xdr:from>
    <xdr:ext cx="467179" cy="259045"/>
    <xdr:sp macro="" textlink="">
      <xdr:nvSpPr>
        <xdr:cNvPr id="753" name="テキスト ボックス 752">
          <a:extLst>
            <a:ext uri="{FF2B5EF4-FFF2-40B4-BE49-F238E27FC236}">
              <a16:creationId xmlns:a16="http://schemas.microsoft.com/office/drawing/2014/main" id="{78741D4A-9B7D-40F6-8990-D6C93EEDED8A}"/>
            </a:ext>
          </a:extLst>
        </xdr:cNvPr>
        <xdr:cNvSpPr txBox="1"/>
      </xdr:nvSpPr>
      <xdr:spPr>
        <a:xfrm>
          <a:off x="11978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754" name="直線コネクタ 753">
          <a:extLst>
            <a:ext uri="{FF2B5EF4-FFF2-40B4-BE49-F238E27FC236}">
              <a16:creationId xmlns:a16="http://schemas.microsoft.com/office/drawing/2014/main" id="{2120001C-D61D-4842-B2C5-34AF91CD99FE}"/>
            </a:ext>
          </a:extLst>
        </xdr:cNvPr>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755" name="テキスト ボックス 754">
          <a:extLst>
            <a:ext uri="{FF2B5EF4-FFF2-40B4-BE49-F238E27FC236}">
              <a16:creationId xmlns:a16="http://schemas.microsoft.com/office/drawing/2014/main" id="{BB97C743-0622-4682-8813-20CFA076DF2F}"/>
            </a:ext>
          </a:extLst>
        </xdr:cNvPr>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756" name="直線コネクタ 755">
          <a:extLst>
            <a:ext uri="{FF2B5EF4-FFF2-40B4-BE49-F238E27FC236}">
              <a16:creationId xmlns:a16="http://schemas.microsoft.com/office/drawing/2014/main" id="{A8C6C936-ADEF-4362-BE90-3D27441D4B26}"/>
            </a:ext>
          </a:extLst>
        </xdr:cNvPr>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757" name="テキスト ボックス 756">
          <a:extLst>
            <a:ext uri="{FF2B5EF4-FFF2-40B4-BE49-F238E27FC236}">
              <a16:creationId xmlns:a16="http://schemas.microsoft.com/office/drawing/2014/main" id="{6AE4F4E9-0C5D-45B3-A36A-1F6D6E75AFEE}"/>
            </a:ext>
          </a:extLst>
        </xdr:cNvPr>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758" name="直線コネクタ 757">
          <a:extLst>
            <a:ext uri="{FF2B5EF4-FFF2-40B4-BE49-F238E27FC236}">
              <a16:creationId xmlns:a16="http://schemas.microsoft.com/office/drawing/2014/main" id="{7F07523D-04B7-4F9F-B61A-C70DF49A616F}"/>
            </a:ext>
          </a:extLst>
        </xdr:cNvPr>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759" name="テキスト ボックス 758">
          <a:extLst>
            <a:ext uri="{FF2B5EF4-FFF2-40B4-BE49-F238E27FC236}">
              <a16:creationId xmlns:a16="http://schemas.microsoft.com/office/drawing/2014/main" id="{F9926F1E-8714-4D0F-B263-241F337D52E1}"/>
            </a:ext>
          </a:extLst>
        </xdr:cNvPr>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760" name="直線コネクタ 759">
          <a:extLst>
            <a:ext uri="{FF2B5EF4-FFF2-40B4-BE49-F238E27FC236}">
              <a16:creationId xmlns:a16="http://schemas.microsoft.com/office/drawing/2014/main" id="{0A331579-4E84-4A29-97D4-6F5119C43207}"/>
            </a:ext>
          </a:extLst>
        </xdr:cNvPr>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761" name="テキスト ボックス 760">
          <a:extLst>
            <a:ext uri="{FF2B5EF4-FFF2-40B4-BE49-F238E27FC236}">
              <a16:creationId xmlns:a16="http://schemas.microsoft.com/office/drawing/2014/main" id="{21248D61-488E-4967-A84D-021DFD377F89}"/>
            </a:ext>
          </a:extLst>
        </xdr:cNvPr>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762" name="直線コネクタ 761">
          <a:extLst>
            <a:ext uri="{FF2B5EF4-FFF2-40B4-BE49-F238E27FC236}">
              <a16:creationId xmlns:a16="http://schemas.microsoft.com/office/drawing/2014/main" id="{0DA3AE14-E0C1-49A6-BCF3-D123DC1468C8}"/>
            </a:ext>
          </a:extLst>
        </xdr:cNvPr>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98</xdr:row>
      <xdr:rowOff>146248</xdr:rowOff>
    </xdr:from>
    <xdr:ext cx="338939" cy="259045"/>
    <xdr:sp macro="" textlink="">
      <xdr:nvSpPr>
        <xdr:cNvPr id="763" name="テキスト ボックス 762">
          <a:extLst>
            <a:ext uri="{FF2B5EF4-FFF2-40B4-BE49-F238E27FC236}">
              <a16:creationId xmlns:a16="http://schemas.microsoft.com/office/drawing/2014/main" id="{C3DD058B-709F-4D98-91AE-52625CD8CC2E}"/>
            </a:ext>
          </a:extLst>
        </xdr:cNvPr>
        <xdr:cNvSpPr txBox="1"/>
      </xdr:nvSpPr>
      <xdr:spPr>
        <a:xfrm>
          <a:off x="12107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764" name="直線コネクタ 763">
          <a:extLst>
            <a:ext uri="{FF2B5EF4-FFF2-40B4-BE49-F238E27FC236}">
              <a16:creationId xmlns:a16="http://schemas.microsoft.com/office/drawing/2014/main" id="{1A7FC08E-0B0F-4468-B3D1-BD4B26CADCF2}"/>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65" name="【公民館】&#10;有形固定資産減価償却率グラフ枠">
          <a:extLst>
            <a:ext uri="{FF2B5EF4-FFF2-40B4-BE49-F238E27FC236}">
              <a16:creationId xmlns:a16="http://schemas.microsoft.com/office/drawing/2014/main" id="{FCF0EF54-97D3-4305-A215-9741C05316A9}"/>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100</xdr:row>
      <xdr:rowOff>53339</xdr:rowOff>
    </xdr:from>
    <xdr:to>
      <xdr:col>85</xdr:col>
      <xdr:colOff>126364</xdr:colOff>
      <xdr:row>109</xdr:row>
      <xdr:rowOff>35379</xdr:rowOff>
    </xdr:to>
    <xdr:cxnSp macro="">
      <xdr:nvCxnSpPr>
        <xdr:cNvPr id="766" name="直線コネクタ 765">
          <a:extLst>
            <a:ext uri="{FF2B5EF4-FFF2-40B4-BE49-F238E27FC236}">
              <a16:creationId xmlns:a16="http://schemas.microsoft.com/office/drawing/2014/main" id="{294D2278-F974-44AB-A29B-985F956B56D5}"/>
            </a:ext>
          </a:extLst>
        </xdr:cNvPr>
        <xdr:cNvCxnSpPr/>
      </xdr:nvCxnSpPr>
      <xdr:spPr>
        <a:xfrm flipV="1">
          <a:off x="16318864" y="17198339"/>
          <a:ext cx="0" cy="15250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109</xdr:row>
      <xdr:rowOff>39206</xdr:rowOff>
    </xdr:from>
    <xdr:ext cx="469744" cy="259045"/>
    <xdr:sp macro="" textlink="">
      <xdr:nvSpPr>
        <xdr:cNvPr id="767" name="【公民館】&#10;有形固定資産減価償却率最小値テキスト">
          <a:extLst>
            <a:ext uri="{FF2B5EF4-FFF2-40B4-BE49-F238E27FC236}">
              <a16:creationId xmlns:a16="http://schemas.microsoft.com/office/drawing/2014/main" id="{DB33D7D1-E132-42BC-9F67-1299446A749A}"/>
            </a:ext>
          </a:extLst>
        </xdr:cNvPr>
        <xdr:cNvSpPr txBox="1"/>
      </xdr:nvSpPr>
      <xdr:spPr>
        <a:xfrm>
          <a:off x="1635760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109</xdr:row>
      <xdr:rowOff>35379</xdr:rowOff>
    </xdr:from>
    <xdr:to>
      <xdr:col>86</xdr:col>
      <xdr:colOff>25400</xdr:colOff>
      <xdr:row>109</xdr:row>
      <xdr:rowOff>35379</xdr:rowOff>
    </xdr:to>
    <xdr:cxnSp macro="">
      <xdr:nvCxnSpPr>
        <xdr:cNvPr id="768" name="直線コネクタ 767">
          <a:extLst>
            <a:ext uri="{FF2B5EF4-FFF2-40B4-BE49-F238E27FC236}">
              <a16:creationId xmlns:a16="http://schemas.microsoft.com/office/drawing/2014/main" id="{2E1D4350-460A-48FD-B933-1D12DF65D30F}"/>
            </a:ext>
          </a:extLst>
        </xdr:cNvPr>
        <xdr:cNvCxnSpPr/>
      </xdr:nvCxnSpPr>
      <xdr:spPr>
        <a:xfrm>
          <a:off x="16230600" y="1872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99</xdr:row>
      <xdr:rowOff>16</xdr:rowOff>
    </xdr:from>
    <xdr:ext cx="340478" cy="259045"/>
    <xdr:sp macro="" textlink="">
      <xdr:nvSpPr>
        <xdr:cNvPr id="769" name="【公民館】&#10;有形固定資産減価償却率最大値テキスト">
          <a:extLst>
            <a:ext uri="{FF2B5EF4-FFF2-40B4-BE49-F238E27FC236}">
              <a16:creationId xmlns:a16="http://schemas.microsoft.com/office/drawing/2014/main" id="{F71C0CA1-2C17-4E09-9AF9-77BFB248BE68}"/>
            </a:ext>
          </a:extLst>
        </xdr:cNvPr>
        <xdr:cNvSpPr txBox="1"/>
      </xdr:nvSpPr>
      <xdr:spPr>
        <a:xfrm>
          <a:off x="16357600" y="16973566"/>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100</xdr:row>
      <xdr:rowOff>53339</xdr:rowOff>
    </xdr:from>
    <xdr:to>
      <xdr:col>86</xdr:col>
      <xdr:colOff>25400</xdr:colOff>
      <xdr:row>100</xdr:row>
      <xdr:rowOff>53339</xdr:rowOff>
    </xdr:to>
    <xdr:cxnSp macro="">
      <xdr:nvCxnSpPr>
        <xdr:cNvPr id="770" name="直線コネクタ 769">
          <a:extLst>
            <a:ext uri="{FF2B5EF4-FFF2-40B4-BE49-F238E27FC236}">
              <a16:creationId xmlns:a16="http://schemas.microsoft.com/office/drawing/2014/main" id="{F3765D55-C448-4431-9500-243A163E60B6}"/>
            </a:ext>
          </a:extLst>
        </xdr:cNvPr>
        <xdr:cNvCxnSpPr/>
      </xdr:nvCxnSpPr>
      <xdr:spPr>
        <a:xfrm>
          <a:off x="16230600" y="171983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105</xdr:row>
      <xdr:rowOff>98533</xdr:rowOff>
    </xdr:from>
    <xdr:ext cx="405111" cy="259045"/>
    <xdr:sp macro="" textlink="">
      <xdr:nvSpPr>
        <xdr:cNvPr id="771" name="【公民館】&#10;有形固定資産減価償却率平均値テキスト">
          <a:extLst>
            <a:ext uri="{FF2B5EF4-FFF2-40B4-BE49-F238E27FC236}">
              <a16:creationId xmlns:a16="http://schemas.microsoft.com/office/drawing/2014/main" id="{AD7F5CD6-33FB-43C0-A636-0FF0CD6A4E19}"/>
            </a:ext>
          </a:extLst>
        </xdr:cNvPr>
        <xdr:cNvSpPr txBox="1"/>
      </xdr:nvSpPr>
      <xdr:spPr>
        <a:xfrm>
          <a:off x="16357600" y="1810078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105</xdr:row>
      <xdr:rowOff>120106</xdr:rowOff>
    </xdr:from>
    <xdr:to>
      <xdr:col>85</xdr:col>
      <xdr:colOff>177800</xdr:colOff>
      <xdr:row>106</xdr:row>
      <xdr:rowOff>50256</xdr:rowOff>
    </xdr:to>
    <xdr:sp macro="" textlink="">
      <xdr:nvSpPr>
        <xdr:cNvPr id="772" name="フローチャート: 判断 771">
          <a:extLst>
            <a:ext uri="{FF2B5EF4-FFF2-40B4-BE49-F238E27FC236}">
              <a16:creationId xmlns:a16="http://schemas.microsoft.com/office/drawing/2014/main" id="{5106E2BD-3778-4B0D-B1B4-F2EE4365889A}"/>
            </a:ext>
          </a:extLst>
        </xdr:cNvPr>
        <xdr:cNvSpPr/>
      </xdr:nvSpPr>
      <xdr:spPr>
        <a:xfrm>
          <a:off x="16268700" y="181223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105</xdr:row>
      <xdr:rowOff>90714</xdr:rowOff>
    </xdr:from>
    <xdr:to>
      <xdr:col>81</xdr:col>
      <xdr:colOff>101600</xdr:colOff>
      <xdr:row>106</xdr:row>
      <xdr:rowOff>20864</xdr:rowOff>
    </xdr:to>
    <xdr:sp macro="" textlink="">
      <xdr:nvSpPr>
        <xdr:cNvPr id="773" name="フローチャート: 判断 772">
          <a:extLst>
            <a:ext uri="{FF2B5EF4-FFF2-40B4-BE49-F238E27FC236}">
              <a16:creationId xmlns:a16="http://schemas.microsoft.com/office/drawing/2014/main" id="{C1FDDEA3-BC4E-4C74-A7DE-2D190082C2CA}"/>
            </a:ext>
          </a:extLst>
        </xdr:cNvPr>
        <xdr:cNvSpPr/>
      </xdr:nvSpPr>
      <xdr:spPr>
        <a:xfrm>
          <a:off x="15430500" y="18092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105</xdr:row>
      <xdr:rowOff>67855</xdr:rowOff>
    </xdr:from>
    <xdr:to>
      <xdr:col>76</xdr:col>
      <xdr:colOff>165100</xdr:colOff>
      <xdr:row>105</xdr:row>
      <xdr:rowOff>169455</xdr:rowOff>
    </xdr:to>
    <xdr:sp macro="" textlink="">
      <xdr:nvSpPr>
        <xdr:cNvPr id="774" name="フローチャート: 判断 773">
          <a:extLst>
            <a:ext uri="{FF2B5EF4-FFF2-40B4-BE49-F238E27FC236}">
              <a16:creationId xmlns:a16="http://schemas.microsoft.com/office/drawing/2014/main" id="{33F354F8-E499-433F-82B0-6C3DE6E564DF}"/>
            </a:ext>
          </a:extLst>
        </xdr:cNvPr>
        <xdr:cNvSpPr/>
      </xdr:nvSpPr>
      <xdr:spPr>
        <a:xfrm>
          <a:off x="14541500" y="18070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105</xdr:row>
      <xdr:rowOff>92348</xdr:rowOff>
    </xdr:from>
    <xdr:to>
      <xdr:col>72</xdr:col>
      <xdr:colOff>38100</xdr:colOff>
      <xdr:row>106</xdr:row>
      <xdr:rowOff>22498</xdr:rowOff>
    </xdr:to>
    <xdr:sp macro="" textlink="">
      <xdr:nvSpPr>
        <xdr:cNvPr id="775" name="フローチャート: 判断 774">
          <a:extLst>
            <a:ext uri="{FF2B5EF4-FFF2-40B4-BE49-F238E27FC236}">
              <a16:creationId xmlns:a16="http://schemas.microsoft.com/office/drawing/2014/main" id="{6A21B87A-DC54-4B73-96C0-6BD02489C7FE}"/>
            </a:ext>
          </a:extLst>
        </xdr:cNvPr>
        <xdr:cNvSpPr/>
      </xdr:nvSpPr>
      <xdr:spPr>
        <a:xfrm>
          <a:off x="13652500" y="180945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105</xdr:row>
      <xdr:rowOff>113574</xdr:rowOff>
    </xdr:from>
    <xdr:to>
      <xdr:col>67</xdr:col>
      <xdr:colOff>101600</xdr:colOff>
      <xdr:row>106</xdr:row>
      <xdr:rowOff>43724</xdr:rowOff>
    </xdr:to>
    <xdr:sp macro="" textlink="">
      <xdr:nvSpPr>
        <xdr:cNvPr id="776" name="フローチャート: 判断 775">
          <a:extLst>
            <a:ext uri="{FF2B5EF4-FFF2-40B4-BE49-F238E27FC236}">
              <a16:creationId xmlns:a16="http://schemas.microsoft.com/office/drawing/2014/main" id="{5C782252-0A58-44E8-9749-DA82B419E1C0}"/>
            </a:ext>
          </a:extLst>
        </xdr:cNvPr>
        <xdr:cNvSpPr/>
      </xdr:nvSpPr>
      <xdr:spPr>
        <a:xfrm>
          <a:off x="12763500" y="181158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777" name="テキスト ボックス 776">
          <a:extLst>
            <a:ext uri="{FF2B5EF4-FFF2-40B4-BE49-F238E27FC236}">
              <a16:creationId xmlns:a16="http://schemas.microsoft.com/office/drawing/2014/main" id="{D11AA915-D7CB-424E-821F-617E263E76B4}"/>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778" name="テキスト ボックス 777">
          <a:extLst>
            <a:ext uri="{FF2B5EF4-FFF2-40B4-BE49-F238E27FC236}">
              <a16:creationId xmlns:a16="http://schemas.microsoft.com/office/drawing/2014/main" id="{BE81F84B-2B5E-4178-95FC-BDF2DD906B3C}"/>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779" name="テキスト ボックス 778">
          <a:extLst>
            <a:ext uri="{FF2B5EF4-FFF2-40B4-BE49-F238E27FC236}">
              <a16:creationId xmlns:a16="http://schemas.microsoft.com/office/drawing/2014/main" id="{B20F8A11-2AAE-458F-990E-D3D2092B1C7F}"/>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780" name="テキスト ボックス 779">
          <a:extLst>
            <a:ext uri="{FF2B5EF4-FFF2-40B4-BE49-F238E27FC236}">
              <a16:creationId xmlns:a16="http://schemas.microsoft.com/office/drawing/2014/main" id="{A5D4EEC7-1D5C-42C4-BFB3-371C67031C4F}"/>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781" name="テキスト ボックス 780">
          <a:extLst>
            <a:ext uri="{FF2B5EF4-FFF2-40B4-BE49-F238E27FC236}">
              <a16:creationId xmlns:a16="http://schemas.microsoft.com/office/drawing/2014/main" id="{E9291263-BCEE-4EAA-AEF5-4531F1AEB1DA}"/>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90714</xdr:rowOff>
    </xdr:from>
    <xdr:to>
      <xdr:col>85</xdr:col>
      <xdr:colOff>177800</xdr:colOff>
      <xdr:row>105</xdr:row>
      <xdr:rowOff>20864</xdr:rowOff>
    </xdr:to>
    <xdr:sp macro="" textlink="">
      <xdr:nvSpPr>
        <xdr:cNvPr id="782" name="楕円 781">
          <a:extLst>
            <a:ext uri="{FF2B5EF4-FFF2-40B4-BE49-F238E27FC236}">
              <a16:creationId xmlns:a16="http://schemas.microsoft.com/office/drawing/2014/main" id="{89A4279D-8B5B-42B7-982D-CF632EAB182E}"/>
            </a:ext>
          </a:extLst>
        </xdr:cNvPr>
        <xdr:cNvSpPr/>
      </xdr:nvSpPr>
      <xdr:spPr>
        <a:xfrm>
          <a:off x="16268700" y="179215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103</xdr:row>
      <xdr:rowOff>113591</xdr:rowOff>
    </xdr:from>
    <xdr:ext cx="405111" cy="259045"/>
    <xdr:sp macro="" textlink="">
      <xdr:nvSpPr>
        <xdr:cNvPr id="783" name="【公民館】&#10;有形固定資産減価償却率該当値テキスト">
          <a:extLst>
            <a:ext uri="{FF2B5EF4-FFF2-40B4-BE49-F238E27FC236}">
              <a16:creationId xmlns:a16="http://schemas.microsoft.com/office/drawing/2014/main" id="{674A6A28-5784-4F64-A7AE-DE1219693BBC}"/>
            </a:ext>
          </a:extLst>
        </xdr:cNvPr>
        <xdr:cNvSpPr txBox="1"/>
      </xdr:nvSpPr>
      <xdr:spPr>
        <a:xfrm>
          <a:off x="16357600" y="177729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104</xdr:row>
      <xdr:rowOff>51526</xdr:rowOff>
    </xdr:from>
    <xdr:to>
      <xdr:col>81</xdr:col>
      <xdr:colOff>101600</xdr:colOff>
      <xdr:row>104</xdr:row>
      <xdr:rowOff>153126</xdr:rowOff>
    </xdr:to>
    <xdr:sp macro="" textlink="">
      <xdr:nvSpPr>
        <xdr:cNvPr id="784" name="楕円 783">
          <a:extLst>
            <a:ext uri="{FF2B5EF4-FFF2-40B4-BE49-F238E27FC236}">
              <a16:creationId xmlns:a16="http://schemas.microsoft.com/office/drawing/2014/main" id="{1AE18E1B-361B-45DB-864A-34828BA123E0}"/>
            </a:ext>
          </a:extLst>
        </xdr:cNvPr>
        <xdr:cNvSpPr/>
      </xdr:nvSpPr>
      <xdr:spPr>
        <a:xfrm>
          <a:off x="15430500" y="178823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104</xdr:row>
      <xdr:rowOff>102326</xdr:rowOff>
    </xdr:from>
    <xdr:to>
      <xdr:col>85</xdr:col>
      <xdr:colOff>127000</xdr:colOff>
      <xdr:row>104</xdr:row>
      <xdr:rowOff>141514</xdr:rowOff>
    </xdr:to>
    <xdr:cxnSp macro="">
      <xdr:nvCxnSpPr>
        <xdr:cNvPr id="785" name="直線コネクタ 784">
          <a:extLst>
            <a:ext uri="{FF2B5EF4-FFF2-40B4-BE49-F238E27FC236}">
              <a16:creationId xmlns:a16="http://schemas.microsoft.com/office/drawing/2014/main" id="{6C109AF6-0974-4555-B33F-529EDD461885}"/>
            </a:ext>
          </a:extLst>
        </xdr:cNvPr>
        <xdr:cNvCxnSpPr/>
      </xdr:nvCxnSpPr>
      <xdr:spPr>
        <a:xfrm>
          <a:off x="15481300" y="17933126"/>
          <a:ext cx="838200" cy="391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104</xdr:row>
      <xdr:rowOff>2539</xdr:rowOff>
    </xdr:from>
    <xdr:to>
      <xdr:col>76</xdr:col>
      <xdr:colOff>165100</xdr:colOff>
      <xdr:row>104</xdr:row>
      <xdr:rowOff>104139</xdr:rowOff>
    </xdr:to>
    <xdr:sp macro="" textlink="">
      <xdr:nvSpPr>
        <xdr:cNvPr id="786" name="楕円 785">
          <a:extLst>
            <a:ext uri="{FF2B5EF4-FFF2-40B4-BE49-F238E27FC236}">
              <a16:creationId xmlns:a16="http://schemas.microsoft.com/office/drawing/2014/main" id="{B9BF7030-32D4-43DD-92CB-92FC0EBE4931}"/>
            </a:ext>
          </a:extLst>
        </xdr:cNvPr>
        <xdr:cNvSpPr/>
      </xdr:nvSpPr>
      <xdr:spPr>
        <a:xfrm>
          <a:off x="14541500" y="178333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104</xdr:row>
      <xdr:rowOff>53339</xdr:rowOff>
    </xdr:from>
    <xdr:to>
      <xdr:col>81</xdr:col>
      <xdr:colOff>50800</xdr:colOff>
      <xdr:row>104</xdr:row>
      <xdr:rowOff>102326</xdr:rowOff>
    </xdr:to>
    <xdr:cxnSp macro="">
      <xdr:nvCxnSpPr>
        <xdr:cNvPr id="787" name="直線コネクタ 786">
          <a:extLst>
            <a:ext uri="{FF2B5EF4-FFF2-40B4-BE49-F238E27FC236}">
              <a16:creationId xmlns:a16="http://schemas.microsoft.com/office/drawing/2014/main" id="{12C6CA8E-6B81-4CB2-887A-4143327A135D}"/>
            </a:ext>
          </a:extLst>
        </xdr:cNvPr>
        <xdr:cNvCxnSpPr/>
      </xdr:nvCxnSpPr>
      <xdr:spPr>
        <a:xfrm>
          <a:off x="14592300" y="17884139"/>
          <a:ext cx="889000" cy="489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103</xdr:row>
      <xdr:rowOff>123371</xdr:rowOff>
    </xdr:from>
    <xdr:to>
      <xdr:col>72</xdr:col>
      <xdr:colOff>38100</xdr:colOff>
      <xdr:row>104</xdr:row>
      <xdr:rowOff>53521</xdr:rowOff>
    </xdr:to>
    <xdr:sp macro="" textlink="">
      <xdr:nvSpPr>
        <xdr:cNvPr id="788" name="楕円 787">
          <a:extLst>
            <a:ext uri="{FF2B5EF4-FFF2-40B4-BE49-F238E27FC236}">
              <a16:creationId xmlns:a16="http://schemas.microsoft.com/office/drawing/2014/main" id="{617897E4-52FF-4CC5-9D22-AEBA6A35570D}"/>
            </a:ext>
          </a:extLst>
        </xdr:cNvPr>
        <xdr:cNvSpPr/>
      </xdr:nvSpPr>
      <xdr:spPr>
        <a:xfrm>
          <a:off x="13652500" y="177827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104</xdr:row>
      <xdr:rowOff>2721</xdr:rowOff>
    </xdr:from>
    <xdr:to>
      <xdr:col>76</xdr:col>
      <xdr:colOff>114300</xdr:colOff>
      <xdr:row>104</xdr:row>
      <xdr:rowOff>53339</xdr:rowOff>
    </xdr:to>
    <xdr:cxnSp macro="">
      <xdr:nvCxnSpPr>
        <xdr:cNvPr id="789" name="直線コネクタ 788">
          <a:extLst>
            <a:ext uri="{FF2B5EF4-FFF2-40B4-BE49-F238E27FC236}">
              <a16:creationId xmlns:a16="http://schemas.microsoft.com/office/drawing/2014/main" id="{BC85A89E-4869-4154-90A4-589B6009215C}"/>
            </a:ext>
          </a:extLst>
        </xdr:cNvPr>
        <xdr:cNvCxnSpPr/>
      </xdr:nvCxnSpPr>
      <xdr:spPr>
        <a:xfrm>
          <a:off x="13703300" y="17833521"/>
          <a:ext cx="889000" cy="506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103</xdr:row>
      <xdr:rowOff>74386</xdr:rowOff>
    </xdr:from>
    <xdr:to>
      <xdr:col>67</xdr:col>
      <xdr:colOff>101600</xdr:colOff>
      <xdr:row>104</xdr:row>
      <xdr:rowOff>4536</xdr:rowOff>
    </xdr:to>
    <xdr:sp macro="" textlink="">
      <xdr:nvSpPr>
        <xdr:cNvPr id="790" name="楕円 789">
          <a:extLst>
            <a:ext uri="{FF2B5EF4-FFF2-40B4-BE49-F238E27FC236}">
              <a16:creationId xmlns:a16="http://schemas.microsoft.com/office/drawing/2014/main" id="{AE0FF3D7-2928-430C-94F5-F3742410265F}"/>
            </a:ext>
          </a:extLst>
        </xdr:cNvPr>
        <xdr:cNvSpPr/>
      </xdr:nvSpPr>
      <xdr:spPr>
        <a:xfrm>
          <a:off x="12763500" y="177337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103</xdr:row>
      <xdr:rowOff>125186</xdr:rowOff>
    </xdr:from>
    <xdr:to>
      <xdr:col>71</xdr:col>
      <xdr:colOff>177800</xdr:colOff>
      <xdr:row>104</xdr:row>
      <xdr:rowOff>2721</xdr:rowOff>
    </xdr:to>
    <xdr:cxnSp macro="">
      <xdr:nvCxnSpPr>
        <xdr:cNvPr id="791" name="直線コネクタ 790">
          <a:extLst>
            <a:ext uri="{FF2B5EF4-FFF2-40B4-BE49-F238E27FC236}">
              <a16:creationId xmlns:a16="http://schemas.microsoft.com/office/drawing/2014/main" id="{B8F3560A-E489-4A8B-BA7E-6130A70E1046}"/>
            </a:ext>
          </a:extLst>
        </xdr:cNvPr>
        <xdr:cNvCxnSpPr/>
      </xdr:nvCxnSpPr>
      <xdr:spPr>
        <a:xfrm>
          <a:off x="12814300" y="17784536"/>
          <a:ext cx="889000" cy="489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106</xdr:row>
      <xdr:rowOff>11991</xdr:rowOff>
    </xdr:from>
    <xdr:ext cx="405111" cy="259045"/>
    <xdr:sp macro="" textlink="">
      <xdr:nvSpPr>
        <xdr:cNvPr id="792" name="n_1aveValue【公民館】&#10;有形固定資産減価償却率">
          <a:extLst>
            <a:ext uri="{FF2B5EF4-FFF2-40B4-BE49-F238E27FC236}">
              <a16:creationId xmlns:a16="http://schemas.microsoft.com/office/drawing/2014/main" id="{ACA7D284-40D1-4F4D-99A2-FC082274F66C}"/>
            </a:ext>
          </a:extLst>
        </xdr:cNvPr>
        <xdr:cNvSpPr txBox="1"/>
      </xdr:nvSpPr>
      <xdr:spPr>
        <a:xfrm>
          <a:off x="15266044" y="181856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105</xdr:row>
      <xdr:rowOff>160582</xdr:rowOff>
    </xdr:from>
    <xdr:ext cx="405111" cy="259045"/>
    <xdr:sp macro="" textlink="">
      <xdr:nvSpPr>
        <xdr:cNvPr id="793" name="n_2aveValue【公民館】&#10;有形固定資産減価償却率">
          <a:extLst>
            <a:ext uri="{FF2B5EF4-FFF2-40B4-BE49-F238E27FC236}">
              <a16:creationId xmlns:a16="http://schemas.microsoft.com/office/drawing/2014/main" id="{41ED7EC0-D0B0-4565-BF88-B5CD803CF0B8}"/>
            </a:ext>
          </a:extLst>
        </xdr:cNvPr>
        <xdr:cNvSpPr txBox="1"/>
      </xdr:nvSpPr>
      <xdr:spPr>
        <a:xfrm>
          <a:off x="14389744" y="181628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106</xdr:row>
      <xdr:rowOff>13625</xdr:rowOff>
    </xdr:from>
    <xdr:ext cx="405111" cy="259045"/>
    <xdr:sp macro="" textlink="">
      <xdr:nvSpPr>
        <xdr:cNvPr id="794" name="n_3aveValue【公民館】&#10;有形固定資産減価償却率">
          <a:extLst>
            <a:ext uri="{FF2B5EF4-FFF2-40B4-BE49-F238E27FC236}">
              <a16:creationId xmlns:a16="http://schemas.microsoft.com/office/drawing/2014/main" id="{56485838-9F0D-4E44-BF2A-C77CC4D70D07}"/>
            </a:ext>
          </a:extLst>
        </xdr:cNvPr>
        <xdr:cNvSpPr txBox="1"/>
      </xdr:nvSpPr>
      <xdr:spPr>
        <a:xfrm>
          <a:off x="13500744" y="181873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106</xdr:row>
      <xdr:rowOff>34851</xdr:rowOff>
    </xdr:from>
    <xdr:ext cx="405111" cy="259045"/>
    <xdr:sp macro="" textlink="">
      <xdr:nvSpPr>
        <xdr:cNvPr id="795" name="n_4aveValue【公民館】&#10;有形固定資産減価償却率">
          <a:extLst>
            <a:ext uri="{FF2B5EF4-FFF2-40B4-BE49-F238E27FC236}">
              <a16:creationId xmlns:a16="http://schemas.microsoft.com/office/drawing/2014/main" id="{93342F6B-18BD-469B-BF30-748475CFE269}"/>
            </a:ext>
          </a:extLst>
        </xdr:cNvPr>
        <xdr:cNvSpPr txBox="1"/>
      </xdr:nvSpPr>
      <xdr:spPr>
        <a:xfrm>
          <a:off x="12611744" y="182085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102</xdr:row>
      <xdr:rowOff>169653</xdr:rowOff>
    </xdr:from>
    <xdr:ext cx="405111" cy="259045"/>
    <xdr:sp macro="" textlink="">
      <xdr:nvSpPr>
        <xdr:cNvPr id="796" name="n_1mainValue【公民館】&#10;有形固定資産減価償却率">
          <a:extLst>
            <a:ext uri="{FF2B5EF4-FFF2-40B4-BE49-F238E27FC236}">
              <a16:creationId xmlns:a16="http://schemas.microsoft.com/office/drawing/2014/main" id="{65DD4A45-E884-4A96-9EA8-AC3132A81B4E}"/>
            </a:ext>
          </a:extLst>
        </xdr:cNvPr>
        <xdr:cNvSpPr txBox="1"/>
      </xdr:nvSpPr>
      <xdr:spPr>
        <a:xfrm>
          <a:off x="15266044" y="176575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102</xdr:row>
      <xdr:rowOff>120666</xdr:rowOff>
    </xdr:from>
    <xdr:ext cx="405111" cy="259045"/>
    <xdr:sp macro="" textlink="">
      <xdr:nvSpPr>
        <xdr:cNvPr id="797" name="n_2mainValue【公民館】&#10;有形固定資産減価償却率">
          <a:extLst>
            <a:ext uri="{FF2B5EF4-FFF2-40B4-BE49-F238E27FC236}">
              <a16:creationId xmlns:a16="http://schemas.microsoft.com/office/drawing/2014/main" id="{B715358E-1180-4909-9162-CCFDFFADCD5D}"/>
            </a:ext>
          </a:extLst>
        </xdr:cNvPr>
        <xdr:cNvSpPr txBox="1"/>
      </xdr:nvSpPr>
      <xdr:spPr>
        <a:xfrm>
          <a:off x="14389744" y="176085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102</xdr:row>
      <xdr:rowOff>70048</xdr:rowOff>
    </xdr:from>
    <xdr:ext cx="405111" cy="259045"/>
    <xdr:sp macro="" textlink="">
      <xdr:nvSpPr>
        <xdr:cNvPr id="798" name="n_3mainValue【公民館】&#10;有形固定資産減価償却率">
          <a:extLst>
            <a:ext uri="{FF2B5EF4-FFF2-40B4-BE49-F238E27FC236}">
              <a16:creationId xmlns:a16="http://schemas.microsoft.com/office/drawing/2014/main" id="{5F94B3BC-41CD-442B-A8FF-953E6DBB5361}"/>
            </a:ext>
          </a:extLst>
        </xdr:cNvPr>
        <xdr:cNvSpPr txBox="1"/>
      </xdr:nvSpPr>
      <xdr:spPr>
        <a:xfrm>
          <a:off x="13500744" y="1755794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102</xdr:row>
      <xdr:rowOff>21063</xdr:rowOff>
    </xdr:from>
    <xdr:ext cx="405111" cy="259045"/>
    <xdr:sp macro="" textlink="">
      <xdr:nvSpPr>
        <xdr:cNvPr id="799" name="n_4mainValue【公民館】&#10;有形固定資産減価償却率">
          <a:extLst>
            <a:ext uri="{FF2B5EF4-FFF2-40B4-BE49-F238E27FC236}">
              <a16:creationId xmlns:a16="http://schemas.microsoft.com/office/drawing/2014/main" id="{21AC34DF-D3C2-4D76-935B-7CEFB8A80905}"/>
            </a:ext>
          </a:extLst>
        </xdr:cNvPr>
        <xdr:cNvSpPr txBox="1"/>
      </xdr:nvSpPr>
      <xdr:spPr>
        <a:xfrm>
          <a:off x="12611744" y="175089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800" name="正方形/長方形 799">
          <a:extLst>
            <a:ext uri="{FF2B5EF4-FFF2-40B4-BE49-F238E27FC236}">
              <a16:creationId xmlns:a16="http://schemas.microsoft.com/office/drawing/2014/main" id="{2850CC72-DA40-4832-B97E-83C12C2C783C}"/>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801" name="正方形/長方形 800">
          <a:extLst>
            <a:ext uri="{FF2B5EF4-FFF2-40B4-BE49-F238E27FC236}">
              <a16:creationId xmlns:a16="http://schemas.microsoft.com/office/drawing/2014/main" id="{34D23BF9-0E65-4D42-9F18-25EDD895CE53}"/>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802" name="正方形/長方形 801">
          <a:extLst>
            <a:ext uri="{FF2B5EF4-FFF2-40B4-BE49-F238E27FC236}">
              <a16:creationId xmlns:a16="http://schemas.microsoft.com/office/drawing/2014/main" id="{7B2324F2-F38C-4A9A-A44A-0AC8DFB1E24B}"/>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92/100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803" name="正方形/長方形 802">
          <a:extLst>
            <a:ext uri="{FF2B5EF4-FFF2-40B4-BE49-F238E27FC236}">
              <a16:creationId xmlns:a16="http://schemas.microsoft.com/office/drawing/2014/main" id="{02E4C30C-437F-4020-8A02-3FA7DC32A0C2}"/>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804" name="正方形/長方形 803">
          <a:extLst>
            <a:ext uri="{FF2B5EF4-FFF2-40B4-BE49-F238E27FC236}">
              <a16:creationId xmlns:a16="http://schemas.microsoft.com/office/drawing/2014/main" id="{227548AE-F3B6-45DF-9743-A889B9A56EED}"/>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805" name="正方形/長方形 804">
          <a:extLst>
            <a:ext uri="{FF2B5EF4-FFF2-40B4-BE49-F238E27FC236}">
              <a16:creationId xmlns:a16="http://schemas.microsoft.com/office/drawing/2014/main" id="{B5613620-1FA8-4A42-815E-DDFF6C4E6FAA}"/>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806" name="正方形/長方形 805">
          <a:extLst>
            <a:ext uri="{FF2B5EF4-FFF2-40B4-BE49-F238E27FC236}">
              <a16:creationId xmlns:a16="http://schemas.microsoft.com/office/drawing/2014/main" id="{4A197704-2855-4960-AE50-D249D4B48ED7}"/>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807" name="正方形/長方形 806">
          <a:extLst>
            <a:ext uri="{FF2B5EF4-FFF2-40B4-BE49-F238E27FC236}">
              <a16:creationId xmlns:a16="http://schemas.microsoft.com/office/drawing/2014/main" id="{F334B046-EBB4-4CC6-9B89-93DE93FFC701}"/>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808" name="テキスト ボックス 807">
          <a:extLst>
            <a:ext uri="{FF2B5EF4-FFF2-40B4-BE49-F238E27FC236}">
              <a16:creationId xmlns:a16="http://schemas.microsoft.com/office/drawing/2014/main" id="{1B19068B-846E-47CC-97CE-AC1758ACDB6E}"/>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809" name="直線コネクタ 808">
          <a:extLst>
            <a:ext uri="{FF2B5EF4-FFF2-40B4-BE49-F238E27FC236}">
              <a16:creationId xmlns:a16="http://schemas.microsoft.com/office/drawing/2014/main" id="{9457BA3C-1A1F-41AE-8F58-5A4F9FBE47FA}"/>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810" name="直線コネクタ 809">
          <a:extLst>
            <a:ext uri="{FF2B5EF4-FFF2-40B4-BE49-F238E27FC236}">
              <a16:creationId xmlns:a16="http://schemas.microsoft.com/office/drawing/2014/main" id="{3D0893C9-EB3B-41CC-876A-0D997FC2D09F}"/>
            </a:ext>
          </a:extLst>
        </xdr:cNvPr>
        <xdr:cNvCxnSpPr/>
      </xdr:nvCxnSpPr>
      <xdr:spPr>
        <a:xfrm>
          <a:off x="18288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811" name="テキスト ボックス 810">
          <a:extLst>
            <a:ext uri="{FF2B5EF4-FFF2-40B4-BE49-F238E27FC236}">
              <a16:creationId xmlns:a16="http://schemas.microsoft.com/office/drawing/2014/main" id="{E5B5FC9B-E364-43AC-8FEC-ABDB4D0E98EE}"/>
            </a:ext>
          </a:extLst>
        </xdr:cNvPr>
        <xdr:cNvSpPr txBox="1"/>
      </xdr:nvSpPr>
      <xdr:spPr>
        <a:xfrm>
          <a:off x="17820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812" name="直線コネクタ 811">
          <a:extLst>
            <a:ext uri="{FF2B5EF4-FFF2-40B4-BE49-F238E27FC236}">
              <a16:creationId xmlns:a16="http://schemas.microsoft.com/office/drawing/2014/main" id="{37EED936-87AF-4C83-86C6-9C2C040B0990}"/>
            </a:ext>
          </a:extLst>
        </xdr:cNvPr>
        <xdr:cNvCxnSpPr/>
      </xdr:nvCxnSpPr>
      <xdr:spPr>
        <a:xfrm>
          <a:off x="18288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813" name="テキスト ボックス 812">
          <a:extLst>
            <a:ext uri="{FF2B5EF4-FFF2-40B4-BE49-F238E27FC236}">
              <a16:creationId xmlns:a16="http://schemas.microsoft.com/office/drawing/2014/main" id="{0BE36E18-4E45-4111-BDC4-C12F58D0B887}"/>
            </a:ext>
          </a:extLst>
        </xdr:cNvPr>
        <xdr:cNvSpPr txBox="1"/>
      </xdr:nvSpPr>
      <xdr:spPr>
        <a:xfrm>
          <a:off x="17820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814" name="直線コネクタ 813">
          <a:extLst>
            <a:ext uri="{FF2B5EF4-FFF2-40B4-BE49-F238E27FC236}">
              <a16:creationId xmlns:a16="http://schemas.microsoft.com/office/drawing/2014/main" id="{D3ED038B-12C2-424E-AD8F-E86521FD6FED}"/>
            </a:ext>
          </a:extLst>
        </xdr:cNvPr>
        <xdr:cNvCxnSpPr/>
      </xdr:nvCxnSpPr>
      <xdr:spPr>
        <a:xfrm>
          <a:off x="18288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103</xdr:row>
      <xdr:rowOff>105427</xdr:rowOff>
    </xdr:from>
    <xdr:ext cx="531299" cy="259045"/>
    <xdr:sp macro="" textlink="">
      <xdr:nvSpPr>
        <xdr:cNvPr id="815" name="テキスト ボックス 814">
          <a:extLst>
            <a:ext uri="{FF2B5EF4-FFF2-40B4-BE49-F238E27FC236}">
              <a16:creationId xmlns:a16="http://schemas.microsoft.com/office/drawing/2014/main" id="{F872C411-03D4-4662-8130-B38D62F3528C}"/>
            </a:ext>
          </a:extLst>
        </xdr:cNvPr>
        <xdr:cNvSpPr txBox="1"/>
      </xdr:nvSpPr>
      <xdr:spPr>
        <a:xfrm>
          <a:off x="17756701" y="177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816" name="直線コネクタ 815">
          <a:extLst>
            <a:ext uri="{FF2B5EF4-FFF2-40B4-BE49-F238E27FC236}">
              <a16:creationId xmlns:a16="http://schemas.microsoft.com/office/drawing/2014/main" id="{67F5F8BC-327E-4AA0-A3F1-345B85BD3CA2}"/>
            </a:ext>
          </a:extLst>
        </xdr:cNvPr>
        <xdr:cNvCxnSpPr/>
      </xdr:nvCxnSpPr>
      <xdr:spPr>
        <a:xfrm>
          <a:off x="18288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101</xdr:row>
      <xdr:rowOff>67327</xdr:rowOff>
    </xdr:from>
    <xdr:ext cx="531299" cy="259045"/>
    <xdr:sp macro="" textlink="">
      <xdr:nvSpPr>
        <xdr:cNvPr id="817" name="テキスト ボックス 816">
          <a:extLst>
            <a:ext uri="{FF2B5EF4-FFF2-40B4-BE49-F238E27FC236}">
              <a16:creationId xmlns:a16="http://schemas.microsoft.com/office/drawing/2014/main" id="{6D126725-C6AD-4D42-8C25-7C2CD08006B8}"/>
            </a:ext>
          </a:extLst>
        </xdr:cNvPr>
        <xdr:cNvSpPr txBox="1"/>
      </xdr:nvSpPr>
      <xdr:spPr>
        <a:xfrm>
          <a:off x="17756701" y="173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818" name="直線コネクタ 817">
          <a:extLst>
            <a:ext uri="{FF2B5EF4-FFF2-40B4-BE49-F238E27FC236}">
              <a16:creationId xmlns:a16="http://schemas.microsoft.com/office/drawing/2014/main" id="{9C453FF8-C57F-4E69-8363-E3412A8F493F}"/>
            </a:ext>
          </a:extLst>
        </xdr:cNvPr>
        <xdr:cNvCxnSpPr/>
      </xdr:nvCxnSpPr>
      <xdr:spPr>
        <a:xfrm>
          <a:off x="18288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99</xdr:row>
      <xdr:rowOff>29227</xdr:rowOff>
    </xdr:from>
    <xdr:ext cx="531299" cy="259045"/>
    <xdr:sp macro="" textlink="">
      <xdr:nvSpPr>
        <xdr:cNvPr id="819" name="テキスト ボックス 818">
          <a:extLst>
            <a:ext uri="{FF2B5EF4-FFF2-40B4-BE49-F238E27FC236}">
              <a16:creationId xmlns:a16="http://schemas.microsoft.com/office/drawing/2014/main" id="{A6BA773A-C348-4DD1-BC38-174C4F6DA3FB}"/>
            </a:ext>
          </a:extLst>
        </xdr:cNvPr>
        <xdr:cNvSpPr txBox="1"/>
      </xdr:nvSpPr>
      <xdr:spPr>
        <a:xfrm>
          <a:off x="17756701" y="1700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820" name="直線コネクタ 819">
          <a:extLst>
            <a:ext uri="{FF2B5EF4-FFF2-40B4-BE49-F238E27FC236}">
              <a16:creationId xmlns:a16="http://schemas.microsoft.com/office/drawing/2014/main" id="{5FB898D9-51B9-4424-8CCB-04E89C9F654E}"/>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96</xdr:row>
      <xdr:rowOff>162577</xdr:rowOff>
    </xdr:from>
    <xdr:ext cx="531299" cy="259045"/>
    <xdr:sp macro="" textlink="">
      <xdr:nvSpPr>
        <xdr:cNvPr id="821" name="テキスト ボックス 820">
          <a:extLst>
            <a:ext uri="{FF2B5EF4-FFF2-40B4-BE49-F238E27FC236}">
              <a16:creationId xmlns:a16="http://schemas.microsoft.com/office/drawing/2014/main" id="{5CE0C1FF-1D46-40A2-9BB2-8539E3AEBC21}"/>
            </a:ext>
          </a:extLst>
        </xdr:cNvPr>
        <xdr:cNvSpPr txBox="1"/>
      </xdr:nvSpPr>
      <xdr:spPr>
        <a:xfrm>
          <a:off x="17756701" y="1662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822" name="【公民館】&#10;一人当たり面積グラフ枠">
          <a:extLst>
            <a:ext uri="{FF2B5EF4-FFF2-40B4-BE49-F238E27FC236}">
              <a16:creationId xmlns:a16="http://schemas.microsoft.com/office/drawing/2014/main" id="{CF4741A4-E21E-4B28-8A44-7D4B795657A4}"/>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136550</xdr:rowOff>
    </xdr:from>
    <xdr:to>
      <xdr:col>116</xdr:col>
      <xdr:colOff>62864</xdr:colOff>
      <xdr:row>108</xdr:row>
      <xdr:rowOff>150952</xdr:rowOff>
    </xdr:to>
    <xdr:cxnSp macro="">
      <xdr:nvCxnSpPr>
        <xdr:cNvPr id="823" name="直線コネクタ 822">
          <a:extLst>
            <a:ext uri="{FF2B5EF4-FFF2-40B4-BE49-F238E27FC236}">
              <a16:creationId xmlns:a16="http://schemas.microsoft.com/office/drawing/2014/main" id="{A4DD2B2D-0AF5-4595-874B-973DA18A2AC1}"/>
            </a:ext>
          </a:extLst>
        </xdr:cNvPr>
        <xdr:cNvCxnSpPr/>
      </xdr:nvCxnSpPr>
      <xdr:spPr>
        <a:xfrm flipV="1">
          <a:off x="22160864" y="17281550"/>
          <a:ext cx="0" cy="13860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154779</xdr:rowOff>
    </xdr:from>
    <xdr:ext cx="469744" cy="259045"/>
    <xdr:sp macro="" textlink="">
      <xdr:nvSpPr>
        <xdr:cNvPr id="824" name="【公民館】&#10;一人当たり面積最小値テキスト">
          <a:extLst>
            <a:ext uri="{FF2B5EF4-FFF2-40B4-BE49-F238E27FC236}">
              <a16:creationId xmlns:a16="http://schemas.microsoft.com/office/drawing/2014/main" id="{6AF041B8-916F-490D-988C-47C2DA5E586B}"/>
            </a:ext>
          </a:extLst>
        </xdr:cNvPr>
        <xdr:cNvSpPr txBox="1"/>
      </xdr:nvSpPr>
      <xdr:spPr>
        <a:xfrm>
          <a:off x="22199600" y="186713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150952</xdr:rowOff>
    </xdr:from>
    <xdr:to>
      <xdr:col>116</xdr:col>
      <xdr:colOff>152400</xdr:colOff>
      <xdr:row>108</xdr:row>
      <xdr:rowOff>150952</xdr:rowOff>
    </xdr:to>
    <xdr:cxnSp macro="">
      <xdr:nvCxnSpPr>
        <xdr:cNvPr id="825" name="直線コネクタ 824">
          <a:extLst>
            <a:ext uri="{FF2B5EF4-FFF2-40B4-BE49-F238E27FC236}">
              <a16:creationId xmlns:a16="http://schemas.microsoft.com/office/drawing/2014/main" id="{CB2E626C-075A-48C0-9520-0FE2651D9A57}"/>
            </a:ext>
          </a:extLst>
        </xdr:cNvPr>
        <xdr:cNvCxnSpPr/>
      </xdr:nvCxnSpPr>
      <xdr:spPr>
        <a:xfrm>
          <a:off x="22072600" y="186675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83227</xdr:rowOff>
    </xdr:from>
    <xdr:ext cx="534377" cy="259045"/>
    <xdr:sp macro="" textlink="">
      <xdr:nvSpPr>
        <xdr:cNvPr id="826" name="【公民館】&#10;一人当たり面積最大値テキスト">
          <a:extLst>
            <a:ext uri="{FF2B5EF4-FFF2-40B4-BE49-F238E27FC236}">
              <a16:creationId xmlns:a16="http://schemas.microsoft.com/office/drawing/2014/main" id="{C3E61E56-B0AB-474A-9035-A496F6F0A3E6}"/>
            </a:ext>
          </a:extLst>
        </xdr:cNvPr>
        <xdr:cNvSpPr txBox="1"/>
      </xdr:nvSpPr>
      <xdr:spPr>
        <a:xfrm>
          <a:off x="22199600" y="170567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18.208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136550</xdr:rowOff>
    </xdr:from>
    <xdr:to>
      <xdr:col>116</xdr:col>
      <xdr:colOff>152400</xdr:colOff>
      <xdr:row>100</xdr:row>
      <xdr:rowOff>136550</xdr:rowOff>
    </xdr:to>
    <xdr:cxnSp macro="">
      <xdr:nvCxnSpPr>
        <xdr:cNvPr id="827" name="直線コネクタ 826">
          <a:extLst>
            <a:ext uri="{FF2B5EF4-FFF2-40B4-BE49-F238E27FC236}">
              <a16:creationId xmlns:a16="http://schemas.microsoft.com/office/drawing/2014/main" id="{6E9393DA-7C92-4B13-A6F2-BC1BA435E6FD}"/>
            </a:ext>
          </a:extLst>
        </xdr:cNvPr>
        <xdr:cNvCxnSpPr/>
      </xdr:nvCxnSpPr>
      <xdr:spPr>
        <a:xfrm>
          <a:off x="22072600" y="172815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107</xdr:row>
      <xdr:rowOff>43933</xdr:rowOff>
    </xdr:from>
    <xdr:ext cx="469744" cy="259045"/>
    <xdr:sp macro="" textlink="">
      <xdr:nvSpPr>
        <xdr:cNvPr id="828" name="【公民館】&#10;一人当たり面積平均値テキスト">
          <a:extLst>
            <a:ext uri="{FF2B5EF4-FFF2-40B4-BE49-F238E27FC236}">
              <a16:creationId xmlns:a16="http://schemas.microsoft.com/office/drawing/2014/main" id="{21E1F94B-2382-49FC-B337-10AE016B077C}"/>
            </a:ext>
          </a:extLst>
        </xdr:cNvPr>
        <xdr:cNvSpPr txBox="1"/>
      </xdr:nvSpPr>
      <xdr:spPr>
        <a:xfrm>
          <a:off x="22199600" y="1838908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108</xdr:row>
      <xdr:rowOff>21056</xdr:rowOff>
    </xdr:from>
    <xdr:to>
      <xdr:col>116</xdr:col>
      <xdr:colOff>114300</xdr:colOff>
      <xdr:row>108</xdr:row>
      <xdr:rowOff>122656</xdr:rowOff>
    </xdr:to>
    <xdr:sp macro="" textlink="">
      <xdr:nvSpPr>
        <xdr:cNvPr id="829" name="フローチャート: 判断 828">
          <a:extLst>
            <a:ext uri="{FF2B5EF4-FFF2-40B4-BE49-F238E27FC236}">
              <a16:creationId xmlns:a16="http://schemas.microsoft.com/office/drawing/2014/main" id="{6E7D614E-598A-42A2-9D0C-9C81D5D023F0}"/>
            </a:ext>
          </a:extLst>
        </xdr:cNvPr>
        <xdr:cNvSpPr/>
      </xdr:nvSpPr>
      <xdr:spPr>
        <a:xfrm>
          <a:off x="22110700" y="185376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108</xdr:row>
      <xdr:rowOff>24791</xdr:rowOff>
    </xdr:from>
    <xdr:to>
      <xdr:col>112</xdr:col>
      <xdr:colOff>38100</xdr:colOff>
      <xdr:row>108</xdr:row>
      <xdr:rowOff>126391</xdr:rowOff>
    </xdr:to>
    <xdr:sp macro="" textlink="">
      <xdr:nvSpPr>
        <xdr:cNvPr id="830" name="フローチャート: 判断 829">
          <a:extLst>
            <a:ext uri="{FF2B5EF4-FFF2-40B4-BE49-F238E27FC236}">
              <a16:creationId xmlns:a16="http://schemas.microsoft.com/office/drawing/2014/main" id="{5D43CDDD-48C6-4842-839D-33EA3368FBAA}"/>
            </a:ext>
          </a:extLst>
        </xdr:cNvPr>
        <xdr:cNvSpPr/>
      </xdr:nvSpPr>
      <xdr:spPr>
        <a:xfrm>
          <a:off x="21272500" y="185413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108</xdr:row>
      <xdr:rowOff>30048</xdr:rowOff>
    </xdr:from>
    <xdr:to>
      <xdr:col>107</xdr:col>
      <xdr:colOff>101600</xdr:colOff>
      <xdr:row>108</xdr:row>
      <xdr:rowOff>131648</xdr:rowOff>
    </xdr:to>
    <xdr:sp macro="" textlink="">
      <xdr:nvSpPr>
        <xdr:cNvPr id="831" name="フローチャート: 判断 830">
          <a:extLst>
            <a:ext uri="{FF2B5EF4-FFF2-40B4-BE49-F238E27FC236}">
              <a16:creationId xmlns:a16="http://schemas.microsoft.com/office/drawing/2014/main" id="{4B0CA9AF-AAC1-4AEF-A495-0B50EE6C804C}"/>
            </a:ext>
          </a:extLst>
        </xdr:cNvPr>
        <xdr:cNvSpPr/>
      </xdr:nvSpPr>
      <xdr:spPr>
        <a:xfrm>
          <a:off x="20383500" y="185466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108</xdr:row>
      <xdr:rowOff>27381</xdr:rowOff>
    </xdr:from>
    <xdr:to>
      <xdr:col>102</xdr:col>
      <xdr:colOff>165100</xdr:colOff>
      <xdr:row>108</xdr:row>
      <xdr:rowOff>128981</xdr:rowOff>
    </xdr:to>
    <xdr:sp macro="" textlink="">
      <xdr:nvSpPr>
        <xdr:cNvPr id="832" name="フローチャート: 判断 831">
          <a:extLst>
            <a:ext uri="{FF2B5EF4-FFF2-40B4-BE49-F238E27FC236}">
              <a16:creationId xmlns:a16="http://schemas.microsoft.com/office/drawing/2014/main" id="{29068BCA-8FCA-4F76-966C-6A6181080677}"/>
            </a:ext>
          </a:extLst>
        </xdr:cNvPr>
        <xdr:cNvSpPr/>
      </xdr:nvSpPr>
      <xdr:spPr>
        <a:xfrm>
          <a:off x="19494500" y="185439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108</xdr:row>
      <xdr:rowOff>26848</xdr:rowOff>
    </xdr:from>
    <xdr:to>
      <xdr:col>98</xdr:col>
      <xdr:colOff>38100</xdr:colOff>
      <xdr:row>108</xdr:row>
      <xdr:rowOff>128448</xdr:rowOff>
    </xdr:to>
    <xdr:sp macro="" textlink="">
      <xdr:nvSpPr>
        <xdr:cNvPr id="833" name="フローチャート: 判断 832">
          <a:extLst>
            <a:ext uri="{FF2B5EF4-FFF2-40B4-BE49-F238E27FC236}">
              <a16:creationId xmlns:a16="http://schemas.microsoft.com/office/drawing/2014/main" id="{A818E350-B2AF-4D4A-9952-4AB97C2AA2C5}"/>
            </a:ext>
          </a:extLst>
        </xdr:cNvPr>
        <xdr:cNvSpPr/>
      </xdr:nvSpPr>
      <xdr:spPr>
        <a:xfrm>
          <a:off x="18605500" y="185434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834" name="テキスト ボックス 833">
          <a:extLst>
            <a:ext uri="{FF2B5EF4-FFF2-40B4-BE49-F238E27FC236}">
              <a16:creationId xmlns:a16="http://schemas.microsoft.com/office/drawing/2014/main" id="{8620548B-B076-4160-A5D6-BB931FD7A1AE}"/>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835" name="テキスト ボックス 834">
          <a:extLst>
            <a:ext uri="{FF2B5EF4-FFF2-40B4-BE49-F238E27FC236}">
              <a16:creationId xmlns:a16="http://schemas.microsoft.com/office/drawing/2014/main" id="{349B5CF3-8D71-490D-92F0-AB4FC8B6F642}"/>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836" name="テキスト ボックス 835">
          <a:extLst>
            <a:ext uri="{FF2B5EF4-FFF2-40B4-BE49-F238E27FC236}">
              <a16:creationId xmlns:a16="http://schemas.microsoft.com/office/drawing/2014/main" id="{8B77B05C-B499-4AC0-A4C7-622A9E15726F}"/>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837" name="テキスト ボックス 836">
          <a:extLst>
            <a:ext uri="{FF2B5EF4-FFF2-40B4-BE49-F238E27FC236}">
              <a16:creationId xmlns:a16="http://schemas.microsoft.com/office/drawing/2014/main" id="{A0599DE7-7ABE-441F-99B0-1D3047BCEB7C}"/>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838" name="テキスト ボックス 837">
          <a:extLst>
            <a:ext uri="{FF2B5EF4-FFF2-40B4-BE49-F238E27FC236}">
              <a16:creationId xmlns:a16="http://schemas.microsoft.com/office/drawing/2014/main" id="{104AC228-447F-44BC-8866-3232AEB90F37}"/>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108</xdr:row>
      <xdr:rowOff>87807</xdr:rowOff>
    </xdr:from>
    <xdr:to>
      <xdr:col>116</xdr:col>
      <xdr:colOff>114300</xdr:colOff>
      <xdr:row>109</xdr:row>
      <xdr:rowOff>17957</xdr:rowOff>
    </xdr:to>
    <xdr:sp macro="" textlink="">
      <xdr:nvSpPr>
        <xdr:cNvPr id="839" name="楕円 838">
          <a:extLst>
            <a:ext uri="{FF2B5EF4-FFF2-40B4-BE49-F238E27FC236}">
              <a16:creationId xmlns:a16="http://schemas.microsoft.com/office/drawing/2014/main" id="{5F3E1A13-A818-47A0-B2D1-C764FAAD0E1A}"/>
            </a:ext>
          </a:extLst>
        </xdr:cNvPr>
        <xdr:cNvSpPr/>
      </xdr:nvSpPr>
      <xdr:spPr>
        <a:xfrm>
          <a:off x="22110700" y="186044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108</xdr:row>
      <xdr:rowOff>2734</xdr:rowOff>
    </xdr:from>
    <xdr:ext cx="469744" cy="259045"/>
    <xdr:sp macro="" textlink="">
      <xdr:nvSpPr>
        <xdr:cNvPr id="840" name="【公民館】&#10;一人当たり面積該当値テキスト">
          <a:extLst>
            <a:ext uri="{FF2B5EF4-FFF2-40B4-BE49-F238E27FC236}">
              <a16:creationId xmlns:a16="http://schemas.microsoft.com/office/drawing/2014/main" id="{6A0BCF4D-4E5B-4C87-88D1-6153DAE40B01}"/>
            </a:ext>
          </a:extLst>
        </xdr:cNvPr>
        <xdr:cNvSpPr txBox="1"/>
      </xdr:nvSpPr>
      <xdr:spPr>
        <a:xfrm>
          <a:off x="22199600" y="185193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108</xdr:row>
      <xdr:rowOff>88188</xdr:rowOff>
    </xdr:from>
    <xdr:to>
      <xdr:col>112</xdr:col>
      <xdr:colOff>38100</xdr:colOff>
      <xdr:row>109</xdr:row>
      <xdr:rowOff>18338</xdr:rowOff>
    </xdr:to>
    <xdr:sp macro="" textlink="">
      <xdr:nvSpPr>
        <xdr:cNvPr id="841" name="楕円 840">
          <a:extLst>
            <a:ext uri="{FF2B5EF4-FFF2-40B4-BE49-F238E27FC236}">
              <a16:creationId xmlns:a16="http://schemas.microsoft.com/office/drawing/2014/main" id="{0425FA2B-37D9-4D37-80D5-9D468D10EE2C}"/>
            </a:ext>
          </a:extLst>
        </xdr:cNvPr>
        <xdr:cNvSpPr/>
      </xdr:nvSpPr>
      <xdr:spPr>
        <a:xfrm>
          <a:off x="21272500" y="186047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108</xdr:row>
      <xdr:rowOff>138607</xdr:rowOff>
    </xdr:from>
    <xdr:to>
      <xdr:col>116</xdr:col>
      <xdr:colOff>63500</xdr:colOff>
      <xdr:row>108</xdr:row>
      <xdr:rowOff>138988</xdr:rowOff>
    </xdr:to>
    <xdr:cxnSp macro="">
      <xdr:nvCxnSpPr>
        <xdr:cNvPr id="842" name="直線コネクタ 841">
          <a:extLst>
            <a:ext uri="{FF2B5EF4-FFF2-40B4-BE49-F238E27FC236}">
              <a16:creationId xmlns:a16="http://schemas.microsoft.com/office/drawing/2014/main" id="{84F7060A-8FEE-4D6A-AC43-6CE7231AE1A7}"/>
            </a:ext>
          </a:extLst>
        </xdr:cNvPr>
        <xdr:cNvCxnSpPr/>
      </xdr:nvCxnSpPr>
      <xdr:spPr>
        <a:xfrm flipV="1">
          <a:off x="21323300" y="18655207"/>
          <a:ext cx="838200" cy="3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108</xdr:row>
      <xdr:rowOff>88646</xdr:rowOff>
    </xdr:from>
    <xdr:to>
      <xdr:col>107</xdr:col>
      <xdr:colOff>101600</xdr:colOff>
      <xdr:row>109</xdr:row>
      <xdr:rowOff>18796</xdr:rowOff>
    </xdr:to>
    <xdr:sp macro="" textlink="">
      <xdr:nvSpPr>
        <xdr:cNvPr id="843" name="楕円 842">
          <a:extLst>
            <a:ext uri="{FF2B5EF4-FFF2-40B4-BE49-F238E27FC236}">
              <a16:creationId xmlns:a16="http://schemas.microsoft.com/office/drawing/2014/main" id="{238A83AC-2167-40D2-ADDF-501046FF117E}"/>
            </a:ext>
          </a:extLst>
        </xdr:cNvPr>
        <xdr:cNvSpPr/>
      </xdr:nvSpPr>
      <xdr:spPr>
        <a:xfrm>
          <a:off x="20383500" y="186052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108</xdr:row>
      <xdr:rowOff>138988</xdr:rowOff>
    </xdr:from>
    <xdr:to>
      <xdr:col>111</xdr:col>
      <xdr:colOff>177800</xdr:colOff>
      <xdr:row>108</xdr:row>
      <xdr:rowOff>139446</xdr:rowOff>
    </xdr:to>
    <xdr:cxnSp macro="">
      <xdr:nvCxnSpPr>
        <xdr:cNvPr id="844" name="直線コネクタ 843">
          <a:extLst>
            <a:ext uri="{FF2B5EF4-FFF2-40B4-BE49-F238E27FC236}">
              <a16:creationId xmlns:a16="http://schemas.microsoft.com/office/drawing/2014/main" id="{09308FFC-4DF9-473F-BB6B-61868E4CAB3F}"/>
            </a:ext>
          </a:extLst>
        </xdr:cNvPr>
        <xdr:cNvCxnSpPr/>
      </xdr:nvCxnSpPr>
      <xdr:spPr>
        <a:xfrm flipV="1">
          <a:off x="20434300" y="18655588"/>
          <a:ext cx="889000" cy="4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108</xdr:row>
      <xdr:rowOff>89103</xdr:rowOff>
    </xdr:from>
    <xdr:to>
      <xdr:col>102</xdr:col>
      <xdr:colOff>165100</xdr:colOff>
      <xdr:row>109</xdr:row>
      <xdr:rowOff>19253</xdr:rowOff>
    </xdr:to>
    <xdr:sp macro="" textlink="">
      <xdr:nvSpPr>
        <xdr:cNvPr id="845" name="楕円 844">
          <a:extLst>
            <a:ext uri="{FF2B5EF4-FFF2-40B4-BE49-F238E27FC236}">
              <a16:creationId xmlns:a16="http://schemas.microsoft.com/office/drawing/2014/main" id="{07DF2E8F-46FF-4307-9D43-A29B21D620A3}"/>
            </a:ext>
          </a:extLst>
        </xdr:cNvPr>
        <xdr:cNvSpPr/>
      </xdr:nvSpPr>
      <xdr:spPr>
        <a:xfrm>
          <a:off x="19494500" y="186057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108</xdr:row>
      <xdr:rowOff>139446</xdr:rowOff>
    </xdr:from>
    <xdr:to>
      <xdr:col>107</xdr:col>
      <xdr:colOff>50800</xdr:colOff>
      <xdr:row>108</xdr:row>
      <xdr:rowOff>139903</xdr:rowOff>
    </xdr:to>
    <xdr:cxnSp macro="">
      <xdr:nvCxnSpPr>
        <xdr:cNvPr id="846" name="直線コネクタ 845">
          <a:extLst>
            <a:ext uri="{FF2B5EF4-FFF2-40B4-BE49-F238E27FC236}">
              <a16:creationId xmlns:a16="http://schemas.microsoft.com/office/drawing/2014/main" id="{F8E8BF1C-5FBE-486F-9913-B1E79CD80EA5}"/>
            </a:ext>
          </a:extLst>
        </xdr:cNvPr>
        <xdr:cNvCxnSpPr/>
      </xdr:nvCxnSpPr>
      <xdr:spPr>
        <a:xfrm flipV="1">
          <a:off x="19545300" y="18656046"/>
          <a:ext cx="889000" cy="4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108</xdr:row>
      <xdr:rowOff>89408</xdr:rowOff>
    </xdr:from>
    <xdr:to>
      <xdr:col>98</xdr:col>
      <xdr:colOff>38100</xdr:colOff>
      <xdr:row>109</xdr:row>
      <xdr:rowOff>19558</xdr:rowOff>
    </xdr:to>
    <xdr:sp macro="" textlink="">
      <xdr:nvSpPr>
        <xdr:cNvPr id="847" name="楕円 846">
          <a:extLst>
            <a:ext uri="{FF2B5EF4-FFF2-40B4-BE49-F238E27FC236}">
              <a16:creationId xmlns:a16="http://schemas.microsoft.com/office/drawing/2014/main" id="{C020B5A5-A886-4E94-A3A5-0BD4717C23CF}"/>
            </a:ext>
          </a:extLst>
        </xdr:cNvPr>
        <xdr:cNvSpPr/>
      </xdr:nvSpPr>
      <xdr:spPr>
        <a:xfrm>
          <a:off x="18605500" y="186060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108</xdr:row>
      <xdr:rowOff>139903</xdr:rowOff>
    </xdr:from>
    <xdr:to>
      <xdr:col>102</xdr:col>
      <xdr:colOff>114300</xdr:colOff>
      <xdr:row>108</xdr:row>
      <xdr:rowOff>140208</xdr:rowOff>
    </xdr:to>
    <xdr:cxnSp macro="">
      <xdr:nvCxnSpPr>
        <xdr:cNvPr id="848" name="直線コネクタ 847">
          <a:extLst>
            <a:ext uri="{FF2B5EF4-FFF2-40B4-BE49-F238E27FC236}">
              <a16:creationId xmlns:a16="http://schemas.microsoft.com/office/drawing/2014/main" id="{331E735A-74F0-4370-BF01-EECF3A9C9F5C}"/>
            </a:ext>
          </a:extLst>
        </xdr:cNvPr>
        <xdr:cNvCxnSpPr/>
      </xdr:nvCxnSpPr>
      <xdr:spPr>
        <a:xfrm flipV="1">
          <a:off x="18656300" y="18656503"/>
          <a:ext cx="889000" cy="3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106</xdr:row>
      <xdr:rowOff>142918</xdr:rowOff>
    </xdr:from>
    <xdr:ext cx="469744" cy="259045"/>
    <xdr:sp macro="" textlink="">
      <xdr:nvSpPr>
        <xdr:cNvPr id="849" name="n_1aveValue【公民館】&#10;一人当たり面積">
          <a:extLst>
            <a:ext uri="{FF2B5EF4-FFF2-40B4-BE49-F238E27FC236}">
              <a16:creationId xmlns:a16="http://schemas.microsoft.com/office/drawing/2014/main" id="{B9DDB9E7-6DE3-467E-82EC-910F82ED9E9B}"/>
            </a:ext>
          </a:extLst>
        </xdr:cNvPr>
        <xdr:cNvSpPr txBox="1"/>
      </xdr:nvSpPr>
      <xdr:spPr>
        <a:xfrm>
          <a:off x="21075727" y="183166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106</xdr:row>
      <xdr:rowOff>148175</xdr:rowOff>
    </xdr:from>
    <xdr:ext cx="469744" cy="259045"/>
    <xdr:sp macro="" textlink="">
      <xdr:nvSpPr>
        <xdr:cNvPr id="850" name="n_2aveValue【公民館】&#10;一人当たり面積">
          <a:extLst>
            <a:ext uri="{FF2B5EF4-FFF2-40B4-BE49-F238E27FC236}">
              <a16:creationId xmlns:a16="http://schemas.microsoft.com/office/drawing/2014/main" id="{90F6250A-46E4-4D85-936A-EB2F6353F4A6}"/>
            </a:ext>
          </a:extLst>
        </xdr:cNvPr>
        <xdr:cNvSpPr txBox="1"/>
      </xdr:nvSpPr>
      <xdr:spPr>
        <a:xfrm>
          <a:off x="20199427" y="183218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106</xdr:row>
      <xdr:rowOff>145508</xdr:rowOff>
    </xdr:from>
    <xdr:ext cx="469744" cy="259045"/>
    <xdr:sp macro="" textlink="">
      <xdr:nvSpPr>
        <xdr:cNvPr id="851" name="n_3aveValue【公民館】&#10;一人当たり面積">
          <a:extLst>
            <a:ext uri="{FF2B5EF4-FFF2-40B4-BE49-F238E27FC236}">
              <a16:creationId xmlns:a16="http://schemas.microsoft.com/office/drawing/2014/main" id="{1EAB1538-1A7D-464D-A9E2-B7179F676211}"/>
            </a:ext>
          </a:extLst>
        </xdr:cNvPr>
        <xdr:cNvSpPr txBox="1"/>
      </xdr:nvSpPr>
      <xdr:spPr>
        <a:xfrm>
          <a:off x="19310427" y="183192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106</xdr:row>
      <xdr:rowOff>144975</xdr:rowOff>
    </xdr:from>
    <xdr:ext cx="469744" cy="259045"/>
    <xdr:sp macro="" textlink="">
      <xdr:nvSpPr>
        <xdr:cNvPr id="852" name="n_4aveValue【公民館】&#10;一人当たり面積">
          <a:extLst>
            <a:ext uri="{FF2B5EF4-FFF2-40B4-BE49-F238E27FC236}">
              <a16:creationId xmlns:a16="http://schemas.microsoft.com/office/drawing/2014/main" id="{C1785C76-D335-4626-9812-834CF679DEAF}"/>
            </a:ext>
          </a:extLst>
        </xdr:cNvPr>
        <xdr:cNvSpPr txBox="1"/>
      </xdr:nvSpPr>
      <xdr:spPr>
        <a:xfrm>
          <a:off x="18421427" y="183186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109</xdr:row>
      <xdr:rowOff>9465</xdr:rowOff>
    </xdr:from>
    <xdr:ext cx="469744" cy="259045"/>
    <xdr:sp macro="" textlink="">
      <xdr:nvSpPr>
        <xdr:cNvPr id="853" name="n_1mainValue【公民館】&#10;一人当たり面積">
          <a:extLst>
            <a:ext uri="{FF2B5EF4-FFF2-40B4-BE49-F238E27FC236}">
              <a16:creationId xmlns:a16="http://schemas.microsoft.com/office/drawing/2014/main" id="{01692AE3-02A0-49A9-BE1A-A77054C134D6}"/>
            </a:ext>
          </a:extLst>
        </xdr:cNvPr>
        <xdr:cNvSpPr txBox="1"/>
      </xdr:nvSpPr>
      <xdr:spPr>
        <a:xfrm>
          <a:off x="21075727" y="186975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109</xdr:row>
      <xdr:rowOff>9923</xdr:rowOff>
    </xdr:from>
    <xdr:ext cx="469744" cy="259045"/>
    <xdr:sp macro="" textlink="">
      <xdr:nvSpPr>
        <xdr:cNvPr id="854" name="n_2mainValue【公民館】&#10;一人当たり面積">
          <a:extLst>
            <a:ext uri="{FF2B5EF4-FFF2-40B4-BE49-F238E27FC236}">
              <a16:creationId xmlns:a16="http://schemas.microsoft.com/office/drawing/2014/main" id="{357019FD-1136-4928-8EBC-52EE3D71ABEA}"/>
            </a:ext>
          </a:extLst>
        </xdr:cNvPr>
        <xdr:cNvSpPr txBox="1"/>
      </xdr:nvSpPr>
      <xdr:spPr>
        <a:xfrm>
          <a:off x="20199427" y="186979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109</xdr:row>
      <xdr:rowOff>10380</xdr:rowOff>
    </xdr:from>
    <xdr:ext cx="469744" cy="259045"/>
    <xdr:sp macro="" textlink="">
      <xdr:nvSpPr>
        <xdr:cNvPr id="855" name="n_3mainValue【公民館】&#10;一人当たり面積">
          <a:extLst>
            <a:ext uri="{FF2B5EF4-FFF2-40B4-BE49-F238E27FC236}">
              <a16:creationId xmlns:a16="http://schemas.microsoft.com/office/drawing/2014/main" id="{455B3886-5827-4695-878B-00567568B37C}"/>
            </a:ext>
          </a:extLst>
        </xdr:cNvPr>
        <xdr:cNvSpPr txBox="1"/>
      </xdr:nvSpPr>
      <xdr:spPr>
        <a:xfrm>
          <a:off x="19310427" y="186984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109</xdr:row>
      <xdr:rowOff>10685</xdr:rowOff>
    </xdr:from>
    <xdr:ext cx="469744" cy="259045"/>
    <xdr:sp macro="" textlink="">
      <xdr:nvSpPr>
        <xdr:cNvPr id="856" name="n_4mainValue【公民館】&#10;一人当たり面積">
          <a:extLst>
            <a:ext uri="{FF2B5EF4-FFF2-40B4-BE49-F238E27FC236}">
              <a16:creationId xmlns:a16="http://schemas.microsoft.com/office/drawing/2014/main" id="{33A4EB79-1666-4CE6-974B-73BB6DAA2174}"/>
            </a:ext>
          </a:extLst>
        </xdr:cNvPr>
        <xdr:cNvSpPr txBox="1"/>
      </xdr:nvSpPr>
      <xdr:spPr>
        <a:xfrm>
          <a:off x="18421427" y="186987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857" name="正方形/長方形 856">
          <a:extLst>
            <a:ext uri="{FF2B5EF4-FFF2-40B4-BE49-F238E27FC236}">
              <a16:creationId xmlns:a16="http://schemas.microsoft.com/office/drawing/2014/main" id="{69469814-C9F2-4BA2-B56B-32AAF3ECA2BF}"/>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858" name="正方形/長方形 857">
          <a:extLst>
            <a:ext uri="{FF2B5EF4-FFF2-40B4-BE49-F238E27FC236}">
              <a16:creationId xmlns:a16="http://schemas.microsoft.com/office/drawing/2014/main" id="{7B238A36-107A-4F73-BFC0-D050E7A3FCCE}"/>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859" name="テキスト ボックス 858">
          <a:extLst>
            <a:ext uri="{FF2B5EF4-FFF2-40B4-BE49-F238E27FC236}">
              <a16:creationId xmlns:a16="http://schemas.microsoft.com/office/drawing/2014/main" id="{5C83A235-A73A-4FDB-9EB5-E70E928F953D}"/>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　ほとんどの類型において、有形固定資産減価償却率は類似団体平均値を下回っているが、港湾・漁港、認定こども園・幼稚園・保育所については、類似団体平均値を上回っている。</a:t>
          </a:r>
          <a:endParaRPr lang="ja-JP" altLang="ja-JP" sz="1400">
            <a:effectLst/>
            <a:latin typeface="ＭＳ Ｐゴシック" panose="020B0600070205080204" pitchFamily="50" charset="-128"/>
            <a:ea typeface="ＭＳ Ｐゴシック" panose="020B0600070205080204" pitchFamily="50" charset="-128"/>
          </a:endParaRPr>
        </a:p>
        <a:p>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　特に認定こども園等については、施設の構造上、老朽化に伴う維持管理経費の増加が見込まれていることから、計画的な</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老朽化対策に取り組んでいく必要がある</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a:t>
          </a:r>
          <a:endParaRPr lang="ja-JP" altLang="ja-JP" sz="1400">
            <a:effectLst/>
            <a:latin typeface="ＭＳ Ｐゴシック" panose="020B0600070205080204" pitchFamily="50" charset="-128"/>
            <a:ea typeface="ＭＳ Ｐゴシック" panose="020B0600070205080204" pitchFamily="50" charset="-128"/>
          </a:endParaRPr>
        </a:p>
        <a:p>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　学校施設については、類似団体平均値を大きく下回っているが、これは平成</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27</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年度に安田中学校屋内運動場の建替え更新を行ったことによるものである。</a:t>
          </a:r>
          <a:endParaRPr lang="ja-JP" altLang="ja-JP" sz="1400">
            <a:effectLst/>
            <a:latin typeface="ＭＳ Ｐゴシック" panose="020B0600070205080204" pitchFamily="50" charset="-128"/>
            <a:ea typeface="ＭＳ Ｐゴシック" panose="020B0600070205080204" pitchFamily="50" charset="-128"/>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FF8D105C-50CA-4824-B754-20C792FF0AD4}"/>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1C27A1A0-B85B-4018-9EEA-274BFC2787D0}"/>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ADA8F7C6-BCF9-4427-8A9F-D43D05764EC0}"/>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FE2B6AB0-978B-464C-AC2F-0762EE2497C2}"/>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高知県安田町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C8056C58-8602-48C2-BB51-BF9AE47C7BD3}"/>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207885A6-BB99-4949-8D79-35316D04FC7E}"/>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F79E7A6F-CC6E-453D-B9A7-D706EBBE1739}"/>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29E755AA-4103-4E7B-B87B-F3AC9415F3EE}"/>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557A428A-4E5A-474B-AEF7-C1E67D3FBE2F}"/>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562AD154-8857-4427-B1F5-BA412563400F}"/>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2,345
2,334
52.36
3,112,598
3,040,452
52,163
1,696,059
4,325,745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71A3B141-465D-4667-98E7-F1F0B834B39E}"/>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188CACA9-C963-44ED-8005-A175E354E44C}"/>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1D36FDE6-141C-4498-95B9-7B116234AAB8}"/>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8.1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399838B4-1EE5-4CF8-8EBF-6EEE9561EF2C}"/>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31076923-526A-4DD6-BEE1-7D18F15F43C7}"/>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a:extLst>
            <a:ext uri="{FF2B5EF4-FFF2-40B4-BE49-F238E27FC236}">
              <a16:creationId xmlns:a16="http://schemas.microsoft.com/office/drawing/2014/main" id="{1741ABB4-9B90-416C-B220-88E53FD09B73}"/>
            </a:ext>
          </a:extLst>
        </xdr:cNvPr>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FC8594B0-D3C7-4F62-BF58-358FC63D8793}"/>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E691E975-C5EC-401B-993B-73C1CAD496C1}"/>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A93AFD11-F2A5-4272-BF6A-352987D0545E}"/>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4B514514-1B55-4B0B-94C8-0B0249A25072}"/>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E9DB8770-3530-4AD3-9B88-138E93A571E1}"/>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3242C3BF-ACFF-4B73-9DAF-1A1DBE9F1D9D}"/>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1E34DCA8-3C9F-4FDE-9FDC-B0F5B70986D6}"/>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6589A412-5B85-4577-A3C7-A44EF0BFD9C7}"/>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86AD4E3A-F5E8-4EEE-A0EB-F166B74D5556}"/>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0B675DA0-5EF4-485E-8447-18244EA1E841}"/>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A715D38A-85D4-45F5-BC46-694A7F10A8A5}"/>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50019C68-D447-47A5-AC36-BF87200C050F}"/>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16FCCB67-2978-40FA-9E59-95835737D268}"/>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6F8D313A-6397-4B50-BB31-5772762030B3}"/>
            </a:ext>
          </a:extLst>
        </xdr:cNvPr>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8B29F371-4FC2-41CF-8CFE-BB005C3D06F3}"/>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BD580E4E-E24E-4581-9104-1EE3F6A6B77F}"/>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8ADAFF4C-3F9A-453E-A26D-1D05F26D79B1}"/>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018A0CB8-951C-4F3C-B2BD-FF6793C313FB}"/>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8F25DAF5-5E34-4FDA-9A52-D6F6166DD611}"/>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559F5D98-3EF9-4039-B473-8C3B318CBCEA}"/>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C9014181-11EB-416F-B54D-21E9F72117E6}"/>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F2C60692-DC37-4E00-93E1-A7243978699D}"/>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67964336-308B-47BE-A055-BE98E911959C}"/>
            </a:ext>
          </a:extLst>
        </xdr:cNvPr>
        <xdr:cNvSpPr/>
      </xdr:nvSpPr>
      <xdr:spPr>
        <a:xfrm>
          <a:off x="762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24</xdr:row>
      <xdr:rowOff>76200</xdr:rowOff>
    </xdr:from>
    <xdr:to>
      <xdr:col>59</xdr:col>
      <xdr:colOff>88900</xdr:colOff>
      <xdr:row>28</xdr:row>
      <xdr:rowOff>25400</xdr:rowOff>
    </xdr:to>
    <xdr:sp macro="" textlink="">
      <xdr:nvSpPr>
        <xdr:cNvPr id="41" name="正方形/長方形 40">
          <a:extLst>
            <a:ext uri="{FF2B5EF4-FFF2-40B4-BE49-F238E27FC236}">
              <a16:creationId xmlns:a16="http://schemas.microsoft.com/office/drawing/2014/main" id="{6A63ADD7-1E25-49AE-A649-C9F4D89B2FF0}"/>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42" name="正方形/長方形 41">
          <a:extLst>
            <a:ext uri="{FF2B5EF4-FFF2-40B4-BE49-F238E27FC236}">
              <a16:creationId xmlns:a16="http://schemas.microsoft.com/office/drawing/2014/main" id="{F4201ACC-69C7-4101-9F43-E154285B98C4}"/>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43" name="正方形/長方形 42">
          <a:extLst>
            <a:ext uri="{FF2B5EF4-FFF2-40B4-BE49-F238E27FC236}">
              <a16:creationId xmlns:a16="http://schemas.microsoft.com/office/drawing/2014/main" id="{4C97E6E5-F288-4B14-A4F7-C7DE149E62A4}"/>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44" name="正方形/長方形 43">
          <a:extLst>
            <a:ext uri="{FF2B5EF4-FFF2-40B4-BE49-F238E27FC236}">
              <a16:creationId xmlns:a16="http://schemas.microsoft.com/office/drawing/2014/main" id="{6885E23C-31DD-4CD5-9B63-55245494FD08}"/>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45" name="正方形/長方形 44">
          <a:extLst>
            <a:ext uri="{FF2B5EF4-FFF2-40B4-BE49-F238E27FC236}">
              <a16:creationId xmlns:a16="http://schemas.microsoft.com/office/drawing/2014/main" id="{0F2378DD-074E-498F-B6F5-7627E8A2B3AE}"/>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46" name="正方形/長方形 45">
          <a:extLst>
            <a:ext uri="{FF2B5EF4-FFF2-40B4-BE49-F238E27FC236}">
              <a16:creationId xmlns:a16="http://schemas.microsoft.com/office/drawing/2014/main" id="{B21C1195-537B-43F9-895B-300E39001540}"/>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47" name="正方形/長方形 46">
          <a:extLst>
            <a:ext uri="{FF2B5EF4-FFF2-40B4-BE49-F238E27FC236}">
              <a16:creationId xmlns:a16="http://schemas.microsoft.com/office/drawing/2014/main" id="{6FD42660-54B4-4BD3-9FBF-3B5C32418C4A}"/>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48" name="正方形/長方形 47">
          <a:extLst>
            <a:ext uri="{FF2B5EF4-FFF2-40B4-BE49-F238E27FC236}">
              <a16:creationId xmlns:a16="http://schemas.microsoft.com/office/drawing/2014/main" id="{86CB650C-E4B9-40F5-BDCD-F272A7EED374}"/>
            </a:ext>
          </a:extLst>
        </xdr:cNvPr>
        <xdr:cNvSpPr/>
      </xdr:nvSpPr>
      <xdr:spPr>
        <a:xfrm>
          <a:off x="6604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46</xdr:row>
      <xdr:rowOff>114300</xdr:rowOff>
    </xdr:from>
    <xdr:to>
      <xdr:col>28</xdr:col>
      <xdr:colOff>152400</xdr:colOff>
      <xdr:row>50</xdr:row>
      <xdr:rowOff>63500</xdr:rowOff>
    </xdr:to>
    <xdr:sp macro="" textlink="">
      <xdr:nvSpPr>
        <xdr:cNvPr id="49" name="正方形/長方形 48">
          <a:extLst>
            <a:ext uri="{FF2B5EF4-FFF2-40B4-BE49-F238E27FC236}">
              <a16:creationId xmlns:a16="http://schemas.microsoft.com/office/drawing/2014/main" id="{2D4D192D-6B11-4528-8873-42AEA3902BC6}"/>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50" name="正方形/長方形 49">
          <a:extLst>
            <a:ext uri="{FF2B5EF4-FFF2-40B4-BE49-F238E27FC236}">
              <a16:creationId xmlns:a16="http://schemas.microsoft.com/office/drawing/2014/main" id="{8CADBE55-3044-4A9D-BC20-77DF65B8E016}"/>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51" name="正方形/長方形 50">
          <a:extLst>
            <a:ext uri="{FF2B5EF4-FFF2-40B4-BE49-F238E27FC236}">
              <a16:creationId xmlns:a16="http://schemas.microsoft.com/office/drawing/2014/main" id="{9149476F-B6CA-484C-824C-5829A50224C6}"/>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114/123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52" name="正方形/長方形 51">
          <a:extLst>
            <a:ext uri="{FF2B5EF4-FFF2-40B4-BE49-F238E27FC236}">
              <a16:creationId xmlns:a16="http://schemas.microsoft.com/office/drawing/2014/main" id="{394F5606-B71B-41A9-BD39-D9808741DE80}"/>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53" name="正方形/長方形 52">
          <a:extLst>
            <a:ext uri="{FF2B5EF4-FFF2-40B4-BE49-F238E27FC236}">
              <a16:creationId xmlns:a16="http://schemas.microsoft.com/office/drawing/2014/main" id="{67DE33F5-2FB6-4749-99F8-92C1697EB5D1}"/>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54" name="正方形/長方形 53">
          <a:extLst>
            <a:ext uri="{FF2B5EF4-FFF2-40B4-BE49-F238E27FC236}">
              <a16:creationId xmlns:a16="http://schemas.microsoft.com/office/drawing/2014/main" id="{5A7BE686-36F3-4253-B1AD-CFAB4EC3AE92}"/>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55" name="正方形/長方形 54">
          <a:extLst>
            <a:ext uri="{FF2B5EF4-FFF2-40B4-BE49-F238E27FC236}">
              <a16:creationId xmlns:a16="http://schemas.microsoft.com/office/drawing/2014/main" id="{551B466B-0DC6-4FF7-81DB-8C2355A887EA}"/>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56" name="正方形/長方形 55">
          <a:extLst>
            <a:ext uri="{FF2B5EF4-FFF2-40B4-BE49-F238E27FC236}">
              <a16:creationId xmlns:a16="http://schemas.microsoft.com/office/drawing/2014/main" id="{7320AE5F-CB4A-47CD-9A6D-251B8150DE22}"/>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57" name="テキスト ボックス 56">
          <a:extLst>
            <a:ext uri="{FF2B5EF4-FFF2-40B4-BE49-F238E27FC236}">
              <a16:creationId xmlns:a16="http://schemas.microsoft.com/office/drawing/2014/main" id="{E5BAC493-5026-4B73-8974-2CE471C7195A}"/>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58" name="直線コネクタ 57">
          <a:extLst>
            <a:ext uri="{FF2B5EF4-FFF2-40B4-BE49-F238E27FC236}">
              <a16:creationId xmlns:a16="http://schemas.microsoft.com/office/drawing/2014/main" id="{450ED3C4-52F4-41AD-BF76-9AB61849B0F0}"/>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59" name="テキスト ボックス 58">
          <a:extLst>
            <a:ext uri="{FF2B5EF4-FFF2-40B4-BE49-F238E27FC236}">
              <a16:creationId xmlns:a16="http://schemas.microsoft.com/office/drawing/2014/main" id="{3BD72040-E80F-4FD0-B3F8-9919783DFA86}"/>
            </a:ext>
          </a:extLst>
        </xdr:cNvPr>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76200</xdr:rowOff>
    </xdr:from>
    <xdr:to>
      <xdr:col>28</xdr:col>
      <xdr:colOff>114300</xdr:colOff>
      <xdr:row>64</xdr:row>
      <xdr:rowOff>76200</xdr:rowOff>
    </xdr:to>
    <xdr:cxnSp macro="">
      <xdr:nvCxnSpPr>
        <xdr:cNvPr id="60" name="直線コネクタ 59">
          <a:extLst>
            <a:ext uri="{FF2B5EF4-FFF2-40B4-BE49-F238E27FC236}">
              <a16:creationId xmlns:a16="http://schemas.microsoft.com/office/drawing/2014/main" id="{15A9ADCB-8259-42E1-9932-0B5A16042756}"/>
            </a:ext>
          </a:extLst>
        </xdr:cNvPr>
        <xdr:cNvCxnSpPr/>
      </xdr:nvCxnSpPr>
      <xdr:spPr>
        <a:xfrm>
          <a:off x="762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105427</xdr:rowOff>
    </xdr:from>
    <xdr:ext cx="467179" cy="259045"/>
    <xdr:sp macro="" textlink="">
      <xdr:nvSpPr>
        <xdr:cNvPr id="61" name="テキスト ボックス 60">
          <a:extLst>
            <a:ext uri="{FF2B5EF4-FFF2-40B4-BE49-F238E27FC236}">
              <a16:creationId xmlns:a16="http://schemas.microsoft.com/office/drawing/2014/main" id="{FB92DE43-025C-4EBB-BD76-3E9DD54184F4}"/>
            </a:ext>
          </a:extLst>
        </xdr:cNvPr>
        <xdr:cNvSpPr txBox="1"/>
      </xdr:nvSpPr>
      <xdr:spPr>
        <a:xfrm>
          <a:off x="294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38100</xdr:rowOff>
    </xdr:from>
    <xdr:to>
      <xdr:col>28</xdr:col>
      <xdr:colOff>114300</xdr:colOff>
      <xdr:row>62</xdr:row>
      <xdr:rowOff>38100</xdr:rowOff>
    </xdr:to>
    <xdr:cxnSp macro="">
      <xdr:nvCxnSpPr>
        <xdr:cNvPr id="62" name="直線コネクタ 61">
          <a:extLst>
            <a:ext uri="{FF2B5EF4-FFF2-40B4-BE49-F238E27FC236}">
              <a16:creationId xmlns:a16="http://schemas.microsoft.com/office/drawing/2014/main" id="{977962D3-F122-4F5E-971A-E343E64F4412}"/>
            </a:ext>
          </a:extLst>
        </xdr:cNvPr>
        <xdr:cNvCxnSpPr/>
      </xdr:nvCxnSpPr>
      <xdr:spPr>
        <a:xfrm>
          <a:off x="762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61</xdr:row>
      <xdr:rowOff>67327</xdr:rowOff>
    </xdr:from>
    <xdr:ext cx="403059" cy="259045"/>
    <xdr:sp macro="" textlink="">
      <xdr:nvSpPr>
        <xdr:cNvPr id="63" name="テキスト ボックス 62">
          <a:extLst>
            <a:ext uri="{FF2B5EF4-FFF2-40B4-BE49-F238E27FC236}">
              <a16:creationId xmlns:a16="http://schemas.microsoft.com/office/drawing/2014/main" id="{5F453F5B-C0EE-4A0F-B796-1BBA4BA858B5}"/>
            </a:ext>
          </a:extLst>
        </xdr:cNvPr>
        <xdr:cNvSpPr txBox="1"/>
      </xdr:nvSpPr>
      <xdr:spPr>
        <a:xfrm>
          <a:off x="358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0</xdr:rowOff>
    </xdr:from>
    <xdr:to>
      <xdr:col>28</xdr:col>
      <xdr:colOff>114300</xdr:colOff>
      <xdr:row>60</xdr:row>
      <xdr:rowOff>0</xdr:rowOff>
    </xdr:to>
    <xdr:cxnSp macro="">
      <xdr:nvCxnSpPr>
        <xdr:cNvPr id="64" name="直線コネクタ 63">
          <a:extLst>
            <a:ext uri="{FF2B5EF4-FFF2-40B4-BE49-F238E27FC236}">
              <a16:creationId xmlns:a16="http://schemas.microsoft.com/office/drawing/2014/main" id="{54BF552E-378B-4CE7-8D6C-4F3D2E2D01E7}"/>
            </a:ext>
          </a:extLst>
        </xdr:cNvPr>
        <xdr:cNvCxnSpPr/>
      </xdr:nvCxnSpPr>
      <xdr:spPr>
        <a:xfrm>
          <a:off x="762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59</xdr:row>
      <xdr:rowOff>29227</xdr:rowOff>
    </xdr:from>
    <xdr:ext cx="403059" cy="259045"/>
    <xdr:sp macro="" textlink="">
      <xdr:nvSpPr>
        <xdr:cNvPr id="65" name="テキスト ボックス 64">
          <a:extLst>
            <a:ext uri="{FF2B5EF4-FFF2-40B4-BE49-F238E27FC236}">
              <a16:creationId xmlns:a16="http://schemas.microsoft.com/office/drawing/2014/main" id="{F535D0DD-BCD8-40CC-BD96-2DCA3C26A0BF}"/>
            </a:ext>
          </a:extLst>
        </xdr:cNvPr>
        <xdr:cNvSpPr txBox="1"/>
      </xdr:nvSpPr>
      <xdr:spPr>
        <a:xfrm>
          <a:off x="358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133350</xdr:rowOff>
    </xdr:from>
    <xdr:to>
      <xdr:col>28</xdr:col>
      <xdr:colOff>114300</xdr:colOff>
      <xdr:row>57</xdr:row>
      <xdr:rowOff>133350</xdr:rowOff>
    </xdr:to>
    <xdr:cxnSp macro="">
      <xdr:nvCxnSpPr>
        <xdr:cNvPr id="66" name="直線コネクタ 65">
          <a:extLst>
            <a:ext uri="{FF2B5EF4-FFF2-40B4-BE49-F238E27FC236}">
              <a16:creationId xmlns:a16="http://schemas.microsoft.com/office/drawing/2014/main" id="{BCC0A71A-B32B-474D-BFA6-CE1FA07FBA73}"/>
            </a:ext>
          </a:extLst>
        </xdr:cNvPr>
        <xdr:cNvCxnSpPr/>
      </xdr:nvCxnSpPr>
      <xdr:spPr>
        <a:xfrm>
          <a:off x="762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162577</xdr:rowOff>
    </xdr:from>
    <xdr:ext cx="403059" cy="259045"/>
    <xdr:sp macro="" textlink="">
      <xdr:nvSpPr>
        <xdr:cNvPr id="67" name="テキスト ボックス 66">
          <a:extLst>
            <a:ext uri="{FF2B5EF4-FFF2-40B4-BE49-F238E27FC236}">
              <a16:creationId xmlns:a16="http://schemas.microsoft.com/office/drawing/2014/main" id="{DBE5DA68-A758-4540-95D6-B2C1657E83D3}"/>
            </a:ext>
          </a:extLst>
        </xdr:cNvPr>
        <xdr:cNvSpPr txBox="1"/>
      </xdr:nvSpPr>
      <xdr:spPr>
        <a:xfrm>
          <a:off x="358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95250</xdr:rowOff>
    </xdr:from>
    <xdr:to>
      <xdr:col>28</xdr:col>
      <xdr:colOff>114300</xdr:colOff>
      <xdr:row>55</xdr:row>
      <xdr:rowOff>95250</xdr:rowOff>
    </xdr:to>
    <xdr:cxnSp macro="">
      <xdr:nvCxnSpPr>
        <xdr:cNvPr id="68" name="直線コネクタ 67">
          <a:extLst>
            <a:ext uri="{FF2B5EF4-FFF2-40B4-BE49-F238E27FC236}">
              <a16:creationId xmlns:a16="http://schemas.microsoft.com/office/drawing/2014/main" id="{EF973CFD-9293-4783-AD02-8EA4ACD6A3A3}"/>
            </a:ext>
          </a:extLst>
        </xdr:cNvPr>
        <xdr:cNvCxnSpPr/>
      </xdr:nvCxnSpPr>
      <xdr:spPr>
        <a:xfrm>
          <a:off x="762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54</xdr:row>
      <xdr:rowOff>124477</xdr:rowOff>
    </xdr:from>
    <xdr:ext cx="403059" cy="259045"/>
    <xdr:sp macro="" textlink="">
      <xdr:nvSpPr>
        <xdr:cNvPr id="69" name="テキスト ボックス 68">
          <a:extLst>
            <a:ext uri="{FF2B5EF4-FFF2-40B4-BE49-F238E27FC236}">
              <a16:creationId xmlns:a16="http://schemas.microsoft.com/office/drawing/2014/main" id="{195ABF51-3AA2-4CD2-9F60-C1B6927CB00E}"/>
            </a:ext>
          </a:extLst>
        </xdr:cNvPr>
        <xdr:cNvSpPr txBox="1"/>
      </xdr:nvSpPr>
      <xdr:spPr>
        <a:xfrm>
          <a:off x="358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70" name="直線コネクタ 69">
          <a:extLst>
            <a:ext uri="{FF2B5EF4-FFF2-40B4-BE49-F238E27FC236}">
              <a16:creationId xmlns:a16="http://schemas.microsoft.com/office/drawing/2014/main" id="{DFD8BED1-0249-4CE0-B515-F75A392DC841}"/>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52</xdr:row>
      <xdr:rowOff>86377</xdr:rowOff>
    </xdr:from>
    <xdr:ext cx="338939" cy="259045"/>
    <xdr:sp macro="" textlink="">
      <xdr:nvSpPr>
        <xdr:cNvPr id="71" name="テキスト ボックス 70">
          <a:extLst>
            <a:ext uri="{FF2B5EF4-FFF2-40B4-BE49-F238E27FC236}">
              <a16:creationId xmlns:a16="http://schemas.microsoft.com/office/drawing/2014/main" id="{431B7F7F-AA39-4873-BC43-8CC0F86705F0}"/>
            </a:ext>
          </a:extLst>
        </xdr:cNvPr>
        <xdr:cNvSpPr txBox="1"/>
      </xdr:nvSpPr>
      <xdr:spPr>
        <a:xfrm>
          <a:off x="423061" y="900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72" name="【体育館・プール】&#10;有形固定資産減価償却率グラフ枠">
          <a:extLst>
            <a:ext uri="{FF2B5EF4-FFF2-40B4-BE49-F238E27FC236}">
              <a16:creationId xmlns:a16="http://schemas.microsoft.com/office/drawing/2014/main" id="{59E882AB-3009-4607-827E-4245B87256ED}"/>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91440</xdr:rowOff>
    </xdr:from>
    <xdr:to>
      <xdr:col>24</xdr:col>
      <xdr:colOff>62865</xdr:colOff>
      <xdr:row>64</xdr:row>
      <xdr:rowOff>76200</xdr:rowOff>
    </xdr:to>
    <xdr:cxnSp macro="">
      <xdr:nvCxnSpPr>
        <xdr:cNvPr id="73" name="直線コネクタ 72">
          <a:extLst>
            <a:ext uri="{FF2B5EF4-FFF2-40B4-BE49-F238E27FC236}">
              <a16:creationId xmlns:a16="http://schemas.microsoft.com/office/drawing/2014/main" id="{E72CFECA-D88D-4372-9641-A60BC9AB4E74}"/>
            </a:ext>
          </a:extLst>
        </xdr:cNvPr>
        <xdr:cNvCxnSpPr/>
      </xdr:nvCxnSpPr>
      <xdr:spPr>
        <a:xfrm flipV="1">
          <a:off x="4634865" y="9521190"/>
          <a:ext cx="0" cy="15278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80027</xdr:rowOff>
    </xdr:from>
    <xdr:ext cx="469744" cy="259045"/>
    <xdr:sp macro="" textlink="">
      <xdr:nvSpPr>
        <xdr:cNvPr id="74" name="【体育館・プール】&#10;有形固定資産減価償却率最小値テキスト">
          <a:extLst>
            <a:ext uri="{FF2B5EF4-FFF2-40B4-BE49-F238E27FC236}">
              <a16:creationId xmlns:a16="http://schemas.microsoft.com/office/drawing/2014/main" id="{F0E61072-C651-4C48-A3F4-02FB3509B090}"/>
            </a:ext>
          </a:extLst>
        </xdr:cNvPr>
        <xdr:cNvSpPr txBox="1"/>
      </xdr:nvSpPr>
      <xdr:spPr>
        <a:xfrm>
          <a:off x="4673600" y="1105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76200</xdr:rowOff>
    </xdr:from>
    <xdr:to>
      <xdr:col>24</xdr:col>
      <xdr:colOff>152400</xdr:colOff>
      <xdr:row>64</xdr:row>
      <xdr:rowOff>76200</xdr:rowOff>
    </xdr:to>
    <xdr:cxnSp macro="">
      <xdr:nvCxnSpPr>
        <xdr:cNvPr id="75" name="直線コネクタ 74">
          <a:extLst>
            <a:ext uri="{FF2B5EF4-FFF2-40B4-BE49-F238E27FC236}">
              <a16:creationId xmlns:a16="http://schemas.microsoft.com/office/drawing/2014/main" id="{08BF6625-66D7-4ED5-99F9-766CBA0F0990}"/>
            </a:ext>
          </a:extLst>
        </xdr:cNvPr>
        <xdr:cNvCxnSpPr/>
      </xdr:nvCxnSpPr>
      <xdr:spPr>
        <a:xfrm>
          <a:off x="4546600" y="1104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38117</xdr:rowOff>
    </xdr:from>
    <xdr:ext cx="405111" cy="259045"/>
    <xdr:sp macro="" textlink="">
      <xdr:nvSpPr>
        <xdr:cNvPr id="76" name="【体育館・プール】&#10;有形固定資産減価償却率最大値テキスト">
          <a:extLst>
            <a:ext uri="{FF2B5EF4-FFF2-40B4-BE49-F238E27FC236}">
              <a16:creationId xmlns:a16="http://schemas.microsoft.com/office/drawing/2014/main" id="{11223F8E-992D-4D50-BC76-A9D5746BBDEA}"/>
            </a:ext>
          </a:extLst>
        </xdr:cNvPr>
        <xdr:cNvSpPr txBox="1"/>
      </xdr:nvSpPr>
      <xdr:spPr>
        <a:xfrm>
          <a:off x="4673600" y="92964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91440</xdr:rowOff>
    </xdr:from>
    <xdr:to>
      <xdr:col>24</xdr:col>
      <xdr:colOff>152400</xdr:colOff>
      <xdr:row>55</xdr:row>
      <xdr:rowOff>91440</xdr:rowOff>
    </xdr:to>
    <xdr:cxnSp macro="">
      <xdr:nvCxnSpPr>
        <xdr:cNvPr id="77" name="直線コネクタ 76">
          <a:extLst>
            <a:ext uri="{FF2B5EF4-FFF2-40B4-BE49-F238E27FC236}">
              <a16:creationId xmlns:a16="http://schemas.microsoft.com/office/drawing/2014/main" id="{3FACCE48-7668-4622-92DA-3C7F7C9052AA}"/>
            </a:ext>
          </a:extLst>
        </xdr:cNvPr>
        <xdr:cNvCxnSpPr/>
      </xdr:nvCxnSpPr>
      <xdr:spPr>
        <a:xfrm>
          <a:off x="4546600" y="95211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59</xdr:row>
      <xdr:rowOff>170197</xdr:rowOff>
    </xdr:from>
    <xdr:ext cx="405111" cy="259045"/>
    <xdr:sp macro="" textlink="">
      <xdr:nvSpPr>
        <xdr:cNvPr id="78" name="【体育館・プール】&#10;有形固定資産減価償却率平均値テキスト">
          <a:extLst>
            <a:ext uri="{FF2B5EF4-FFF2-40B4-BE49-F238E27FC236}">
              <a16:creationId xmlns:a16="http://schemas.microsoft.com/office/drawing/2014/main" id="{A474CEAE-A698-4A0D-8E39-7376112F4940}"/>
            </a:ext>
          </a:extLst>
        </xdr:cNvPr>
        <xdr:cNvSpPr txBox="1"/>
      </xdr:nvSpPr>
      <xdr:spPr>
        <a:xfrm>
          <a:off x="4673600" y="1028574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147320</xdr:rowOff>
    </xdr:from>
    <xdr:to>
      <xdr:col>24</xdr:col>
      <xdr:colOff>114300</xdr:colOff>
      <xdr:row>61</xdr:row>
      <xdr:rowOff>77470</xdr:rowOff>
    </xdr:to>
    <xdr:sp macro="" textlink="">
      <xdr:nvSpPr>
        <xdr:cNvPr id="79" name="フローチャート: 判断 78">
          <a:extLst>
            <a:ext uri="{FF2B5EF4-FFF2-40B4-BE49-F238E27FC236}">
              <a16:creationId xmlns:a16="http://schemas.microsoft.com/office/drawing/2014/main" id="{5F883DF1-AD13-41BB-B1B7-CDA377AA0996}"/>
            </a:ext>
          </a:extLst>
        </xdr:cNvPr>
        <xdr:cNvSpPr/>
      </xdr:nvSpPr>
      <xdr:spPr>
        <a:xfrm>
          <a:off x="4584700" y="104343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139700</xdr:rowOff>
    </xdr:from>
    <xdr:to>
      <xdr:col>20</xdr:col>
      <xdr:colOff>38100</xdr:colOff>
      <xdr:row>61</xdr:row>
      <xdr:rowOff>69850</xdr:rowOff>
    </xdr:to>
    <xdr:sp macro="" textlink="">
      <xdr:nvSpPr>
        <xdr:cNvPr id="80" name="フローチャート: 判断 79">
          <a:extLst>
            <a:ext uri="{FF2B5EF4-FFF2-40B4-BE49-F238E27FC236}">
              <a16:creationId xmlns:a16="http://schemas.microsoft.com/office/drawing/2014/main" id="{BFC684D2-E002-43A5-9F51-0894317ABAA6}"/>
            </a:ext>
          </a:extLst>
        </xdr:cNvPr>
        <xdr:cNvSpPr/>
      </xdr:nvSpPr>
      <xdr:spPr>
        <a:xfrm>
          <a:off x="3746500" y="10426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132080</xdr:rowOff>
    </xdr:from>
    <xdr:to>
      <xdr:col>15</xdr:col>
      <xdr:colOff>101600</xdr:colOff>
      <xdr:row>61</xdr:row>
      <xdr:rowOff>62230</xdr:rowOff>
    </xdr:to>
    <xdr:sp macro="" textlink="">
      <xdr:nvSpPr>
        <xdr:cNvPr id="81" name="フローチャート: 判断 80">
          <a:extLst>
            <a:ext uri="{FF2B5EF4-FFF2-40B4-BE49-F238E27FC236}">
              <a16:creationId xmlns:a16="http://schemas.microsoft.com/office/drawing/2014/main" id="{0466CF0F-A9BE-4DE2-9F55-E44126EDB2C7}"/>
            </a:ext>
          </a:extLst>
        </xdr:cNvPr>
        <xdr:cNvSpPr/>
      </xdr:nvSpPr>
      <xdr:spPr>
        <a:xfrm>
          <a:off x="2857500" y="10419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133985</xdr:rowOff>
    </xdr:from>
    <xdr:to>
      <xdr:col>10</xdr:col>
      <xdr:colOff>165100</xdr:colOff>
      <xdr:row>61</xdr:row>
      <xdr:rowOff>64135</xdr:rowOff>
    </xdr:to>
    <xdr:sp macro="" textlink="">
      <xdr:nvSpPr>
        <xdr:cNvPr id="82" name="フローチャート: 判断 81">
          <a:extLst>
            <a:ext uri="{FF2B5EF4-FFF2-40B4-BE49-F238E27FC236}">
              <a16:creationId xmlns:a16="http://schemas.microsoft.com/office/drawing/2014/main" id="{5EFE2CB6-4599-46CA-AD3D-B294675805B7}"/>
            </a:ext>
          </a:extLst>
        </xdr:cNvPr>
        <xdr:cNvSpPr/>
      </xdr:nvSpPr>
      <xdr:spPr>
        <a:xfrm>
          <a:off x="1968500" y="10420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60</xdr:row>
      <xdr:rowOff>162560</xdr:rowOff>
    </xdr:from>
    <xdr:to>
      <xdr:col>6</xdr:col>
      <xdr:colOff>38100</xdr:colOff>
      <xdr:row>61</xdr:row>
      <xdr:rowOff>92710</xdr:rowOff>
    </xdr:to>
    <xdr:sp macro="" textlink="">
      <xdr:nvSpPr>
        <xdr:cNvPr id="83" name="フローチャート: 判断 82">
          <a:extLst>
            <a:ext uri="{FF2B5EF4-FFF2-40B4-BE49-F238E27FC236}">
              <a16:creationId xmlns:a16="http://schemas.microsoft.com/office/drawing/2014/main" id="{149CD9AE-7D15-4EC5-BDF3-1C71848DDB11}"/>
            </a:ext>
          </a:extLst>
        </xdr:cNvPr>
        <xdr:cNvSpPr/>
      </xdr:nvSpPr>
      <xdr:spPr>
        <a:xfrm>
          <a:off x="1079500" y="10449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84" name="テキスト ボックス 83">
          <a:extLst>
            <a:ext uri="{FF2B5EF4-FFF2-40B4-BE49-F238E27FC236}">
              <a16:creationId xmlns:a16="http://schemas.microsoft.com/office/drawing/2014/main" id="{F4CE5EE6-7BB6-44A9-9600-A92A97CA9082}"/>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85" name="テキスト ボックス 84">
          <a:extLst>
            <a:ext uri="{FF2B5EF4-FFF2-40B4-BE49-F238E27FC236}">
              <a16:creationId xmlns:a16="http://schemas.microsoft.com/office/drawing/2014/main" id="{97A7CCC4-3446-4ACC-B2F3-354322B3E69D}"/>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86" name="テキスト ボックス 85">
          <a:extLst>
            <a:ext uri="{FF2B5EF4-FFF2-40B4-BE49-F238E27FC236}">
              <a16:creationId xmlns:a16="http://schemas.microsoft.com/office/drawing/2014/main" id="{75BDDD48-E39D-4A4F-B7C3-F9060B6F063A}"/>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87" name="テキスト ボックス 86">
          <a:extLst>
            <a:ext uri="{FF2B5EF4-FFF2-40B4-BE49-F238E27FC236}">
              <a16:creationId xmlns:a16="http://schemas.microsoft.com/office/drawing/2014/main" id="{04838B3A-FF29-44A9-BE53-9BE8BA3C9F62}"/>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88" name="テキスト ボックス 87">
          <a:extLst>
            <a:ext uri="{FF2B5EF4-FFF2-40B4-BE49-F238E27FC236}">
              <a16:creationId xmlns:a16="http://schemas.microsoft.com/office/drawing/2014/main" id="{25A44C34-BA75-4603-B27E-5A947ACD8D04}"/>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64</xdr:row>
      <xdr:rowOff>25400</xdr:rowOff>
    </xdr:from>
    <xdr:to>
      <xdr:col>24</xdr:col>
      <xdr:colOff>114300</xdr:colOff>
      <xdr:row>64</xdr:row>
      <xdr:rowOff>127000</xdr:rowOff>
    </xdr:to>
    <xdr:sp macro="" textlink="">
      <xdr:nvSpPr>
        <xdr:cNvPr id="89" name="楕円 88">
          <a:extLst>
            <a:ext uri="{FF2B5EF4-FFF2-40B4-BE49-F238E27FC236}">
              <a16:creationId xmlns:a16="http://schemas.microsoft.com/office/drawing/2014/main" id="{9F2CAF77-DBF4-4B1D-909A-D1239A5DD1A2}"/>
            </a:ext>
          </a:extLst>
        </xdr:cNvPr>
        <xdr:cNvSpPr/>
      </xdr:nvSpPr>
      <xdr:spPr>
        <a:xfrm>
          <a:off x="4584700" y="1099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63</xdr:row>
      <xdr:rowOff>111777</xdr:rowOff>
    </xdr:from>
    <xdr:ext cx="469744" cy="259045"/>
    <xdr:sp macro="" textlink="">
      <xdr:nvSpPr>
        <xdr:cNvPr id="90" name="【体育館・プール】&#10;有形固定資産減価償却率該当値テキスト">
          <a:extLst>
            <a:ext uri="{FF2B5EF4-FFF2-40B4-BE49-F238E27FC236}">
              <a16:creationId xmlns:a16="http://schemas.microsoft.com/office/drawing/2014/main" id="{8134A33E-7072-4456-BCF4-144A59F7288E}"/>
            </a:ext>
          </a:extLst>
        </xdr:cNvPr>
        <xdr:cNvSpPr txBox="1"/>
      </xdr:nvSpPr>
      <xdr:spPr>
        <a:xfrm>
          <a:off x="4673600" y="109131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64</xdr:row>
      <xdr:rowOff>25400</xdr:rowOff>
    </xdr:from>
    <xdr:to>
      <xdr:col>20</xdr:col>
      <xdr:colOff>38100</xdr:colOff>
      <xdr:row>64</xdr:row>
      <xdr:rowOff>127000</xdr:rowOff>
    </xdr:to>
    <xdr:sp macro="" textlink="">
      <xdr:nvSpPr>
        <xdr:cNvPr id="91" name="楕円 90">
          <a:extLst>
            <a:ext uri="{FF2B5EF4-FFF2-40B4-BE49-F238E27FC236}">
              <a16:creationId xmlns:a16="http://schemas.microsoft.com/office/drawing/2014/main" id="{7FB512A9-37D8-4A76-BFD9-E004EE93D4ED}"/>
            </a:ext>
          </a:extLst>
        </xdr:cNvPr>
        <xdr:cNvSpPr/>
      </xdr:nvSpPr>
      <xdr:spPr>
        <a:xfrm>
          <a:off x="3746500" y="1099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64</xdr:row>
      <xdr:rowOff>76200</xdr:rowOff>
    </xdr:from>
    <xdr:to>
      <xdr:col>24</xdr:col>
      <xdr:colOff>63500</xdr:colOff>
      <xdr:row>64</xdr:row>
      <xdr:rowOff>76200</xdr:rowOff>
    </xdr:to>
    <xdr:cxnSp macro="">
      <xdr:nvCxnSpPr>
        <xdr:cNvPr id="92" name="直線コネクタ 91">
          <a:extLst>
            <a:ext uri="{FF2B5EF4-FFF2-40B4-BE49-F238E27FC236}">
              <a16:creationId xmlns:a16="http://schemas.microsoft.com/office/drawing/2014/main" id="{6C7B80F5-9EFA-4FAA-BEDC-634007EF5396}"/>
            </a:ext>
          </a:extLst>
        </xdr:cNvPr>
        <xdr:cNvCxnSpPr/>
      </xdr:nvCxnSpPr>
      <xdr:spPr>
        <a:xfrm>
          <a:off x="3797300" y="11049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64</xdr:row>
      <xdr:rowOff>25400</xdr:rowOff>
    </xdr:from>
    <xdr:to>
      <xdr:col>15</xdr:col>
      <xdr:colOff>101600</xdr:colOff>
      <xdr:row>64</xdr:row>
      <xdr:rowOff>127000</xdr:rowOff>
    </xdr:to>
    <xdr:sp macro="" textlink="">
      <xdr:nvSpPr>
        <xdr:cNvPr id="93" name="楕円 92">
          <a:extLst>
            <a:ext uri="{FF2B5EF4-FFF2-40B4-BE49-F238E27FC236}">
              <a16:creationId xmlns:a16="http://schemas.microsoft.com/office/drawing/2014/main" id="{4A743FE6-9131-4EDE-B66A-831FC71DEB32}"/>
            </a:ext>
          </a:extLst>
        </xdr:cNvPr>
        <xdr:cNvSpPr/>
      </xdr:nvSpPr>
      <xdr:spPr>
        <a:xfrm>
          <a:off x="2857500" y="1099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64</xdr:row>
      <xdr:rowOff>76200</xdr:rowOff>
    </xdr:from>
    <xdr:to>
      <xdr:col>19</xdr:col>
      <xdr:colOff>177800</xdr:colOff>
      <xdr:row>64</xdr:row>
      <xdr:rowOff>76200</xdr:rowOff>
    </xdr:to>
    <xdr:cxnSp macro="">
      <xdr:nvCxnSpPr>
        <xdr:cNvPr id="94" name="直線コネクタ 93">
          <a:extLst>
            <a:ext uri="{FF2B5EF4-FFF2-40B4-BE49-F238E27FC236}">
              <a16:creationId xmlns:a16="http://schemas.microsoft.com/office/drawing/2014/main" id="{0DF3FE92-7749-4D3E-9829-64307E4497C3}"/>
            </a:ext>
          </a:extLst>
        </xdr:cNvPr>
        <xdr:cNvCxnSpPr/>
      </xdr:nvCxnSpPr>
      <xdr:spPr>
        <a:xfrm>
          <a:off x="2908300" y="11049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64</xdr:row>
      <xdr:rowOff>25400</xdr:rowOff>
    </xdr:from>
    <xdr:to>
      <xdr:col>10</xdr:col>
      <xdr:colOff>165100</xdr:colOff>
      <xdr:row>64</xdr:row>
      <xdr:rowOff>127000</xdr:rowOff>
    </xdr:to>
    <xdr:sp macro="" textlink="">
      <xdr:nvSpPr>
        <xdr:cNvPr id="95" name="楕円 94">
          <a:extLst>
            <a:ext uri="{FF2B5EF4-FFF2-40B4-BE49-F238E27FC236}">
              <a16:creationId xmlns:a16="http://schemas.microsoft.com/office/drawing/2014/main" id="{019806FB-EC28-48EA-962B-29EAA05E6458}"/>
            </a:ext>
          </a:extLst>
        </xdr:cNvPr>
        <xdr:cNvSpPr/>
      </xdr:nvSpPr>
      <xdr:spPr>
        <a:xfrm>
          <a:off x="1968500" y="1099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64</xdr:row>
      <xdr:rowOff>76200</xdr:rowOff>
    </xdr:from>
    <xdr:to>
      <xdr:col>15</xdr:col>
      <xdr:colOff>50800</xdr:colOff>
      <xdr:row>64</xdr:row>
      <xdr:rowOff>76200</xdr:rowOff>
    </xdr:to>
    <xdr:cxnSp macro="">
      <xdr:nvCxnSpPr>
        <xdr:cNvPr id="96" name="直線コネクタ 95">
          <a:extLst>
            <a:ext uri="{FF2B5EF4-FFF2-40B4-BE49-F238E27FC236}">
              <a16:creationId xmlns:a16="http://schemas.microsoft.com/office/drawing/2014/main" id="{A85080AA-FB9F-44DA-81D4-C8ECCDEEA829}"/>
            </a:ext>
          </a:extLst>
        </xdr:cNvPr>
        <xdr:cNvCxnSpPr/>
      </xdr:nvCxnSpPr>
      <xdr:spPr>
        <a:xfrm>
          <a:off x="2019300" y="11049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64</xdr:row>
      <xdr:rowOff>23495</xdr:rowOff>
    </xdr:from>
    <xdr:to>
      <xdr:col>6</xdr:col>
      <xdr:colOff>38100</xdr:colOff>
      <xdr:row>64</xdr:row>
      <xdr:rowOff>125095</xdr:rowOff>
    </xdr:to>
    <xdr:sp macro="" textlink="">
      <xdr:nvSpPr>
        <xdr:cNvPr id="97" name="楕円 96">
          <a:extLst>
            <a:ext uri="{FF2B5EF4-FFF2-40B4-BE49-F238E27FC236}">
              <a16:creationId xmlns:a16="http://schemas.microsoft.com/office/drawing/2014/main" id="{20EF5BF0-5C00-4597-9C3D-42443466307A}"/>
            </a:ext>
          </a:extLst>
        </xdr:cNvPr>
        <xdr:cNvSpPr/>
      </xdr:nvSpPr>
      <xdr:spPr>
        <a:xfrm>
          <a:off x="1079500" y="109962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64</xdr:row>
      <xdr:rowOff>74295</xdr:rowOff>
    </xdr:from>
    <xdr:to>
      <xdr:col>10</xdr:col>
      <xdr:colOff>114300</xdr:colOff>
      <xdr:row>64</xdr:row>
      <xdr:rowOff>76200</xdr:rowOff>
    </xdr:to>
    <xdr:cxnSp macro="">
      <xdr:nvCxnSpPr>
        <xdr:cNvPr id="98" name="直線コネクタ 97">
          <a:extLst>
            <a:ext uri="{FF2B5EF4-FFF2-40B4-BE49-F238E27FC236}">
              <a16:creationId xmlns:a16="http://schemas.microsoft.com/office/drawing/2014/main" id="{670464D2-B5F2-4C25-A863-AE8860A0C676}"/>
            </a:ext>
          </a:extLst>
        </xdr:cNvPr>
        <xdr:cNvCxnSpPr/>
      </xdr:nvCxnSpPr>
      <xdr:spPr>
        <a:xfrm>
          <a:off x="1130300" y="11047095"/>
          <a:ext cx="889000" cy="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59</xdr:row>
      <xdr:rowOff>86377</xdr:rowOff>
    </xdr:from>
    <xdr:ext cx="405111" cy="259045"/>
    <xdr:sp macro="" textlink="">
      <xdr:nvSpPr>
        <xdr:cNvPr id="99" name="n_1aveValue【体育館・プール】&#10;有形固定資産減価償却率">
          <a:extLst>
            <a:ext uri="{FF2B5EF4-FFF2-40B4-BE49-F238E27FC236}">
              <a16:creationId xmlns:a16="http://schemas.microsoft.com/office/drawing/2014/main" id="{5109184E-F64E-4096-B751-32BA95857075}"/>
            </a:ext>
          </a:extLst>
        </xdr:cNvPr>
        <xdr:cNvSpPr txBox="1"/>
      </xdr:nvSpPr>
      <xdr:spPr>
        <a:xfrm>
          <a:off x="3582044" y="102019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78757</xdr:rowOff>
    </xdr:from>
    <xdr:ext cx="405111" cy="259045"/>
    <xdr:sp macro="" textlink="">
      <xdr:nvSpPr>
        <xdr:cNvPr id="100" name="n_2aveValue【体育館・プール】&#10;有形固定資産減価償却率">
          <a:extLst>
            <a:ext uri="{FF2B5EF4-FFF2-40B4-BE49-F238E27FC236}">
              <a16:creationId xmlns:a16="http://schemas.microsoft.com/office/drawing/2014/main" id="{874D72E9-484B-45F5-A290-9E3C4C25EE04}"/>
            </a:ext>
          </a:extLst>
        </xdr:cNvPr>
        <xdr:cNvSpPr txBox="1"/>
      </xdr:nvSpPr>
      <xdr:spPr>
        <a:xfrm>
          <a:off x="2705744" y="101943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59</xdr:row>
      <xdr:rowOff>80662</xdr:rowOff>
    </xdr:from>
    <xdr:ext cx="405111" cy="259045"/>
    <xdr:sp macro="" textlink="">
      <xdr:nvSpPr>
        <xdr:cNvPr id="101" name="n_3aveValue【体育館・プール】&#10;有形固定資産減価償却率">
          <a:extLst>
            <a:ext uri="{FF2B5EF4-FFF2-40B4-BE49-F238E27FC236}">
              <a16:creationId xmlns:a16="http://schemas.microsoft.com/office/drawing/2014/main" id="{9A8D2BCF-1C35-4E5A-B16D-568B1E06ABD2}"/>
            </a:ext>
          </a:extLst>
        </xdr:cNvPr>
        <xdr:cNvSpPr txBox="1"/>
      </xdr:nvSpPr>
      <xdr:spPr>
        <a:xfrm>
          <a:off x="1816744" y="101962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59</xdr:row>
      <xdr:rowOff>109237</xdr:rowOff>
    </xdr:from>
    <xdr:ext cx="405111" cy="259045"/>
    <xdr:sp macro="" textlink="">
      <xdr:nvSpPr>
        <xdr:cNvPr id="102" name="n_4aveValue【体育館・プール】&#10;有形固定資産減価償却率">
          <a:extLst>
            <a:ext uri="{FF2B5EF4-FFF2-40B4-BE49-F238E27FC236}">
              <a16:creationId xmlns:a16="http://schemas.microsoft.com/office/drawing/2014/main" id="{0F9AACC9-CF03-48A4-A2D1-62EBC572DB93}"/>
            </a:ext>
          </a:extLst>
        </xdr:cNvPr>
        <xdr:cNvSpPr txBox="1"/>
      </xdr:nvSpPr>
      <xdr:spPr>
        <a:xfrm>
          <a:off x="927744" y="102247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120727</xdr:colOff>
      <xdr:row>64</xdr:row>
      <xdr:rowOff>118127</xdr:rowOff>
    </xdr:from>
    <xdr:ext cx="469744" cy="259045"/>
    <xdr:sp macro="" textlink="">
      <xdr:nvSpPr>
        <xdr:cNvPr id="103" name="n_1mainValue【体育館・プール】&#10;有形固定資産減価償却率">
          <a:extLst>
            <a:ext uri="{FF2B5EF4-FFF2-40B4-BE49-F238E27FC236}">
              <a16:creationId xmlns:a16="http://schemas.microsoft.com/office/drawing/2014/main" id="{5DD36B43-885F-4E47-921A-9350D0CB9955}"/>
            </a:ext>
          </a:extLst>
        </xdr:cNvPr>
        <xdr:cNvSpPr txBox="1"/>
      </xdr:nvSpPr>
      <xdr:spPr>
        <a:xfrm>
          <a:off x="3549727" y="110909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6427</xdr:colOff>
      <xdr:row>64</xdr:row>
      <xdr:rowOff>118127</xdr:rowOff>
    </xdr:from>
    <xdr:ext cx="469744" cy="259045"/>
    <xdr:sp macro="" textlink="">
      <xdr:nvSpPr>
        <xdr:cNvPr id="104" name="n_2mainValue【体育館・プール】&#10;有形固定資産減価償却率">
          <a:extLst>
            <a:ext uri="{FF2B5EF4-FFF2-40B4-BE49-F238E27FC236}">
              <a16:creationId xmlns:a16="http://schemas.microsoft.com/office/drawing/2014/main" id="{61E482A6-5F0E-4ED5-B8D0-80AF7A3E548F}"/>
            </a:ext>
          </a:extLst>
        </xdr:cNvPr>
        <xdr:cNvSpPr txBox="1"/>
      </xdr:nvSpPr>
      <xdr:spPr>
        <a:xfrm>
          <a:off x="2673427" y="110909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69927</xdr:colOff>
      <xdr:row>64</xdr:row>
      <xdr:rowOff>118127</xdr:rowOff>
    </xdr:from>
    <xdr:ext cx="469744" cy="259045"/>
    <xdr:sp macro="" textlink="">
      <xdr:nvSpPr>
        <xdr:cNvPr id="105" name="n_3mainValue【体育館・プール】&#10;有形固定資産減価償却率">
          <a:extLst>
            <a:ext uri="{FF2B5EF4-FFF2-40B4-BE49-F238E27FC236}">
              <a16:creationId xmlns:a16="http://schemas.microsoft.com/office/drawing/2014/main" id="{2136744B-83E8-4F77-B98D-ABD28131EC83}"/>
            </a:ext>
          </a:extLst>
        </xdr:cNvPr>
        <xdr:cNvSpPr txBox="1"/>
      </xdr:nvSpPr>
      <xdr:spPr>
        <a:xfrm>
          <a:off x="1784427" y="110909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64</xdr:row>
      <xdr:rowOff>116222</xdr:rowOff>
    </xdr:from>
    <xdr:ext cx="405111" cy="259045"/>
    <xdr:sp macro="" textlink="">
      <xdr:nvSpPr>
        <xdr:cNvPr id="106" name="n_4mainValue【体育館・プール】&#10;有形固定資産減価償却率">
          <a:extLst>
            <a:ext uri="{FF2B5EF4-FFF2-40B4-BE49-F238E27FC236}">
              <a16:creationId xmlns:a16="http://schemas.microsoft.com/office/drawing/2014/main" id="{A633850D-3344-43AF-A556-A829F16D2FC2}"/>
            </a:ext>
          </a:extLst>
        </xdr:cNvPr>
        <xdr:cNvSpPr txBox="1"/>
      </xdr:nvSpPr>
      <xdr:spPr>
        <a:xfrm>
          <a:off x="927744" y="110890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107" name="正方形/長方形 106">
          <a:extLst>
            <a:ext uri="{FF2B5EF4-FFF2-40B4-BE49-F238E27FC236}">
              <a16:creationId xmlns:a16="http://schemas.microsoft.com/office/drawing/2014/main" id="{0A2CD0D5-48B6-4074-BD1A-DD770C554616}"/>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108" name="正方形/長方形 107">
          <a:extLst>
            <a:ext uri="{FF2B5EF4-FFF2-40B4-BE49-F238E27FC236}">
              <a16:creationId xmlns:a16="http://schemas.microsoft.com/office/drawing/2014/main" id="{DEA4D3DC-2242-4249-9ED5-40FA546E80B2}"/>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109" name="正方形/長方形 108">
          <a:extLst>
            <a:ext uri="{FF2B5EF4-FFF2-40B4-BE49-F238E27FC236}">
              <a16:creationId xmlns:a16="http://schemas.microsoft.com/office/drawing/2014/main" id="{CD3F5971-8AA7-46EC-9494-9BEEAD9D119B}"/>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106/123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110" name="正方形/長方形 109">
          <a:extLst>
            <a:ext uri="{FF2B5EF4-FFF2-40B4-BE49-F238E27FC236}">
              <a16:creationId xmlns:a16="http://schemas.microsoft.com/office/drawing/2014/main" id="{4D58BDF5-F76D-442E-9F05-3321ACF47F0C}"/>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111" name="正方形/長方形 110">
          <a:extLst>
            <a:ext uri="{FF2B5EF4-FFF2-40B4-BE49-F238E27FC236}">
              <a16:creationId xmlns:a16="http://schemas.microsoft.com/office/drawing/2014/main" id="{005B20A5-8D6D-4F3D-A355-15B825CC0E6A}"/>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112" name="正方形/長方形 111">
          <a:extLst>
            <a:ext uri="{FF2B5EF4-FFF2-40B4-BE49-F238E27FC236}">
              <a16:creationId xmlns:a16="http://schemas.microsoft.com/office/drawing/2014/main" id="{09E884B8-5425-43E3-91B3-363E623795BB}"/>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113" name="正方形/長方形 112">
          <a:extLst>
            <a:ext uri="{FF2B5EF4-FFF2-40B4-BE49-F238E27FC236}">
              <a16:creationId xmlns:a16="http://schemas.microsoft.com/office/drawing/2014/main" id="{F74A6B5D-AA36-4169-85A0-F8E58FFA7175}"/>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114" name="正方形/長方形 113">
          <a:extLst>
            <a:ext uri="{FF2B5EF4-FFF2-40B4-BE49-F238E27FC236}">
              <a16:creationId xmlns:a16="http://schemas.microsoft.com/office/drawing/2014/main" id="{660CA577-FD28-4948-90F2-81FADAAFDECA}"/>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115" name="テキスト ボックス 114">
          <a:extLst>
            <a:ext uri="{FF2B5EF4-FFF2-40B4-BE49-F238E27FC236}">
              <a16:creationId xmlns:a16="http://schemas.microsoft.com/office/drawing/2014/main" id="{5D711A00-27D0-4F48-9307-BE7A1B715724}"/>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116" name="直線コネクタ 115">
          <a:extLst>
            <a:ext uri="{FF2B5EF4-FFF2-40B4-BE49-F238E27FC236}">
              <a16:creationId xmlns:a16="http://schemas.microsoft.com/office/drawing/2014/main" id="{D5547565-0839-410B-A516-D93289905B4C}"/>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130628</xdr:rowOff>
    </xdr:from>
    <xdr:to>
      <xdr:col>59</xdr:col>
      <xdr:colOff>50800</xdr:colOff>
      <xdr:row>64</xdr:row>
      <xdr:rowOff>130628</xdr:rowOff>
    </xdr:to>
    <xdr:cxnSp macro="">
      <xdr:nvCxnSpPr>
        <xdr:cNvPr id="117" name="直線コネクタ 116">
          <a:extLst>
            <a:ext uri="{FF2B5EF4-FFF2-40B4-BE49-F238E27FC236}">
              <a16:creationId xmlns:a16="http://schemas.microsoft.com/office/drawing/2014/main" id="{A1372305-5F3E-4BF9-A5ED-001A884ABC74}"/>
            </a:ext>
          </a:extLst>
        </xdr:cNvPr>
        <xdr:cNvCxnSpPr/>
      </xdr:nvCxnSpPr>
      <xdr:spPr>
        <a:xfrm>
          <a:off x="6604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63</xdr:row>
      <xdr:rowOff>159855</xdr:rowOff>
    </xdr:from>
    <xdr:ext cx="467179" cy="259045"/>
    <xdr:sp macro="" textlink="">
      <xdr:nvSpPr>
        <xdr:cNvPr id="118" name="テキスト ボックス 117">
          <a:extLst>
            <a:ext uri="{FF2B5EF4-FFF2-40B4-BE49-F238E27FC236}">
              <a16:creationId xmlns:a16="http://schemas.microsoft.com/office/drawing/2014/main" id="{DA716F5A-F73A-4690-963D-2CBE2C6B6136}"/>
            </a:ext>
          </a:extLst>
        </xdr:cNvPr>
        <xdr:cNvSpPr txBox="1"/>
      </xdr:nvSpPr>
      <xdr:spPr>
        <a:xfrm>
          <a:off x="6136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146957</xdr:rowOff>
    </xdr:from>
    <xdr:to>
      <xdr:col>59</xdr:col>
      <xdr:colOff>50800</xdr:colOff>
      <xdr:row>62</xdr:row>
      <xdr:rowOff>146957</xdr:rowOff>
    </xdr:to>
    <xdr:cxnSp macro="">
      <xdr:nvCxnSpPr>
        <xdr:cNvPr id="119" name="直線コネクタ 118">
          <a:extLst>
            <a:ext uri="{FF2B5EF4-FFF2-40B4-BE49-F238E27FC236}">
              <a16:creationId xmlns:a16="http://schemas.microsoft.com/office/drawing/2014/main" id="{6176B1D7-646F-4D9D-90BC-73FC0E9D8FA4}"/>
            </a:ext>
          </a:extLst>
        </xdr:cNvPr>
        <xdr:cNvCxnSpPr/>
      </xdr:nvCxnSpPr>
      <xdr:spPr>
        <a:xfrm>
          <a:off x="6604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62</xdr:row>
      <xdr:rowOff>4734</xdr:rowOff>
    </xdr:from>
    <xdr:ext cx="467179" cy="259045"/>
    <xdr:sp macro="" textlink="">
      <xdr:nvSpPr>
        <xdr:cNvPr id="120" name="テキスト ボックス 119">
          <a:extLst>
            <a:ext uri="{FF2B5EF4-FFF2-40B4-BE49-F238E27FC236}">
              <a16:creationId xmlns:a16="http://schemas.microsoft.com/office/drawing/2014/main" id="{1C316BC3-936B-4929-A400-F63CE353AAC1}"/>
            </a:ext>
          </a:extLst>
        </xdr:cNvPr>
        <xdr:cNvSpPr txBox="1"/>
      </xdr:nvSpPr>
      <xdr:spPr>
        <a:xfrm>
          <a:off x="6136821" y="1063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163285</xdr:rowOff>
    </xdr:from>
    <xdr:to>
      <xdr:col>59</xdr:col>
      <xdr:colOff>50800</xdr:colOff>
      <xdr:row>60</xdr:row>
      <xdr:rowOff>163285</xdr:rowOff>
    </xdr:to>
    <xdr:cxnSp macro="">
      <xdr:nvCxnSpPr>
        <xdr:cNvPr id="121" name="直線コネクタ 120">
          <a:extLst>
            <a:ext uri="{FF2B5EF4-FFF2-40B4-BE49-F238E27FC236}">
              <a16:creationId xmlns:a16="http://schemas.microsoft.com/office/drawing/2014/main" id="{8BB6BF13-7ECA-4403-AF7F-82350856BE38}"/>
            </a:ext>
          </a:extLst>
        </xdr:cNvPr>
        <xdr:cNvCxnSpPr/>
      </xdr:nvCxnSpPr>
      <xdr:spPr>
        <a:xfrm>
          <a:off x="6604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60</xdr:row>
      <xdr:rowOff>21062</xdr:rowOff>
    </xdr:from>
    <xdr:ext cx="467179" cy="259045"/>
    <xdr:sp macro="" textlink="">
      <xdr:nvSpPr>
        <xdr:cNvPr id="122" name="テキスト ボックス 121">
          <a:extLst>
            <a:ext uri="{FF2B5EF4-FFF2-40B4-BE49-F238E27FC236}">
              <a16:creationId xmlns:a16="http://schemas.microsoft.com/office/drawing/2014/main" id="{0B8C623A-8023-47D9-AF2D-4FD937F89C28}"/>
            </a:ext>
          </a:extLst>
        </xdr:cNvPr>
        <xdr:cNvSpPr txBox="1"/>
      </xdr:nvSpPr>
      <xdr:spPr>
        <a:xfrm>
          <a:off x="6136821" y="10308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59</xdr:row>
      <xdr:rowOff>8165</xdr:rowOff>
    </xdr:from>
    <xdr:to>
      <xdr:col>59</xdr:col>
      <xdr:colOff>50800</xdr:colOff>
      <xdr:row>59</xdr:row>
      <xdr:rowOff>8165</xdr:rowOff>
    </xdr:to>
    <xdr:cxnSp macro="">
      <xdr:nvCxnSpPr>
        <xdr:cNvPr id="123" name="直線コネクタ 122">
          <a:extLst>
            <a:ext uri="{FF2B5EF4-FFF2-40B4-BE49-F238E27FC236}">
              <a16:creationId xmlns:a16="http://schemas.microsoft.com/office/drawing/2014/main" id="{9E0CB8C3-9FD5-44C7-8A29-0EEED76CCC22}"/>
            </a:ext>
          </a:extLst>
        </xdr:cNvPr>
        <xdr:cNvCxnSpPr/>
      </xdr:nvCxnSpPr>
      <xdr:spPr>
        <a:xfrm>
          <a:off x="6604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58</xdr:row>
      <xdr:rowOff>37392</xdr:rowOff>
    </xdr:from>
    <xdr:ext cx="467179" cy="259045"/>
    <xdr:sp macro="" textlink="">
      <xdr:nvSpPr>
        <xdr:cNvPr id="124" name="テキスト ボックス 123">
          <a:extLst>
            <a:ext uri="{FF2B5EF4-FFF2-40B4-BE49-F238E27FC236}">
              <a16:creationId xmlns:a16="http://schemas.microsoft.com/office/drawing/2014/main" id="{F09EBB14-7702-4480-B7E9-66B756D8FC92}"/>
            </a:ext>
          </a:extLst>
        </xdr:cNvPr>
        <xdr:cNvSpPr txBox="1"/>
      </xdr:nvSpPr>
      <xdr:spPr>
        <a:xfrm>
          <a:off x="6136821" y="998149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24493</xdr:rowOff>
    </xdr:from>
    <xdr:to>
      <xdr:col>59</xdr:col>
      <xdr:colOff>50800</xdr:colOff>
      <xdr:row>57</xdr:row>
      <xdr:rowOff>24493</xdr:rowOff>
    </xdr:to>
    <xdr:cxnSp macro="">
      <xdr:nvCxnSpPr>
        <xdr:cNvPr id="125" name="直線コネクタ 124">
          <a:extLst>
            <a:ext uri="{FF2B5EF4-FFF2-40B4-BE49-F238E27FC236}">
              <a16:creationId xmlns:a16="http://schemas.microsoft.com/office/drawing/2014/main" id="{BBDDAA36-732C-41B2-AA01-27951308FE11}"/>
            </a:ext>
          </a:extLst>
        </xdr:cNvPr>
        <xdr:cNvCxnSpPr/>
      </xdr:nvCxnSpPr>
      <xdr:spPr>
        <a:xfrm>
          <a:off x="6604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56</xdr:row>
      <xdr:rowOff>53720</xdr:rowOff>
    </xdr:from>
    <xdr:ext cx="467179" cy="259045"/>
    <xdr:sp macro="" textlink="">
      <xdr:nvSpPr>
        <xdr:cNvPr id="126" name="テキスト ボックス 125">
          <a:extLst>
            <a:ext uri="{FF2B5EF4-FFF2-40B4-BE49-F238E27FC236}">
              <a16:creationId xmlns:a16="http://schemas.microsoft.com/office/drawing/2014/main" id="{255BA00B-B0DE-4910-9497-631803930257}"/>
            </a:ext>
          </a:extLst>
        </xdr:cNvPr>
        <xdr:cNvSpPr txBox="1"/>
      </xdr:nvSpPr>
      <xdr:spPr>
        <a:xfrm>
          <a:off x="6136821" y="965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40822</xdr:rowOff>
    </xdr:from>
    <xdr:to>
      <xdr:col>59</xdr:col>
      <xdr:colOff>50800</xdr:colOff>
      <xdr:row>55</xdr:row>
      <xdr:rowOff>40822</xdr:rowOff>
    </xdr:to>
    <xdr:cxnSp macro="">
      <xdr:nvCxnSpPr>
        <xdr:cNvPr id="127" name="直線コネクタ 126">
          <a:extLst>
            <a:ext uri="{FF2B5EF4-FFF2-40B4-BE49-F238E27FC236}">
              <a16:creationId xmlns:a16="http://schemas.microsoft.com/office/drawing/2014/main" id="{05DC712E-17D9-40E3-A235-C1F37D490ADE}"/>
            </a:ext>
          </a:extLst>
        </xdr:cNvPr>
        <xdr:cNvCxnSpPr/>
      </xdr:nvCxnSpPr>
      <xdr:spPr>
        <a:xfrm>
          <a:off x="6604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54</xdr:row>
      <xdr:rowOff>70049</xdr:rowOff>
    </xdr:from>
    <xdr:ext cx="467179" cy="259045"/>
    <xdr:sp macro="" textlink="">
      <xdr:nvSpPr>
        <xdr:cNvPr id="128" name="テキスト ボックス 127">
          <a:extLst>
            <a:ext uri="{FF2B5EF4-FFF2-40B4-BE49-F238E27FC236}">
              <a16:creationId xmlns:a16="http://schemas.microsoft.com/office/drawing/2014/main" id="{456C1C97-ACA7-4979-82E4-B9FFC70FB79C}"/>
            </a:ext>
          </a:extLst>
        </xdr:cNvPr>
        <xdr:cNvSpPr txBox="1"/>
      </xdr:nvSpPr>
      <xdr:spPr>
        <a:xfrm>
          <a:off x="6136821" y="932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129" name="直線コネクタ 128">
          <a:extLst>
            <a:ext uri="{FF2B5EF4-FFF2-40B4-BE49-F238E27FC236}">
              <a16:creationId xmlns:a16="http://schemas.microsoft.com/office/drawing/2014/main" id="{E38EC4E4-6504-4489-93FC-B40E62E5705F}"/>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52</xdr:row>
      <xdr:rowOff>86377</xdr:rowOff>
    </xdr:from>
    <xdr:ext cx="467179" cy="259045"/>
    <xdr:sp macro="" textlink="">
      <xdr:nvSpPr>
        <xdr:cNvPr id="130" name="テキスト ボックス 129">
          <a:extLst>
            <a:ext uri="{FF2B5EF4-FFF2-40B4-BE49-F238E27FC236}">
              <a16:creationId xmlns:a16="http://schemas.microsoft.com/office/drawing/2014/main" id="{7847AD36-1963-4CCB-B631-D42C2167DFD9}"/>
            </a:ext>
          </a:extLst>
        </xdr:cNvPr>
        <xdr:cNvSpPr txBox="1"/>
      </xdr:nvSpPr>
      <xdr:spPr>
        <a:xfrm>
          <a:off x="6136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131" name="【体育館・プール】&#10;一人当たり面積グラフ枠">
          <a:extLst>
            <a:ext uri="{FF2B5EF4-FFF2-40B4-BE49-F238E27FC236}">
              <a16:creationId xmlns:a16="http://schemas.microsoft.com/office/drawing/2014/main" id="{3805BA28-7FCC-4895-923F-24E7A82C06E8}"/>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47353</xdr:rowOff>
    </xdr:from>
    <xdr:to>
      <xdr:col>54</xdr:col>
      <xdr:colOff>189865</xdr:colOff>
      <xdr:row>64</xdr:row>
      <xdr:rowOff>98951</xdr:rowOff>
    </xdr:to>
    <xdr:cxnSp macro="">
      <xdr:nvCxnSpPr>
        <xdr:cNvPr id="132" name="直線コネクタ 131">
          <a:extLst>
            <a:ext uri="{FF2B5EF4-FFF2-40B4-BE49-F238E27FC236}">
              <a16:creationId xmlns:a16="http://schemas.microsoft.com/office/drawing/2014/main" id="{448B07BF-AA29-49FC-BA1A-2957DA1540FE}"/>
            </a:ext>
          </a:extLst>
        </xdr:cNvPr>
        <xdr:cNvCxnSpPr/>
      </xdr:nvCxnSpPr>
      <xdr:spPr>
        <a:xfrm flipV="1">
          <a:off x="10476865" y="9477103"/>
          <a:ext cx="0" cy="15946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102778</xdr:rowOff>
    </xdr:from>
    <xdr:ext cx="469744" cy="259045"/>
    <xdr:sp macro="" textlink="">
      <xdr:nvSpPr>
        <xdr:cNvPr id="133" name="【体育館・プール】&#10;一人当たり面積最小値テキスト">
          <a:extLst>
            <a:ext uri="{FF2B5EF4-FFF2-40B4-BE49-F238E27FC236}">
              <a16:creationId xmlns:a16="http://schemas.microsoft.com/office/drawing/2014/main" id="{8D79AF8F-D0B5-42D6-8941-7C7993F038FE}"/>
            </a:ext>
          </a:extLst>
        </xdr:cNvPr>
        <xdr:cNvSpPr txBox="1"/>
      </xdr:nvSpPr>
      <xdr:spPr>
        <a:xfrm>
          <a:off x="10515600" y="110755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98951</xdr:rowOff>
    </xdr:from>
    <xdr:to>
      <xdr:col>55</xdr:col>
      <xdr:colOff>88900</xdr:colOff>
      <xdr:row>64</xdr:row>
      <xdr:rowOff>98951</xdr:rowOff>
    </xdr:to>
    <xdr:cxnSp macro="">
      <xdr:nvCxnSpPr>
        <xdr:cNvPr id="134" name="直線コネクタ 133">
          <a:extLst>
            <a:ext uri="{FF2B5EF4-FFF2-40B4-BE49-F238E27FC236}">
              <a16:creationId xmlns:a16="http://schemas.microsoft.com/office/drawing/2014/main" id="{66926FCE-4D3A-413F-A729-6F46F545CAD2}"/>
            </a:ext>
          </a:extLst>
        </xdr:cNvPr>
        <xdr:cNvCxnSpPr/>
      </xdr:nvCxnSpPr>
      <xdr:spPr>
        <a:xfrm>
          <a:off x="10388600" y="110717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53</xdr:row>
      <xdr:rowOff>165480</xdr:rowOff>
    </xdr:from>
    <xdr:ext cx="469744" cy="259045"/>
    <xdr:sp macro="" textlink="">
      <xdr:nvSpPr>
        <xdr:cNvPr id="135" name="【体育館・プール】&#10;一人当たり面積最大値テキスト">
          <a:extLst>
            <a:ext uri="{FF2B5EF4-FFF2-40B4-BE49-F238E27FC236}">
              <a16:creationId xmlns:a16="http://schemas.microsoft.com/office/drawing/2014/main" id="{81CD5BD3-CB07-45FA-B5A5-94FE63D27804}"/>
            </a:ext>
          </a:extLst>
        </xdr:cNvPr>
        <xdr:cNvSpPr txBox="1"/>
      </xdr:nvSpPr>
      <xdr:spPr>
        <a:xfrm>
          <a:off x="10515600" y="92523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4.980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47353</xdr:rowOff>
    </xdr:from>
    <xdr:to>
      <xdr:col>55</xdr:col>
      <xdr:colOff>88900</xdr:colOff>
      <xdr:row>55</xdr:row>
      <xdr:rowOff>47353</xdr:rowOff>
    </xdr:to>
    <xdr:cxnSp macro="">
      <xdr:nvCxnSpPr>
        <xdr:cNvPr id="136" name="直線コネクタ 135">
          <a:extLst>
            <a:ext uri="{FF2B5EF4-FFF2-40B4-BE49-F238E27FC236}">
              <a16:creationId xmlns:a16="http://schemas.microsoft.com/office/drawing/2014/main" id="{680178A9-C00D-4ACC-9C0F-DF2D2C4FF3A0}"/>
            </a:ext>
          </a:extLst>
        </xdr:cNvPr>
        <xdr:cNvCxnSpPr/>
      </xdr:nvCxnSpPr>
      <xdr:spPr>
        <a:xfrm>
          <a:off x="10388600" y="94771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61</xdr:row>
      <xdr:rowOff>81805</xdr:rowOff>
    </xdr:from>
    <xdr:ext cx="469744" cy="259045"/>
    <xdr:sp macro="" textlink="">
      <xdr:nvSpPr>
        <xdr:cNvPr id="137" name="【体育館・プール】&#10;一人当たり面積平均値テキスト">
          <a:extLst>
            <a:ext uri="{FF2B5EF4-FFF2-40B4-BE49-F238E27FC236}">
              <a16:creationId xmlns:a16="http://schemas.microsoft.com/office/drawing/2014/main" id="{16297F9A-6E34-4CC7-B91C-8C565F0BAACC}"/>
            </a:ext>
          </a:extLst>
        </xdr:cNvPr>
        <xdr:cNvSpPr txBox="1"/>
      </xdr:nvSpPr>
      <xdr:spPr>
        <a:xfrm>
          <a:off x="10515600" y="1054025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58928</xdr:rowOff>
    </xdr:from>
    <xdr:to>
      <xdr:col>55</xdr:col>
      <xdr:colOff>50800</xdr:colOff>
      <xdr:row>62</xdr:row>
      <xdr:rowOff>160528</xdr:rowOff>
    </xdr:to>
    <xdr:sp macro="" textlink="">
      <xdr:nvSpPr>
        <xdr:cNvPr id="138" name="フローチャート: 判断 137">
          <a:extLst>
            <a:ext uri="{FF2B5EF4-FFF2-40B4-BE49-F238E27FC236}">
              <a16:creationId xmlns:a16="http://schemas.microsoft.com/office/drawing/2014/main" id="{78B2AC1E-FE70-429C-A7ED-1F3C78757DA1}"/>
            </a:ext>
          </a:extLst>
        </xdr:cNvPr>
        <xdr:cNvSpPr/>
      </xdr:nvSpPr>
      <xdr:spPr>
        <a:xfrm>
          <a:off x="10426700" y="106888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77543</xdr:rowOff>
    </xdr:from>
    <xdr:to>
      <xdr:col>50</xdr:col>
      <xdr:colOff>165100</xdr:colOff>
      <xdr:row>63</xdr:row>
      <xdr:rowOff>7693</xdr:rowOff>
    </xdr:to>
    <xdr:sp macro="" textlink="">
      <xdr:nvSpPr>
        <xdr:cNvPr id="139" name="フローチャート: 判断 138">
          <a:extLst>
            <a:ext uri="{FF2B5EF4-FFF2-40B4-BE49-F238E27FC236}">
              <a16:creationId xmlns:a16="http://schemas.microsoft.com/office/drawing/2014/main" id="{95C521D0-F0E2-459F-B094-3E67AE2D8E9E}"/>
            </a:ext>
          </a:extLst>
        </xdr:cNvPr>
        <xdr:cNvSpPr/>
      </xdr:nvSpPr>
      <xdr:spPr>
        <a:xfrm>
          <a:off x="9588500" y="107074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92565</xdr:rowOff>
    </xdr:from>
    <xdr:to>
      <xdr:col>46</xdr:col>
      <xdr:colOff>38100</xdr:colOff>
      <xdr:row>63</xdr:row>
      <xdr:rowOff>22715</xdr:rowOff>
    </xdr:to>
    <xdr:sp macro="" textlink="">
      <xdr:nvSpPr>
        <xdr:cNvPr id="140" name="フローチャート: 判断 139">
          <a:extLst>
            <a:ext uri="{FF2B5EF4-FFF2-40B4-BE49-F238E27FC236}">
              <a16:creationId xmlns:a16="http://schemas.microsoft.com/office/drawing/2014/main" id="{0AAB6F75-9D91-4AD3-A79F-719F12D0AC2F}"/>
            </a:ext>
          </a:extLst>
        </xdr:cNvPr>
        <xdr:cNvSpPr/>
      </xdr:nvSpPr>
      <xdr:spPr>
        <a:xfrm>
          <a:off x="8699500" y="107224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62</xdr:row>
      <xdr:rowOff>94197</xdr:rowOff>
    </xdr:from>
    <xdr:to>
      <xdr:col>41</xdr:col>
      <xdr:colOff>101600</xdr:colOff>
      <xdr:row>63</xdr:row>
      <xdr:rowOff>24347</xdr:rowOff>
    </xdr:to>
    <xdr:sp macro="" textlink="">
      <xdr:nvSpPr>
        <xdr:cNvPr id="141" name="フローチャート: 判断 140">
          <a:extLst>
            <a:ext uri="{FF2B5EF4-FFF2-40B4-BE49-F238E27FC236}">
              <a16:creationId xmlns:a16="http://schemas.microsoft.com/office/drawing/2014/main" id="{6B7B5EFD-129A-4253-8EA6-6D500315857C}"/>
            </a:ext>
          </a:extLst>
        </xdr:cNvPr>
        <xdr:cNvSpPr/>
      </xdr:nvSpPr>
      <xdr:spPr>
        <a:xfrm>
          <a:off x="7810500" y="107240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62</xdr:row>
      <xdr:rowOff>90932</xdr:rowOff>
    </xdr:from>
    <xdr:to>
      <xdr:col>36</xdr:col>
      <xdr:colOff>165100</xdr:colOff>
      <xdr:row>63</xdr:row>
      <xdr:rowOff>21082</xdr:rowOff>
    </xdr:to>
    <xdr:sp macro="" textlink="">
      <xdr:nvSpPr>
        <xdr:cNvPr id="142" name="フローチャート: 判断 141">
          <a:extLst>
            <a:ext uri="{FF2B5EF4-FFF2-40B4-BE49-F238E27FC236}">
              <a16:creationId xmlns:a16="http://schemas.microsoft.com/office/drawing/2014/main" id="{1EFFDF32-DBE6-4AC0-B16B-BD5B4915F592}"/>
            </a:ext>
          </a:extLst>
        </xdr:cNvPr>
        <xdr:cNvSpPr/>
      </xdr:nvSpPr>
      <xdr:spPr>
        <a:xfrm>
          <a:off x="6921500" y="107208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143" name="テキスト ボックス 142">
          <a:extLst>
            <a:ext uri="{FF2B5EF4-FFF2-40B4-BE49-F238E27FC236}">
              <a16:creationId xmlns:a16="http://schemas.microsoft.com/office/drawing/2014/main" id="{27AECC6E-5C77-4D78-B9FC-CE386ED26242}"/>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144" name="テキスト ボックス 143">
          <a:extLst>
            <a:ext uri="{FF2B5EF4-FFF2-40B4-BE49-F238E27FC236}">
              <a16:creationId xmlns:a16="http://schemas.microsoft.com/office/drawing/2014/main" id="{CDAF1D7C-EDD9-4747-A55C-CBFE14057FDB}"/>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145" name="テキスト ボックス 144">
          <a:extLst>
            <a:ext uri="{FF2B5EF4-FFF2-40B4-BE49-F238E27FC236}">
              <a16:creationId xmlns:a16="http://schemas.microsoft.com/office/drawing/2014/main" id="{43AA1B27-3D97-4D8A-921D-E38218564B51}"/>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146" name="テキスト ボックス 145">
          <a:extLst>
            <a:ext uri="{FF2B5EF4-FFF2-40B4-BE49-F238E27FC236}">
              <a16:creationId xmlns:a16="http://schemas.microsoft.com/office/drawing/2014/main" id="{FB33DEB6-8849-4211-B380-FAA1287678F2}"/>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147" name="テキスト ボックス 146">
          <a:extLst>
            <a:ext uri="{FF2B5EF4-FFF2-40B4-BE49-F238E27FC236}">
              <a16:creationId xmlns:a16="http://schemas.microsoft.com/office/drawing/2014/main" id="{3DA8A6CA-13E2-465F-AF22-B5AA864A4C9B}"/>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91259</xdr:rowOff>
    </xdr:from>
    <xdr:to>
      <xdr:col>55</xdr:col>
      <xdr:colOff>50800</xdr:colOff>
      <xdr:row>64</xdr:row>
      <xdr:rowOff>21409</xdr:rowOff>
    </xdr:to>
    <xdr:sp macro="" textlink="">
      <xdr:nvSpPr>
        <xdr:cNvPr id="148" name="楕円 147">
          <a:extLst>
            <a:ext uri="{FF2B5EF4-FFF2-40B4-BE49-F238E27FC236}">
              <a16:creationId xmlns:a16="http://schemas.microsoft.com/office/drawing/2014/main" id="{6AA6CD3D-90A7-4411-9CB4-B4C7E2E9ABDA}"/>
            </a:ext>
          </a:extLst>
        </xdr:cNvPr>
        <xdr:cNvSpPr/>
      </xdr:nvSpPr>
      <xdr:spPr>
        <a:xfrm>
          <a:off x="10426700" y="108926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63</xdr:row>
      <xdr:rowOff>69686</xdr:rowOff>
    </xdr:from>
    <xdr:ext cx="469744" cy="259045"/>
    <xdr:sp macro="" textlink="">
      <xdr:nvSpPr>
        <xdr:cNvPr id="149" name="【体育館・プール】&#10;一人当たり面積該当値テキスト">
          <a:extLst>
            <a:ext uri="{FF2B5EF4-FFF2-40B4-BE49-F238E27FC236}">
              <a16:creationId xmlns:a16="http://schemas.microsoft.com/office/drawing/2014/main" id="{4918C4AF-2181-430A-9ACB-6274E8002767}"/>
            </a:ext>
          </a:extLst>
        </xdr:cNvPr>
        <xdr:cNvSpPr txBox="1"/>
      </xdr:nvSpPr>
      <xdr:spPr>
        <a:xfrm>
          <a:off x="10515600" y="108710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0.490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63</xdr:row>
      <xdr:rowOff>95504</xdr:rowOff>
    </xdr:from>
    <xdr:to>
      <xdr:col>50</xdr:col>
      <xdr:colOff>165100</xdr:colOff>
      <xdr:row>64</xdr:row>
      <xdr:rowOff>25654</xdr:rowOff>
    </xdr:to>
    <xdr:sp macro="" textlink="">
      <xdr:nvSpPr>
        <xdr:cNvPr id="150" name="楕円 149">
          <a:extLst>
            <a:ext uri="{FF2B5EF4-FFF2-40B4-BE49-F238E27FC236}">
              <a16:creationId xmlns:a16="http://schemas.microsoft.com/office/drawing/2014/main" id="{D6F5DFA2-AB35-4AC3-A487-8B9D9404C297}"/>
            </a:ext>
          </a:extLst>
        </xdr:cNvPr>
        <xdr:cNvSpPr/>
      </xdr:nvSpPr>
      <xdr:spPr>
        <a:xfrm>
          <a:off x="9588500" y="108968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63</xdr:row>
      <xdr:rowOff>142059</xdr:rowOff>
    </xdr:from>
    <xdr:to>
      <xdr:col>55</xdr:col>
      <xdr:colOff>0</xdr:colOff>
      <xdr:row>63</xdr:row>
      <xdr:rowOff>146304</xdr:rowOff>
    </xdr:to>
    <xdr:cxnSp macro="">
      <xdr:nvCxnSpPr>
        <xdr:cNvPr id="151" name="直線コネクタ 150">
          <a:extLst>
            <a:ext uri="{FF2B5EF4-FFF2-40B4-BE49-F238E27FC236}">
              <a16:creationId xmlns:a16="http://schemas.microsoft.com/office/drawing/2014/main" id="{BE5789E4-4DD6-4B6B-9593-45927ADC3598}"/>
            </a:ext>
          </a:extLst>
        </xdr:cNvPr>
        <xdr:cNvCxnSpPr/>
      </xdr:nvCxnSpPr>
      <xdr:spPr>
        <a:xfrm flipV="1">
          <a:off x="9639300" y="10943409"/>
          <a:ext cx="838200" cy="42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63</xdr:row>
      <xdr:rowOff>101382</xdr:rowOff>
    </xdr:from>
    <xdr:to>
      <xdr:col>46</xdr:col>
      <xdr:colOff>38100</xdr:colOff>
      <xdr:row>64</xdr:row>
      <xdr:rowOff>31532</xdr:rowOff>
    </xdr:to>
    <xdr:sp macro="" textlink="">
      <xdr:nvSpPr>
        <xdr:cNvPr id="152" name="楕円 151">
          <a:extLst>
            <a:ext uri="{FF2B5EF4-FFF2-40B4-BE49-F238E27FC236}">
              <a16:creationId xmlns:a16="http://schemas.microsoft.com/office/drawing/2014/main" id="{1C8E8AB4-8318-4386-8A70-FB8D0C5A2EBF}"/>
            </a:ext>
          </a:extLst>
        </xdr:cNvPr>
        <xdr:cNvSpPr/>
      </xdr:nvSpPr>
      <xdr:spPr>
        <a:xfrm>
          <a:off x="8699500" y="109027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63</xdr:row>
      <xdr:rowOff>146304</xdr:rowOff>
    </xdr:from>
    <xdr:to>
      <xdr:col>50</xdr:col>
      <xdr:colOff>114300</xdr:colOff>
      <xdr:row>63</xdr:row>
      <xdr:rowOff>152182</xdr:rowOff>
    </xdr:to>
    <xdr:cxnSp macro="">
      <xdr:nvCxnSpPr>
        <xdr:cNvPr id="153" name="直線コネクタ 152">
          <a:extLst>
            <a:ext uri="{FF2B5EF4-FFF2-40B4-BE49-F238E27FC236}">
              <a16:creationId xmlns:a16="http://schemas.microsoft.com/office/drawing/2014/main" id="{0D7840FE-DAF1-4596-B6C9-5BA767651492}"/>
            </a:ext>
          </a:extLst>
        </xdr:cNvPr>
        <xdr:cNvCxnSpPr/>
      </xdr:nvCxnSpPr>
      <xdr:spPr>
        <a:xfrm flipV="1">
          <a:off x="8750300" y="10947654"/>
          <a:ext cx="889000" cy="58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63</xdr:row>
      <xdr:rowOff>106607</xdr:rowOff>
    </xdr:from>
    <xdr:to>
      <xdr:col>41</xdr:col>
      <xdr:colOff>101600</xdr:colOff>
      <xdr:row>64</xdr:row>
      <xdr:rowOff>36757</xdr:rowOff>
    </xdr:to>
    <xdr:sp macro="" textlink="">
      <xdr:nvSpPr>
        <xdr:cNvPr id="154" name="楕円 153">
          <a:extLst>
            <a:ext uri="{FF2B5EF4-FFF2-40B4-BE49-F238E27FC236}">
              <a16:creationId xmlns:a16="http://schemas.microsoft.com/office/drawing/2014/main" id="{D03DD191-55DA-40D0-8CEC-7DB90CC2234F}"/>
            </a:ext>
          </a:extLst>
        </xdr:cNvPr>
        <xdr:cNvSpPr/>
      </xdr:nvSpPr>
      <xdr:spPr>
        <a:xfrm>
          <a:off x="7810500" y="109079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63</xdr:row>
      <xdr:rowOff>152182</xdr:rowOff>
    </xdr:from>
    <xdr:to>
      <xdr:col>45</xdr:col>
      <xdr:colOff>177800</xdr:colOff>
      <xdr:row>63</xdr:row>
      <xdr:rowOff>157407</xdr:rowOff>
    </xdr:to>
    <xdr:cxnSp macro="">
      <xdr:nvCxnSpPr>
        <xdr:cNvPr id="155" name="直線コネクタ 154">
          <a:extLst>
            <a:ext uri="{FF2B5EF4-FFF2-40B4-BE49-F238E27FC236}">
              <a16:creationId xmlns:a16="http://schemas.microsoft.com/office/drawing/2014/main" id="{0E909110-BC5B-488C-86FA-726C7B2F642D}"/>
            </a:ext>
          </a:extLst>
        </xdr:cNvPr>
        <xdr:cNvCxnSpPr/>
      </xdr:nvCxnSpPr>
      <xdr:spPr>
        <a:xfrm flipV="1">
          <a:off x="7861300" y="10953532"/>
          <a:ext cx="889000" cy="52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63</xdr:row>
      <xdr:rowOff>101382</xdr:rowOff>
    </xdr:from>
    <xdr:to>
      <xdr:col>36</xdr:col>
      <xdr:colOff>165100</xdr:colOff>
      <xdr:row>64</xdr:row>
      <xdr:rowOff>31532</xdr:rowOff>
    </xdr:to>
    <xdr:sp macro="" textlink="">
      <xdr:nvSpPr>
        <xdr:cNvPr id="156" name="楕円 155">
          <a:extLst>
            <a:ext uri="{FF2B5EF4-FFF2-40B4-BE49-F238E27FC236}">
              <a16:creationId xmlns:a16="http://schemas.microsoft.com/office/drawing/2014/main" id="{DCB2674D-21E2-4C3F-9898-0295BD1B33DE}"/>
            </a:ext>
          </a:extLst>
        </xdr:cNvPr>
        <xdr:cNvSpPr/>
      </xdr:nvSpPr>
      <xdr:spPr>
        <a:xfrm>
          <a:off x="6921500" y="109027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63</xdr:row>
      <xdr:rowOff>152182</xdr:rowOff>
    </xdr:from>
    <xdr:to>
      <xdr:col>41</xdr:col>
      <xdr:colOff>50800</xdr:colOff>
      <xdr:row>63</xdr:row>
      <xdr:rowOff>157407</xdr:rowOff>
    </xdr:to>
    <xdr:cxnSp macro="">
      <xdr:nvCxnSpPr>
        <xdr:cNvPr id="157" name="直線コネクタ 156">
          <a:extLst>
            <a:ext uri="{FF2B5EF4-FFF2-40B4-BE49-F238E27FC236}">
              <a16:creationId xmlns:a16="http://schemas.microsoft.com/office/drawing/2014/main" id="{591D3C4C-70AA-4C3B-BD40-A36326CD2292}"/>
            </a:ext>
          </a:extLst>
        </xdr:cNvPr>
        <xdr:cNvCxnSpPr/>
      </xdr:nvCxnSpPr>
      <xdr:spPr>
        <a:xfrm>
          <a:off x="6972300" y="10953532"/>
          <a:ext cx="889000" cy="52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61</xdr:row>
      <xdr:rowOff>24220</xdr:rowOff>
    </xdr:from>
    <xdr:ext cx="469744" cy="259045"/>
    <xdr:sp macro="" textlink="">
      <xdr:nvSpPr>
        <xdr:cNvPr id="158" name="n_1aveValue【体育館・プール】&#10;一人当たり面積">
          <a:extLst>
            <a:ext uri="{FF2B5EF4-FFF2-40B4-BE49-F238E27FC236}">
              <a16:creationId xmlns:a16="http://schemas.microsoft.com/office/drawing/2014/main" id="{EEC77A77-BBD6-4755-B18E-CCCB7C6623B5}"/>
            </a:ext>
          </a:extLst>
        </xdr:cNvPr>
        <xdr:cNvSpPr txBox="1"/>
      </xdr:nvSpPr>
      <xdr:spPr>
        <a:xfrm>
          <a:off x="9391727" y="104826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61</xdr:row>
      <xdr:rowOff>39242</xdr:rowOff>
    </xdr:from>
    <xdr:ext cx="469744" cy="259045"/>
    <xdr:sp macro="" textlink="">
      <xdr:nvSpPr>
        <xdr:cNvPr id="159" name="n_2aveValue【体育館・プール】&#10;一人当たり面積">
          <a:extLst>
            <a:ext uri="{FF2B5EF4-FFF2-40B4-BE49-F238E27FC236}">
              <a16:creationId xmlns:a16="http://schemas.microsoft.com/office/drawing/2014/main" id="{166F348A-12D6-4A20-8957-AC9427D546B9}"/>
            </a:ext>
          </a:extLst>
        </xdr:cNvPr>
        <xdr:cNvSpPr txBox="1"/>
      </xdr:nvSpPr>
      <xdr:spPr>
        <a:xfrm>
          <a:off x="8515427" y="104976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61</xdr:row>
      <xdr:rowOff>40874</xdr:rowOff>
    </xdr:from>
    <xdr:ext cx="469744" cy="259045"/>
    <xdr:sp macro="" textlink="">
      <xdr:nvSpPr>
        <xdr:cNvPr id="160" name="n_3aveValue【体育館・プール】&#10;一人当たり面積">
          <a:extLst>
            <a:ext uri="{FF2B5EF4-FFF2-40B4-BE49-F238E27FC236}">
              <a16:creationId xmlns:a16="http://schemas.microsoft.com/office/drawing/2014/main" id="{577D3827-AE1F-4D10-A123-F7441CBE270A}"/>
            </a:ext>
          </a:extLst>
        </xdr:cNvPr>
        <xdr:cNvSpPr txBox="1"/>
      </xdr:nvSpPr>
      <xdr:spPr>
        <a:xfrm>
          <a:off x="7626427" y="104993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61</xdr:row>
      <xdr:rowOff>37609</xdr:rowOff>
    </xdr:from>
    <xdr:ext cx="469744" cy="259045"/>
    <xdr:sp macro="" textlink="">
      <xdr:nvSpPr>
        <xdr:cNvPr id="161" name="n_4aveValue【体育館・プール】&#10;一人当たり面積">
          <a:extLst>
            <a:ext uri="{FF2B5EF4-FFF2-40B4-BE49-F238E27FC236}">
              <a16:creationId xmlns:a16="http://schemas.microsoft.com/office/drawing/2014/main" id="{C997D60D-5DD4-49B1-A039-319265897221}"/>
            </a:ext>
          </a:extLst>
        </xdr:cNvPr>
        <xdr:cNvSpPr txBox="1"/>
      </xdr:nvSpPr>
      <xdr:spPr>
        <a:xfrm>
          <a:off x="6737427" y="104960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64</xdr:row>
      <xdr:rowOff>16781</xdr:rowOff>
    </xdr:from>
    <xdr:ext cx="469744" cy="259045"/>
    <xdr:sp macro="" textlink="">
      <xdr:nvSpPr>
        <xdr:cNvPr id="162" name="n_1mainValue【体育館・プール】&#10;一人当たり面積">
          <a:extLst>
            <a:ext uri="{FF2B5EF4-FFF2-40B4-BE49-F238E27FC236}">
              <a16:creationId xmlns:a16="http://schemas.microsoft.com/office/drawing/2014/main" id="{9EA6FB9F-7460-49A4-B6B1-26493F254867}"/>
            </a:ext>
          </a:extLst>
        </xdr:cNvPr>
        <xdr:cNvSpPr txBox="1"/>
      </xdr:nvSpPr>
      <xdr:spPr>
        <a:xfrm>
          <a:off x="9391727" y="109895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64</xdr:row>
      <xdr:rowOff>22659</xdr:rowOff>
    </xdr:from>
    <xdr:ext cx="469744" cy="259045"/>
    <xdr:sp macro="" textlink="">
      <xdr:nvSpPr>
        <xdr:cNvPr id="163" name="n_2mainValue【体育館・プール】&#10;一人当たり面積">
          <a:extLst>
            <a:ext uri="{FF2B5EF4-FFF2-40B4-BE49-F238E27FC236}">
              <a16:creationId xmlns:a16="http://schemas.microsoft.com/office/drawing/2014/main" id="{D45BA16C-3957-43C0-96B8-A57535802A42}"/>
            </a:ext>
          </a:extLst>
        </xdr:cNvPr>
        <xdr:cNvSpPr txBox="1"/>
      </xdr:nvSpPr>
      <xdr:spPr>
        <a:xfrm>
          <a:off x="8515427" y="109954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64</xdr:row>
      <xdr:rowOff>27884</xdr:rowOff>
    </xdr:from>
    <xdr:ext cx="469744" cy="259045"/>
    <xdr:sp macro="" textlink="">
      <xdr:nvSpPr>
        <xdr:cNvPr id="164" name="n_3mainValue【体育館・プール】&#10;一人当たり面積">
          <a:extLst>
            <a:ext uri="{FF2B5EF4-FFF2-40B4-BE49-F238E27FC236}">
              <a16:creationId xmlns:a16="http://schemas.microsoft.com/office/drawing/2014/main" id="{A6C036B0-F6BD-4322-9936-658937C7B7A9}"/>
            </a:ext>
          </a:extLst>
        </xdr:cNvPr>
        <xdr:cNvSpPr txBox="1"/>
      </xdr:nvSpPr>
      <xdr:spPr>
        <a:xfrm>
          <a:off x="7626427" y="110006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64</xdr:row>
      <xdr:rowOff>22659</xdr:rowOff>
    </xdr:from>
    <xdr:ext cx="469744" cy="259045"/>
    <xdr:sp macro="" textlink="">
      <xdr:nvSpPr>
        <xdr:cNvPr id="165" name="n_4mainValue【体育館・プール】&#10;一人当たり面積">
          <a:extLst>
            <a:ext uri="{FF2B5EF4-FFF2-40B4-BE49-F238E27FC236}">
              <a16:creationId xmlns:a16="http://schemas.microsoft.com/office/drawing/2014/main" id="{4706815B-FDEC-46D5-AF71-7AE9AA2C86FC}"/>
            </a:ext>
          </a:extLst>
        </xdr:cNvPr>
        <xdr:cNvSpPr txBox="1"/>
      </xdr:nvSpPr>
      <xdr:spPr>
        <a:xfrm>
          <a:off x="6737427" y="109954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166" name="正方形/長方形 165">
          <a:extLst>
            <a:ext uri="{FF2B5EF4-FFF2-40B4-BE49-F238E27FC236}">
              <a16:creationId xmlns:a16="http://schemas.microsoft.com/office/drawing/2014/main" id="{AE2A389B-F87D-4B1F-AA61-9EAE5ECA0646}"/>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167" name="正方形/長方形 166">
          <a:extLst>
            <a:ext uri="{FF2B5EF4-FFF2-40B4-BE49-F238E27FC236}">
              <a16:creationId xmlns:a16="http://schemas.microsoft.com/office/drawing/2014/main" id="{4755E064-4587-4070-BF4F-14E9C1AECBDE}"/>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168" name="正方形/長方形 167">
          <a:extLst>
            <a:ext uri="{FF2B5EF4-FFF2-40B4-BE49-F238E27FC236}">
              <a16:creationId xmlns:a16="http://schemas.microsoft.com/office/drawing/2014/main" id="{A313DCC3-D940-4412-A647-2B2588B1AD32}"/>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169" name="正方形/長方形 168">
          <a:extLst>
            <a:ext uri="{FF2B5EF4-FFF2-40B4-BE49-F238E27FC236}">
              <a16:creationId xmlns:a16="http://schemas.microsoft.com/office/drawing/2014/main" id="{BF89820E-40CA-44EA-844B-CA6C00B78D5B}"/>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170" name="正方形/長方形 169">
          <a:extLst>
            <a:ext uri="{FF2B5EF4-FFF2-40B4-BE49-F238E27FC236}">
              <a16:creationId xmlns:a16="http://schemas.microsoft.com/office/drawing/2014/main" id="{B40C6E2F-1EAE-40B5-B90D-EED9F051371E}"/>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171" name="正方形/長方形 170">
          <a:extLst>
            <a:ext uri="{FF2B5EF4-FFF2-40B4-BE49-F238E27FC236}">
              <a16:creationId xmlns:a16="http://schemas.microsoft.com/office/drawing/2014/main" id="{6E472659-BA93-4179-8F71-9A06482A6F38}"/>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172" name="正方形/長方形 171">
          <a:extLst>
            <a:ext uri="{FF2B5EF4-FFF2-40B4-BE49-F238E27FC236}">
              <a16:creationId xmlns:a16="http://schemas.microsoft.com/office/drawing/2014/main" id="{2DC66588-5295-4A3E-A363-8F92B19A8A76}"/>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173" name="正方形/長方形 172">
          <a:extLst>
            <a:ext uri="{FF2B5EF4-FFF2-40B4-BE49-F238E27FC236}">
              <a16:creationId xmlns:a16="http://schemas.microsoft.com/office/drawing/2014/main" id="{41A95867-9876-437C-B454-8F375C57844C}"/>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174" name="テキスト ボックス 173">
          <a:extLst>
            <a:ext uri="{FF2B5EF4-FFF2-40B4-BE49-F238E27FC236}">
              <a16:creationId xmlns:a16="http://schemas.microsoft.com/office/drawing/2014/main" id="{723C6CF7-5D6C-41FE-804B-F34A768E4B9F}"/>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175" name="直線コネクタ 174">
          <a:extLst>
            <a:ext uri="{FF2B5EF4-FFF2-40B4-BE49-F238E27FC236}">
              <a16:creationId xmlns:a16="http://schemas.microsoft.com/office/drawing/2014/main" id="{B475740C-BC9C-40C6-BF6B-9B6E304C26B9}"/>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176" name="テキスト ボックス 175">
          <a:extLst>
            <a:ext uri="{FF2B5EF4-FFF2-40B4-BE49-F238E27FC236}">
              <a16:creationId xmlns:a16="http://schemas.microsoft.com/office/drawing/2014/main" id="{7E53EBFA-E5E6-4E77-91A2-4D230C05D6C7}"/>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168729</xdr:rowOff>
    </xdr:from>
    <xdr:to>
      <xdr:col>28</xdr:col>
      <xdr:colOff>114300</xdr:colOff>
      <xdr:row>86</xdr:row>
      <xdr:rowOff>168729</xdr:rowOff>
    </xdr:to>
    <xdr:cxnSp macro="">
      <xdr:nvCxnSpPr>
        <xdr:cNvPr id="177" name="直線コネクタ 176">
          <a:extLst>
            <a:ext uri="{FF2B5EF4-FFF2-40B4-BE49-F238E27FC236}">
              <a16:creationId xmlns:a16="http://schemas.microsoft.com/office/drawing/2014/main" id="{2C24080A-D5CA-4AE9-A168-24EDBCE7E500}"/>
            </a:ext>
          </a:extLst>
        </xdr:cNvPr>
        <xdr:cNvCxnSpPr/>
      </xdr:nvCxnSpPr>
      <xdr:spPr>
        <a:xfrm>
          <a:off x="762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86</xdr:row>
      <xdr:rowOff>26506</xdr:rowOff>
    </xdr:from>
    <xdr:ext cx="467179" cy="259045"/>
    <xdr:sp macro="" textlink="">
      <xdr:nvSpPr>
        <xdr:cNvPr id="178" name="テキスト ボックス 177">
          <a:extLst>
            <a:ext uri="{FF2B5EF4-FFF2-40B4-BE49-F238E27FC236}">
              <a16:creationId xmlns:a16="http://schemas.microsoft.com/office/drawing/2014/main" id="{0E9E3B74-5DCB-48C0-8CAA-CB53AECC9F98}"/>
            </a:ext>
          </a:extLst>
        </xdr:cNvPr>
        <xdr:cNvSpPr txBox="1"/>
      </xdr:nvSpPr>
      <xdr:spPr>
        <a:xfrm>
          <a:off x="294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85</xdr:row>
      <xdr:rowOff>13607</xdr:rowOff>
    </xdr:from>
    <xdr:to>
      <xdr:col>28</xdr:col>
      <xdr:colOff>114300</xdr:colOff>
      <xdr:row>85</xdr:row>
      <xdr:rowOff>13607</xdr:rowOff>
    </xdr:to>
    <xdr:cxnSp macro="">
      <xdr:nvCxnSpPr>
        <xdr:cNvPr id="179" name="直線コネクタ 178">
          <a:extLst>
            <a:ext uri="{FF2B5EF4-FFF2-40B4-BE49-F238E27FC236}">
              <a16:creationId xmlns:a16="http://schemas.microsoft.com/office/drawing/2014/main" id="{9FD18B05-7C1C-46C8-9C8E-43C5D49B6F86}"/>
            </a:ext>
          </a:extLst>
        </xdr:cNvPr>
        <xdr:cNvCxnSpPr/>
      </xdr:nvCxnSpPr>
      <xdr:spPr>
        <a:xfrm>
          <a:off x="762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84</xdr:row>
      <xdr:rowOff>42834</xdr:rowOff>
    </xdr:from>
    <xdr:ext cx="403059" cy="259045"/>
    <xdr:sp macro="" textlink="">
      <xdr:nvSpPr>
        <xdr:cNvPr id="180" name="テキスト ボックス 179">
          <a:extLst>
            <a:ext uri="{FF2B5EF4-FFF2-40B4-BE49-F238E27FC236}">
              <a16:creationId xmlns:a16="http://schemas.microsoft.com/office/drawing/2014/main" id="{C2F2EEBF-E8E1-4ED1-8840-37BE76007DC1}"/>
            </a:ext>
          </a:extLst>
        </xdr:cNvPr>
        <xdr:cNvSpPr txBox="1"/>
      </xdr:nvSpPr>
      <xdr:spPr>
        <a:xfrm>
          <a:off x="358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29936</xdr:rowOff>
    </xdr:from>
    <xdr:to>
      <xdr:col>28</xdr:col>
      <xdr:colOff>114300</xdr:colOff>
      <xdr:row>83</xdr:row>
      <xdr:rowOff>29936</xdr:rowOff>
    </xdr:to>
    <xdr:cxnSp macro="">
      <xdr:nvCxnSpPr>
        <xdr:cNvPr id="181" name="直線コネクタ 180">
          <a:extLst>
            <a:ext uri="{FF2B5EF4-FFF2-40B4-BE49-F238E27FC236}">
              <a16:creationId xmlns:a16="http://schemas.microsoft.com/office/drawing/2014/main" id="{391A1083-EF75-4899-9800-1F92AD144C52}"/>
            </a:ext>
          </a:extLst>
        </xdr:cNvPr>
        <xdr:cNvCxnSpPr/>
      </xdr:nvCxnSpPr>
      <xdr:spPr>
        <a:xfrm>
          <a:off x="762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59163</xdr:rowOff>
    </xdr:from>
    <xdr:ext cx="403059" cy="259045"/>
    <xdr:sp macro="" textlink="">
      <xdr:nvSpPr>
        <xdr:cNvPr id="182" name="テキスト ボックス 181">
          <a:extLst>
            <a:ext uri="{FF2B5EF4-FFF2-40B4-BE49-F238E27FC236}">
              <a16:creationId xmlns:a16="http://schemas.microsoft.com/office/drawing/2014/main" id="{C7D2CDE1-0564-4A81-AC04-B01E6C41BF0F}"/>
            </a:ext>
          </a:extLst>
        </xdr:cNvPr>
        <xdr:cNvSpPr txBox="1"/>
      </xdr:nvSpPr>
      <xdr:spPr>
        <a:xfrm>
          <a:off x="358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46264</xdr:rowOff>
    </xdr:from>
    <xdr:to>
      <xdr:col>28</xdr:col>
      <xdr:colOff>114300</xdr:colOff>
      <xdr:row>81</xdr:row>
      <xdr:rowOff>46264</xdr:rowOff>
    </xdr:to>
    <xdr:cxnSp macro="">
      <xdr:nvCxnSpPr>
        <xdr:cNvPr id="183" name="直線コネクタ 182">
          <a:extLst>
            <a:ext uri="{FF2B5EF4-FFF2-40B4-BE49-F238E27FC236}">
              <a16:creationId xmlns:a16="http://schemas.microsoft.com/office/drawing/2014/main" id="{911F1E2C-E7B6-490D-81E8-55973A610661}"/>
            </a:ext>
          </a:extLst>
        </xdr:cNvPr>
        <xdr:cNvCxnSpPr/>
      </xdr:nvCxnSpPr>
      <xdr:spPr>
        <a:xfrm>
          <a:off x="762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75491</xdr:rowOff>
    </xdr:from>
    <xdr:ext cx="403059" cy="259045"/>
    <xdr:sp macro="" textlink="">
      <xdr:nvSpPr>
        <xdr:cNvPr id="184" name="テキスト ボックス 183">
          <a:extLst>
            <a:ext uri="{FF2B5EF4-FFF2-40B4-BE49-F238E27FC236}">
              <a16:creationId xmlns:a16="http://schemas.microsoft.com/office/drawing/2014/main" id="{54864934-809F-42EA-89E8-BE426888D0E6}"/>
            </a:ext>
          </a:extLst>
        </xdr:cNvPr>
        <xdr:cNvSpPr txBox="1"/>
      </xdr:nvSpPr>
      <xdr:spPr>
        <a:xfrm>
          <a:off x="358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62593</xdr:rowOff>
    </xdr:from>
    <xdr:to>
      <xdr:col>28</xdr:col>
      <xdr:colOff>114300</xdr:colOff>
      <xdr:row>79</xdr:row>
      <xdr:rowOff>62593</xdr:rowOff>
    </xdr:to>
    <xdr:cxnSp macro="">
      <xdr:nvCxnSpPr>
        <xdr:cNvPr id="185" name="直線コネクタ 184">
          <a:extLst>
            <a:ext uri="{FF2B5EF4-FFF2-40B4-BE49-F238E27FC236}">
              <a16:creationId xmlns:a16="http://schemas.microsoft.com/office/drawing/2014/main" id="{1FF55C44-D010-43A8-970A-0DA5E26F255F}"/>
            </a:ext>
          </a:extLst>
        </xdr:cNvPr>
        <xdr:cNvCxnSpPr/>
      </xdr:nvCxnSpPr>
      <xdr:spPr>
        <a:xfrm>
          <a:off x="762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78</xdr:row>
      <xdr:rowOff>91820</xdr:rowOff>
    </xdr:from>
    <xdr:ext cx="403059" cy="259045"/>
    <xdr:sp macro="" textlink="">
      <xdr:nvSpPr>
        <xdr:cNvPr id="186" name="テキスト ボックス 185">
          <a:extLst>
            <a:ext uri="{FF2B5EF4-FFF2-40B4-BE49-F238E27FC236}">
              <a16:creationId xmlns:a16="http://schemas.microsoft.com/office/drawing/2014/main" id="{7FBDF0A5-EAF0-4267-8F79-2E73C9637631}"/>
            </a:ext>
          </a:extLst>
        </xdr:cNvPr>
        <xdr:cNvSpPr txBox="1"/>
      </xdr:nvSpPr>
      <xdr:spPr>
        <a:xfrm>
          <a:off x="358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78921</xdr:rowOff>
    </xdr:from>
    <xdr:to>
      <xdr:col>28</xdr:col>
      <xdr:colOff>114300</xdr:colOff>
      <xdr:row>77</xdr:row>
      <xdr:rowOff>78921</xdr:rowOff>
    </xdr:to>
    <xdr:cxnSp macro="">
      <xdr:nvCxnSpPr>
        <xdr:cNvPr id="187" name="直線コネクタ 186">
          <a:extLst>
            <a:ext uri="{FF2B5EF4-FFF2-40B4-BE49-F238E27FC236}">
              <a16:creationId xmlns:a16="http://schemas.microsoft.com/office/drawing/2014/main" id="{2AB3E65C-0EFA-469D-9ED6-C77A528DAB94}"/>
            </a:ext>
          </a:extLst>
        </xdr:cNvPr>
        <xdr:cNvCxnSpPr/>
      </xdr:nvCxnSpPr>
      <xdr:spPr>
        <a:xfrm>
          <a:off x="762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76</xdr:row>
      <xdr:rowOff>108148</xdr:rowOff>
    </xdr:from>
    <xdr:ext cx="338939" cy="259045"/>
    <xdr:sp macro="" textlink="">
      <xdr:nvSpPr>
        <xdr:cNvPr id="188" name="テキスト ボックス 187">
          <a:extLst>
            <a:ext uri="{FF2B5EF4-FFF2-40B4-BE49-F238E27FC236}">
              <a16:creationId xmlns:a16="http://schemas.microsoft.com/office/drawing/2014/main" id="{8F85DB94-5587-4ED0-B8C8-DFE9406F4FF9}"/>
            </a:ext>
          </a:extLst>
        </xdr:cNvPr>
        <xdr:cNvSpPr txBox="1"/>
      </xdr:nvSpPr>
      <xdr:spPr>
        <a:xfrm>
          <a:off x="423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189" name="直線コネクタ 188">
          <a:extLst>
            <a:ext uri="{FF2B5EF4-FFF2-40B4-BE49-F238E27FC236}">
              <a16:creationId xmlns:a16="http://schemas.microsoft.com/office/drawing/2014/main" id="{E05B0AAA-3B95-446E-8E71-C6D39614A05F}"/>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75</xdr:row>
      <xdr:rowOff>95250</xdr:rowOff>
    </xdr:from>
    <xdr:to>
      <xdr:col>28</xdr:col>
      <xdr:colOff>152400</xdr:colOff>
      <xdr:row>88</xdr:row>
      <xdr:rowOff>152400</xdr:rowOff>
    </xdr:to>
    <xdr:sp macro="" textlink="">
      <xdr:nvSpPr>
        <xdr:cNvPr id="190" name="【福祉施設】&#10;有形固定資産減価償却率グラフ枠">
          <a:extLst>
            <a:ext uri="{FF2B5EF4-FFF2-40B4-BE49-F238E27FC236}">
              <a16:creationId xmlns:a16="http://schemas.microsoft.com/office/drawing/2014/main" id="{EF5C6E84-0502-4783-95D5-E662BD8B20BF}"/>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78</xdr:row>
      <xdr:rowOff>78921</xdr:rowOff>
    </xdr:from>
    <xdr:to>
      <xdr:col>24</xdr:col>
      <xdr:colOff>62865</xdr:colOff>
      <xdr:row>86</xdr:row>
      <xdr:rowOff>168729</xdr:rowOff>
    </xdr:to>
    <xdr:cxnSp macro="">
      <xdr:nvCxnSpPr>
        <xdr:cNvPr id="191" name="直線コネクタ 190">
          <a:extLst>
            <a:ext uri="{FF2B5EF4-FFF2-40B4-BE49-F238E27FC236}">
              <a16:creationId xmlns:a16="http://schemas.microsoft.com/office/drawing/2014/main" id="{143FC6CC-DF9B-4CCA-ABD7-3E48C7EF28BD}"/>
            </a:ext>
          </a:extLst>
        </xdr:cNvPr>
        <xdr:cNvCxnSpPr/>
      </xdr:nvCxnSpPr>
      <xdr:spPr>
        <a:xfrm flipV="1">
          <a:off x="4634865" y="13452021"/>
          <a:ext cx="0" cy="14614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87</xdr:row>
      <xdr:rowOff>1106</xdr:rowOff>
    </xdr:from>
    <xdr:ext cx="469744" cy="259045"/>
    <xdr:sp macro="" textlink="">
      <xdr:nvSpPr>
        <xdr:cNvPr id="192" name="【福祉施設】&#10;有形固定資産減価償却率最小値テキスト">
          <a:extLst>
            <a:ext uri="{FF2B5EF4-FFF2-40B4-BE49-F238E27FC236}">
              <a16:creationId xmlns:a16="http://schemas.microsoft.com/office/drawing/2014/main" id="{FBBF2176-3E04-4078-9395-90BF9F597487}"/>
            </a:ext>
          </a:extLst>
        </xdr:cNvPr>
        <xdr:cNvSpPr txBox="1"/>
      </xdr:nvSpPr>
      <xdr:spPr>
        <a:xfrm>
          <a:off x="4673600"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168729</xdr:rowOff>
    </xdr:from>
    <xdr:to>
      <xdr:col>24</xdr:col>
      <xdr:colOff>152400</xdr:colOff>
      <xdr:row>86</xdr:row>
      <xdr:rowOff>168729</xdr:rowOff>
    </xdr:to>
    <xdr:cxnSp macro="">
      <xdr:nvCxnSpPr>
        <xdr:cNvPr id="193" name="直線コネクタ 192">
          <a:extLst>
            <a:ext uri="{FF2B5EF4-FFF2-40B4-BE49-F238E27FC236}">
              <a16:creationId xmlns:a16="http://schemas.microsoft.com/office/drawing/2014/main" id="{D70BABC9-6AFC-4C25-B828-A7CA5E8066B0}"/>
            </a:ext>
          </a:extLst>
        </xdr:cNvPr>
        <xdr:cNvCxnSpPr/>
      </xdr:nvCxnSpPr>
      <xdr:spPr>
        <a:xfrm>
          <a:off x="4546600" y="1491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77</xdr:row>
      <xdr:rowOff>25598</xdr:rowOff>
    </xdr:from>
    <xdr:ext cx="405111" cy="259045"/>
    <xdr:sp macro="" textlink="">
      <xdr:nvSpPr>
        <xdr:cNvPr id="194" name="【福祉施設】&#10;有形固定資産減価償却率最大値テキスト">
          <a:extLst>
            <a:ext uri="{FF2B5EF4-FFF2-40B4-BE49-F238E27FC236}">
              <a16:creationId xmlns:a16="http://schemas.microsoft.com/office/drawing/2014/main" id="{7CBF4A61-43E8-44D1-9E92-B3933B6471AA}"/>
            </a:ext>
          </a:extLst>
        </xdr:cNvPr>
        <xdr:cNvSpPr txBox="1"/>
      </xdr:nvSpPr>
      <xdr:spPr>
        <a:xfrm>
          <a:off x="4673600" y="1322724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78921</xdr:rowOff>
    </xdr:from>
    <xdr:to>
      <xdr:col>24</xdr:col>
      <xdr:colOff>152400</xdr:colOff>
      <xdr:row>78</xdr:row>
      <xdr:rowOff>78921</xdr:rowOff>
    </xdr:to>
    <xdr:cxnSp macro="">
      <xdr:nvCxnSpPr>
        <xdr:cNvPr id="195" name="直線コネクタ 194">
          <a:extLst>
            <a:ext uri="{FF2B5EF4-FFF2-40B4-BE49-F238E27FC236}">
              <a16:creationId xmlns:a16="http://schemas.microsoft.com/office/drawing/2014/main" id="{5AA42B86-8859-4938-B36A-0DA1E65348A3}"/>
            </a:ext>
          </a:extLst>
        </xdr:cNvPr>
        <xdr:cNvCxnSpPr/>
      </xdr:nvCxnSpPr>
      <xdr:spPr>
        <a:xfrm>
          <a:off x="4546600" y="134520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82</xdr:row>
      <xdr:rowOff>33038</xdr:rowOff>
    </xdr:from>
    <xdr:ext cx="405111" cy="259045"/>
    <xdr:sp macro="" textlink="">
      <xdr:nvSpPr>
        <xdr:cNvPr id="196" name="【福祉施設】&#10;有形固定資産減価償却率平均値テキスト">
          <a:extLst>
            <a:ext uri="{FF2B5EF4-FFF2-40B4-BE49-F238E27FC236}">
              <a16:creationId xmlns:a16="http://schemas.microsoft.com/office/drawing/2014/main" id="{A63E9611-26A4-49A7-8AFD-B35ED9BBDEF1}"/>
            </a:ext>
          </a:extLst>
        </xdr:cNvPr>
        <xdr:cNvSpPr txBox="1"/>
      </xdr:nvSpPr>
      <xdr:spPr>
        <a:xfrm>
          <a:off x="4673600" y="1409193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83</xdr:row>
      <xdr:rowOff>10161</xdr:rowOff>
    </xdr:from>
    <xdr:to>
      <xdr:col>24</xdr:col>
      <xdr:colOff>114300</xdr:colOff>
      <xdr:row>83</xdr:row>
      <xdr:rowOff>111761</xdr:rowOff>
    </xdr:to>
    <xdr:sp macro="" textlink="">
      <xdr:nvSpPr>
        <xdr:cNvPr id="197" name="フローチャート: 判断 196">
          <a:extLst>
            <a:ext uri="{FF2B5EF4-FFF2-40B4-BE49-F238E27FC236}">
              <a16:creationId xmlns:a16="http://schemas.microsoft.com/office/drawing/2014/main" id="{10CD504F-2ABA-408F-9155-3A29A96FDE3A}"/>
            </a:ext>
          </a:extLst>
        </xdr:cNvPr>
        <xdr:cNvSpPr/>
      </xdr:nvSpPr>
      <xdr:spPr>
        <a:xfrm>
          <a:off x="4584700" y="142405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117929</xdr:rowOff>
    </xdr:from>
    <xdr:to>
      <xdr:col>20</xdr:col>
      <xdr:colOff>38100</xdr:colOff>
      <xdr:row>83</xdr:row>
      <xdr:rowOff>48079</xdr:rowOff>
    </xdr:to>
    <xdr:sp macro="" textlink="">
      <xdr:nvSpPr>
        <xdr:cNvPr id="198" name="フローチャート: 判断 197">
          <a:extLst>
            <a:ext uri="{FF2B5EF4-FFF2-40B4-BE49-F238E27FC236}">
              <a16:creationId xmlns:a16="http://schemas.microsoft.com/office/drawing/2014/main" id="{E6304538-CE84-4C23-B34F-8CAA7589F285}"/>
            </a:ext>
          </a:extLst>
        </xdr:cNvPr>
        <xdr:cNvSpPr/>
      </xdr:nvSpPr>
      <xdr:spPr>
        <a:xfrm>
          <a:off x="3746500" y="141768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75474</xdr:rowOff>
    </xdr:from>
    <xdr:to>
      <xdr:col>15</xdr:col>
      <xdr:colOff>101600</xdr:colOff>
      <xdr:row>83</xdr:row>
      <xdr:rowOff>5624</xdr:rowOff>
    </xdr:to>
    <xdr:sp macro="" textlink="">
      <xdr:nvSpPr>
        <xdr:cNvPr id="199" name="フローチャート: 判断 198">
          <a:extLst>
            <a:ext uri="{FF2B5EF4-FFF2-40B4-BE49-F238E27FC236}">
              <a16:creationId xmlns:a16="http://schemas.microsoft.com/office/drawing/2014/main" id="{14B44649-AA54-4783-806B-742772969ADC}"/>
            </a:ext>
          </a:extLst>
        </xdr:cNvPr>
        <xdr:cNvSpPr/>
      </xdr:nvSpPr>
      <xdr:spPr>
        <a:xfrm>
          <a:off x="2857500" y="141343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82</xdr:row>
      <xdr:rowOff>34652</xdr:rowOff>
    </xdr:from>
    <xdr:to>
      <xdr:col>10</xdr:col>
      <xdr:colOff>165100</xdr:colOff>
      <xdr:row>82</xdr:row>
      <xdr:rowOff>136252</xdr:rowOff>
    </xdr:to>
    <xdr:sp macro="" textlink="">
      <xdr:nvSpPr>
        <xdr:cNvPr id="200" name="フローチャート: 判断 199">
          <a:extLst>
            <a:ext uri="{FF2B5EF4-FFF2-40B4-BE49-F238E27FC236}">
              <a16:creationId xmlns:a16="http://schemas.microsoft.com/office/drawing/2014/main" id="{A38F87A9-BE59-4C0C-9DDB-15F719BEF9C1}"/>
            </a:ext>
          </a:extLst>
        </xdr:cNvPr>
        <xdr:cNvSpPr/>
      </xdr:nvSpPr>
      <xdr:spPr>
        <a:xfrm>
          <a:off x="1968500" y="140935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82</xdr:row>
      <xdr:rowOff>13426</xdr:rowOff>
    </xdr:from>
    <xdr:to>
      <xdr:col>6</xdr:col>
      <xdr:colOff>38100</xdr:colOff>
      <xdr:row>82</xdr:row>
      <xdr:rowOff>115026</xdr:rowOff>
    </xdr:to>
    <xdr:sp macro="" textlink="">
      <xdr:nvSpPr>
        <xdr:cNvPr id="201" name="フローチャート: 判断 200">
          <a:extLst>
            <a:ext uri="{FF2B5EF4-FFF2-40B4-BE49-F238E27FC236}">
              <a16:creationId xmlns:a16="http://schemas.microsoft.com/office/drawing/2014/main" id="{AB5B79BA-B58E-40DC-8A6C-9B18BD6B298C}"/>
            </a:ext>
          </a:extLst>
        </xdr:cNvPr>
        <xdr:cNvSpPr/>
      </xdr:nvSpPr>
      <xdr:spPr>
        <a:xfrm>
          <a:off x="1079500" y="140723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02" name="テキスト ボックス 201">
          <a:extLst>
            <a:ext uri="{FF2B5EF4-FFF2-40B4-BE49-F238E27FC236}">
              <a16:creationId xmlns:a16="http://schemas.microsoft.com/office/drawing/2014/main" id="{E51A5EFC-DC2B-4D55-B719-6BA1AEE1C31F}"/>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03" name="テキスト ボックス 202">
          <a:extLst>
            <a:ext uri="{FF2B5EF4-FFF2-40B4-BE49-F238E27FC236}">
              <a16:creationId xmlns:a16="http://schemas.microsoft.com/office/drawing/2014/main" id="{C8EFC7D2-1B0B-434C-A35C-C098881E9855}"/>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04" name="テキスト ボックス 203">
          <a:extLst>
            <a:ext uri="{FF2B5EF4-FFF2-40B4-BE49-F238E27FC236}">
              <a16:creationId xmlns:a16="http://schemas.microsoft.com/office/drawing/2014/main" id="{149F907A-104E-4F6A-94BF-BFB42A3B7469}"/>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05" name="テキスト ボックス 204">
          <a:extLst>
            <a:ext uri="{FF2B5EF4-FFF2-40B4-BE49-F238E27FC236}">
              <a16:creationId xmlns:a16="http://schemas.microsoft.com/office/drawing/2014/main" id="{2272DEDD-F302-4158-A458-86105190FF2B}"/>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06" name="テキスト ボックス 205">
          <a:extLst>
            <a:ext uri="{FF2B5EF4-FFF2-40B4-BE49-F238E27FC236}">
              <a16:creationId xmlns:a16="http://schemas.microsoft.com/office/drawing/2014/main" id="{277CB992-837B-466C-A777-4A5CA48AA8FB}"/>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83</xdr:row>
      <xdr:rowOff>36286</xdr:rowOff>
    </xdr:from>
    <xdr:to>
      <xdr:col>24</xdr:col>
      <xdr:colOff>114300</xdr:colOff>
      <xdr:row>83</xdr:row>
      <xdr:rowOff>137886</xdr:rowOff>
    </xdr:to>
    <xdr:sp macro="" textlink="">
      <xdr:nvSpPr>
        <xdr:cNvPr id="207" name="楕円 206">
          <a:extLst>
            <a:ext uri="{FF2B5EF4-FFF2-40B4-BE49-F238E27FC236}">
              <a16:creationId xmlns:a16="http://schemas.microsoft.com/office/drawing/2014/main" id="{DA57C3B8-32F8-43DA-975D-EC34C3175154}"/>
            </a:ext>
          </a:extLst>
        </xdr:cNvPr>
        <xdr:cNvSpPr/>
      </xdr:nvSpPr>
      <xdr:spPr>
        <a:xfrm>
          <a:off x="4584700" y="142666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83</xdr:row>
      <xdr:rowOff>14713</xdr:rowOff>
    </xdr:from>
    <xdr:ext cx="405111" cy="259045"/>
    <xdr:sp macro="" textlink="">
      <xdr:nvSpPr>
        <xdr:cNvPr id="208" name="【福祉施設】&#10;有形固定資産減価償却率該当値テキスト">
          <a:extLst>
            <a:ext uri="{FF2B5EF4-FFF2-40B4-BE49-F238E27FC236}">
              <a16:creationId xmlns:a16="http://schemas.microsoft.com/office/drawing/2014/main" id="{49369D6A-F1A2-44A5-80B0-27C206066849}"/>
            </a:ext>
          </a:extLst>
        </xdr:cNvPr>
        <xdr:cNvSpPr txBox="1"/>
      </xdr:nvSpPr>
      <xdr:spPr>
        <a:xfrm>
          <a:off x="4673600" y="142450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83</xdr:row>
      <xdr:rowOff>39551</xdr:rowOff>
    </xdr:from>
    <xdr:to>
      <xdr:col>20</xdr:col>
      <xdr:colOff>38100</xdr:colOff>
      <xdr:row>83</xdr:row>
      <xdr:rowOff>141151</xdr:rowOff>
    </xdr:to>
    <xdr:sp macro="" textlink="">
      <xdr:nvSpPr>
        <xdr:cNvPr id="209" name="楕円 208">
          <a:extLst>
            <a:ext uri="{FF2B5EF4-FFF2-40B4-BE49-F238E27FC236}">
              <a16:creationId xmlns:a16="http://schemas.microsoft.com/office/drawing/2014/main" id="{A512D6BF-5640-4E0E-B287-43F80796E778}"/>
            </a:ext>
          </a:extLst>
        </xdr:cNvPr>
        <xdr:cNvSpPr/>
      </xdr:nvSpPr>
      <xdr:spPr>
        <a:xfrm>
          <a:off x="3746500" y="142699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83</xdr:row>
      <xdr:rowOff>87086</xdr:rowOff>
    </xdr:from>
    <xdr:to>
      <xdr:col>24</xdr:col>
      <xdr:colOff>63500</xdr:colOff>
      <xdr:row>83</xdr:row>
      <xdr:rowOff>90351</xdr:rowOff>
    </xdr:to>
    <xdr:cxnSp macro="">
      <xdr:nvCxnSpPr>
        <xdr:cNvPr id="210" name="直線コネクタ 209">
          <a:extLst>
            <a:ext uri="{FF2B5EF4-FFF2-40B4-BE49-F238E27FC236}">
              <a16:creationId xmlns:a16="http://schemas.microsoft.com/office/drawing/2014/main" id="{2F8FFBA0-BF97-40D8-910E-EC03A574E72A}"/>
            </a:ext>
          </a:extLst>
        </xdr:cNvPr>
        <xdr:cNvCxnSpPr/>
      </xdr:nvCxnSpPr>
      <xdr:spPr>
        <a:xfrm flipV="1">
          <a:off x="3797300" y="14317436"/>
          <a:ext cx="838200" cy="32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83</xdr:row>
      <xdr:rowOff>5262</xdr:rowOff>
    </xdr:from>
    <xdr:to>
      <xdr:col>15</xdr:col>
      <xdr:colOff>101600</xdr:colOff>
      <xdr:row>83</xdr:row>
      <xdr:rowOff>106862</xdr:rowOff>
    </xdr:to>
    <xdr:sp macro="" textlink="">
      <xdr:nvSpPr>
        <xdr:cNvPr id="211" name="楕円 210">
          <a:extLst>
            <a:ext uri="{FF2B5EF4-FFF2-40B4-BE49-F238E27FC236}">
              <a16:creationId xmlns:a16="http://schemas.microsoft.com/office/drawing/2014/main" id="{2DC1A695-7631-4E00-9037-B5016D8AD398}"/>
            </a:ext>
          </a:extLst>
        </xdr:cNvPr>
        <xdr:cNvSpPr/>
      </xdr:nvSpPr>
      <xdr:spPr>
        <a:xfrm>
          <a:off x="2857500" y="142356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83</xdr:row>
      <xdr:rowOff>56062</xdr:rowOff>
    </xdr:from>
    <xdr:to>
      <xdr:col>19</xdr:col>
      <xdr:colOff>177800</xdr:colOff>
      <xdr:row>83</xdr:row>
      <xdr:rowOff>90351</xdr:rowOff>
    </xdr:to>
    <xdr:cxnSp macro="">
      <xdr:nvCxnSpPr>
        <xdr:cNvPr id="212" name="直線コネクタ 211">
          <a:extLst>
            <a:ext uri="{FF2B5EF4-FFF2-40B4-BE49-F238E27FC236}">
              <a16:creationId xmlns:a16="http://schemas.microsoft.com/office/drawing/2014/main" id="{D8E7C6BF-41CC-48F1-86CA-7DE492A468E8}"/>
            </a:ext>
          </a:extLst>
        </xdr:cNvPr>
        <xdr:cNvCxnSpPr/>
      </xdr:nvCxnSpPr>
      <xdr:spPr>
        <a:xfrm>
          <a:off x="2908300" y="14286412"/>
          <a:ext cx="889000" cy="342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82</xdr:row>
      <xdr:rowOff>142421</xdr:rowOff>
    </xdr:from>
    <xdr:to>
      <xdr:col>10</xdr:col>
      <xdr:colOff>165100</xdr:colOff>
      <xdr:row>83</xdr:row>
      <xdr:rowOff>72571</xdr:rowOff>
    </xdr:to>
    <xdr:sp macro="" textlink="">
      <xdr:nvSpPr>
        <xdr:cNvPr id="213" name="楕円 212">
          <a:extLst>
            <a:ext uri="{FF2B5EF4-FFF2-40B4-BE49-F238E27FC236}">
              <a16:creationId xmlns:a16="http://schemas.microsoft.com/office/drawing/2014/main" id="{E19B810D-D1D5-44C6-98E2-EA5994801E6D}"/>
            </a:ext>
          </a:extLst>
        </xdr:cNvPr>
        <xdr:cNvSpPr/>
      </xdr:nvSpPr>
      <xdr:spPr>
        <a:xfrm>
          <a:off x="1968500" y="142013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83</xdr:row>
      <xdr:rowOff>21771</xdr:rowOff>
    </xdr:from>
    <xdr:to>
      <xdr:col>15</xdr:col>
      <xdr:colOff>50800</xdr:colOff>
      <xdr:row>83</xdr:row>
      <xdr:rowOff>56062</xdr:rowOff>
    </xdr:to>
    <xdr:cxnSp macro="">
      <xdr:nvCxnSpPr>
        <xdr:cNvPr id="214" name="直線コネクタ 213">
          <a:extLst>
            <a:ext uri="{FF2B5EF4-FFF2-40B4-BE49-F238E27FC236}">
              <a16:creationId xmlns:a16="http://schemas.microsoft.com/office/drawing/2014/main" id="{23F4B8B2-9B25-4155-8305-29FC6C711842}"/>
            </a:ext>
          </a:extLst>
        </xdr:cNvPr>
        <xdr:cNvCxnSpPr/>
      </xdr:nvCxnSpPr>
      <xdr:spPr>
        <a:xfrm>
          <a:off x="2019300" y="14252121"/>
          <a:ext cx="889000" cy="342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82</xdr:row>
      <xdr:rowOff>130992</xdr:rowOff>
    </xdr:from>
    <xdr:to>
      <xdr:col>6</xdr:col>
      <xdr:colOff>38100</xdr:colOff>
      <xdr:row>83</xdr:row>
      <xdr:rowOff>61142</xdr:rowOff>
    </xdr:to>
    <xdr:sp macro="" textlink="">
      <xdr:nvSpPr>
        <xdr:cNvPr id="215" name="楕円 214">
          <a:extLst>
            <a:ext uri="{FF2B5EF4-FFF2-40B4-BE49-F238E27FC236}">
              <a16:creationId xmlns:a16="http://schemas.microsoft.com/office/drawing/2014/main" id="{64C01ADA-C020-48E1-A602-B8CB511422E5}"/>
            </a:ext>
          </a:extLst>
        </xdr:cNvPr>
        <xdr:cNvSpPr/>
      </xdr:nvSpPr>
      <xdr:spPr>
        <a:xfrm>
          <a:off x="1079500" y="141898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83</xdr:row>
      <xdr:rowOff>10342</xdr:rowOff>
    </xdr:from>
    <xdr:to>
      <xdr:col>10</xdr:col>
      <xdr:colOff>114300</xdr:colOff>
      <xdr:row>83</xdr:row>
      <xdr:rowOff>21771</xdr:rowOff>
    </xdr:to>
    <xdr:cxnSp macro="">
      <xdr:nvCxnSpPr>
        <xdr:cNvPr id="216" name="直線コネクタ 215">
          <a:extLst>
            <a:ext uri="{FF2B5EF4-FFF2-40B4-BE49-F238E27FC236}">
              <a16:creationId xmlns:a16="http://schemas.microsoft.com/office/drawing/2014/main" id="{5F3DA841-5C1D-4179-B43A-2D266CDB0684}"/>
            </a:ext>
          </a:extLst>
        </xdr:cNvPr>
        <xdr:cNvCxnSpPr/>
      </xdr:nvCxnSpPr>
      <xdr:spPr>
        <a:xfrm>
          <a:off x="1130300" y="14240692"/>
          <a:ext cx="889000" cy="114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81</xdr:row>
      <xdr:rowOff>64606</xdr:rowOff>
    </xdr:from>
    <xdr:ext cx="405111" cy="259045"/>
    <xdr:sp macro="" textlink="">
      <xdr:nvSpPr>
        <xdr:cNvPr id="217" name="n_1aveValue【福祉施設】&#10;有形固定資産減価償却率">
          <a:extLst>
            <a:ext uri="{FF2B5EF4-FFF2-40B4-BE49-F238E27FC236}">
              <a16:creationId xmlns:a16="http://schemas.microsoft.com/office/drawing/2014/main" id="{EFAD5FB8-7CE6-490D-8000-5A47337740EB}"/>
            </a:ext>
          </a:extLst>
        </xdr:cNvPr>
        <xdr:cNvSpPr txBox="1"/>
      </xdr:nvSpPr>
      <xdr:spPr>
        <a:xfrm>
          <a:off x="3582044" y="1395205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81</xdr:row>
      <xdr:rowOff>22151</xdr:rowOff>
    </xdr:from>
    <xdr:ext cx="405111" cy="259045"/>
    <xdr:sp macro="" textlink="">
      <xdr:nvSpPr>
        <xdr:cNvPr id="218" name="n_2aveValue【福祉施設】&#10;有形固定資産減価償却率">
          <a:extLst>
            <a:ext uri="{FF2B5EF4-FFF2-40B4-BE49-F238E27FC236}">
              <a16:creationId xmlns:a16="http://schemas.microsoft.com/office/drawing/2014/main" id="{53607404-D46B-4FC0-97A6-3B3FA83605F8}"/>
            </a:ext>
          </a:extLst>
        </xdr:cNvPr>
        <xdr:cNvSpPr txBox="1"/>
      </xdr:nvSpPr>
      <xdr:spPr>
        <a:xfrm>
          <a:off x="2705744" y="139096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80</xdr:row>
      <xdr:rowOff>152779</xdr:rowOff>
    </xdr:from>
    <xdr:ext cx="405111" cy="259045"/>
    <xdr:sp macro="" textlink="">
      <xdr:nvSpPr>
        <xdr:cNvPr id="219" name="n_3aveValue【福祉施設】&#10;有形固定資産減価償却率">
          <a:extLst>
            <a:ext uri="{FF2B5EF4-FFF2-40B4-BE49-F238E27FC236}">
              <a16:creationId xmlns:a16="http://schemas.microsoft.com/office/drawing/2014/main" id="{AF1E7EB6-F682-4915-9AAD-914AF80D6709}"/>
            </a:ext>
          </a:extLst>
        </xdr:cNvPr>
        <xdr:cNvSpPr txBox="1"/>
      </xdr:nvSpPr>
      <xdr:spPr>
        <a:xfrm>
          <a:off x="1816744" y="138687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80</xdr:row>
      <xdr:rowOff>131553</xdr:rowOff>
    </xdr:from>
    <xdr:ext cx="405111" cy="259045"/>
    <xdr:sp macro="" textlink="">
      <xdr:nvSpPr>
        <xdr:cNvPr id="220" name="n_4aveValue【福祉施設】&#10;有形固定資産減価償却率">
          <a:extLst>
            <a:ext uri="{FF2B5EF4-FFF2-40B4-BE49-F238E27FC236}">
              <a16:creationId xmlns:a16="http://schemas.microsoft.com/office/drawing/2014/main" id="{A284351D-A89D-40B3-8FD4-EA31E88511A9}"/>
            </a:ext>
          </a:extLst>
        </xdr:cNvPr>
        <xdr:cNvSpPr txBox="1"/>
      </xdr:nvSpPr>
      <xdr:spPr>
        <a:xfrm>
          <a:off x="927744" y="138475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83</xdr:row>
      <xdr:rowOff>132278</xdr:rowOff>
    </xdr:from>
    <xdr:ext cx="405111" cy="259045"/>
    <xdr:sp macro="" textlink="">
      <xdr:nvSpPr>
        <xdr:cNvPr id="221" name="n_1mainValue【福祉施設】&#10;有形固定資産減価償却率">
          <a:extLst>
            <a:ext uri="{FF2B5EF4-FFF2-40B4-BE49-F238E27FC236}">
              <a16:creationId xmlns:a16="http://schemas.microsoft.com/office/drawing/2014/main" id="{229D4C8B-1DD8-4676-82EB-2914F2199691}"/>
            </a:ext>
          </a:extLst>
        </xdr:cNvPr>
        <xdr:cNvSpPr txBox="1"/>
      </xdr:nvSpPr>
      <xdr:spPr>
        <a:xfrm>
          <a:off x="3582044" y="143626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83</xdr:row>
      <xdr:rowOff>97989</xdr:rowOff>
    </xdr:from>
    <xdr:ext cx="405111" cy="259045"/>
    <xdr:sp macro="" textlink="">
      <xdr:nvSpPr>
        <xdr:cNvPr id="222" name="n_2mainValue【福祉施設】&#10;有形固定資産減価償却率">
          <a:extLst>
            <a:ext uri="{FF2B5EF4-FFF2-40B4-BE49-F238E27FC236}">
              <a16:creationId xmlns:a16="http://schemas.microsoft.com/office/drawing/2014/main" id="{13E60FE9-CF66-47A5-9D79-B1ABF6F6D2AF}"/>
            </a:ext>
          </a:extLst>
        </xdr:cNvPr>
        <xdr:cNvSpPr txBox="1"/>
      </xdr:nvSpPr>
      <xdr:spPr>
        <a:xfrm>
          <a:off x="2705744" y="143283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83</xdr:row>
      <xdr:rowOff>63698</xdr:rowOff>
    </xdr:from>
    <xdr:ext cx="405111" cy="259045"/>
    <xdr:sp macro="" textlink="">
      <xdr:nvSpPr>
        <xdr:cNvPr id="223" name="n_3mainValue【福祉施設】&#10;有形固定資産減価償却率">
          <a:extLst>
            <a:ext uri="{FF2B5EF4-FFF2-40B4-BE49-F238E27FC236}">
              <a16:creationId xmlns:a16="http://schemas.microsoft.com/office/drawing/2014/main" id="{25FE59E5-181C-48B2-8871-7750160533CB}"/>
            </a:ext>
          </a:extLst>
        </xdr:cNvPr>
        <xdr:cNvSpPr txBox="1"/>
      </xdr:nvSpPr>
      <xdr:spPr>
        <a:xfrm>
          <a:off x="1816744" y="1429404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83</xdr:row>
      <xdr:rowOff>52269</xdr:rowOff>
    </xdr:from>
    <xdr:ext cx="405111" cy="259045"/>
    <xdr:sp macro="" textlink="">
      <xdr:nvSpPr>
        <xdr:cNvPr id="224" name="n_4mainValue【福祉施設】&#10;有形固定資産減価償却率">
          <a:extLst>
            <a:ext uri="{FF2B5EF4-FFF2-40B4-BE49-F238E27FC236}">
              <a16:creationId xmlns:a16="http://schemas.microsoft.com/office/drawing/2014/main" id="{686EF74F-D6DC-4513-9631-DB8F6A73E711}"/>
            </a:ext>
          </a:extLst>
        </xdr:cNvPr>
        <xdr:cNvSpPr txBox="1"/>
      </xdr:nvSpPr>
      <xdr:spPr>
        <a:xfrm>
          <a:off x="927744" y="142826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225" name="正方形/長方形 224">
          <a:extLst>
            <a:ext uri="{FF2B5EF4-FFF2-40B4-BE49-F238E27FC236}">
              <a16:creationId xmlns:a16="http://schemas.microsoft.com/office/drawing/2014/main" id="{C6601524-9D4B-4208-97CC-A6E5F4CD68AF}"/>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226" name="正方形/長方形 225">
          <a:extLst>
            <a:ext uri="{FF2B5EF4-FFF2-40B4-BE49-F238E27FC236}">
              <a16:creationId xmlns:a16="http://schemas.microsoft.com/office/drawing/2014/main" id="{5E7826A5-EEFE-488F-8EB2-FC52C8071A13}"/>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227" name="正方形/長方形 226">
          <a:extLst>
            <a:ext uri="{FF2B5EF4-FFF2-40B4-BE49-F238E27FC236}">
              <a16:creationId xmlns:a16="http://schemas.microsoft.com/office/drawing/2014/main" id="{848C7248-CD3A-4343-A7E3-DE69E2A17BA2}"/>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228" name="正方形/長方形 227">
          <a:extLst>
            <a:ext uri="{FF2B5EF4-FFF2-40B4-BE49-F238E27FC236}">
              <a16:creationId xmlns:a16="http://schemas.microsoft.com/office/drawing/2014/main" id="{7D4A629D-B357-48B7-AF65-22044D48190E}"/>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229" name="正方形/長方形 228">
          <a:extLst>
            <a:ext uri="{FF2B5EF4-FFF2-40B4-BE49-F238E27FC236}">
              <a16:creationId xmlns:a16="http://schemas.microsoft.com/office/drawing/2014/main" id="{330CB694-B09B-4040-867D-619F7AEA5116}"/>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230" name="正方形/長方形 229">
          <a:extLst>
            <a:ext uri="{FF2B5EF4-FFF2-40B4-BE49-F238E27FC236}">
              <a16:creationId xmlns:a16="http://schemas.microsoft.com/office/drawing/2014/main" id="{196084CE-10F1-4450-A41E-8EF9C30CC1DA}"/>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231" name="正方形/長方形 230">
          <a:extLst>
            <a:ext uri="{FF2B5EF4-FFF2-40B4-BE49-F238E27FC236}">
              <a16:creationId xmlns:a16="http://schemas.microsoft.com/office/drawing/2014/main" id="{A9A53715-C2F8-4569-BF68-2EB7403EBF2B}"/>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232" name="正方形/長方形 231">
          <a:extLst>
            <a:ext uri="{FF2B5EF4-FFF2-40B4-BE49-F238E27FC236}">
              <a16:creationId xmlns:a16="http://schemas.microsoft.com/office/drawing/2014/main" id="{5B975213-559E-4613-AB7F-ADB8DEFF6938}"/>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233" name="テキスト ボックス 232">
          <a:extLst>
            <a:ext uri="{FF2B5EF4-FFF2-40B4-BE49-F238E27FC236}">
              <a16:creationId xmlns:a16="http://schemas.microsoft.com/office/drawing/2014/main" id="{EACA80F1-EE00-4217-8F42-7CA39F5B25EA}"/>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234" name="直線コネクタ 233">
          <a:extLst>
            <a:ext uri="{FF2B5EF4-FFF2-40B4-BE49-F238E27FC236}">
              <a16:creationId xmlns:a16="http://schemas.microsoft.com/office/drawing/2014/main" id="{B8EFACC8-908B-4713-B9A3-52154F5B3797}"/>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235" name="直線コネクタ 234">
          <a:extLst>
            <a:ext uri="{FF2B5EF4-FFF2-40B4-BE49-F238E27FC236}">
              <a16:creationId xmlns:a16="http://schemas.microsoft.com/office/drawing/2014/main" id="{6C38AD01-CCEC-45D1-BDAD-292513BA9F28}"/>
            </a:ext>
          </a:extLst>
        </xdr:cNvPr>
        <xdr:cNvCxnSpPr/>
      </xdr:nvCxnSpPr>
      <xdr:spPr>
        <a:xfrm>
          <a:off x="6604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143527</xdr:rowOff>
    </xdr:from>
    <xdr:ext cx="467179" cy="259045"/>
    <xdr:sp macro="" textlink="">
      <xdr:nvSpPr>
        <xdr:cNvPr id="236" name="テキスト ボックス 235">
          <a:extLst>
            <a:ext uri="{FF2B5EF4-FFF2-40B4-BE49-F238E27FC236}">
              <a16:creationId xmlns:a16="http://schemas.microsoft.com/office/drawing/2014/main" id="{89569F13-BE8A-45F3-A658-7EF08591FEAE}"/>
            </a:ext>
          </a:extLst>
        </xdr:cNvPr>
        <xdr:cNvSpPr txBox="1"/>
      </xdr:nvSpPr>
      <xdr:spPr>
        <a:xfrm>
          <a:off x="6136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237" name="直線コネクタ 236">
          <a:extLst>
            <a:ext uri="{FF2B5EF4-FFF2-40B4-BE49-F238E27FC236}">
              <a16:creationId xmlns:a16="http://schemas.microsoft.com/office/drawing/2014/main" id="{43715D04-B560-47B2-AB8B-D1215D681E20}"/>
            </a:ext>
          </a:extLst>
        </xdr:cNvPr>
        <xdr:cNvCxnSpPr/>
      </xdr:nvCxnSpPr>
      <xdr:spPr>
        <a:xfrm>
          <a:off x="6604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83</xdr:row>
      <xdr:rowOff>105427</xdr:rowOff>
    </xdr:from>
    <xdr:ext cx="467179" cy="259045"/>
    <xdr:sp macro="" textlink="">
      <xdr:nvSpPr>
        <xdr:cNvPr id="238" name="テキスト ボックス 237">
          <a:extLst>
            <a:ext uri="{FF2B5EF4-FFF2-40B4-BE49-F238E27FC236}">
              <a16:creationId xmlns:a16="http://schemas.microsoft.com/office/drawing/2014/main" id="{247467B5-18EA-42B7-BA52-10044FF50E75}"/>
            </a:ext>
          </a:extLst>
        </xdr:cNvPr>
        <xdr:cNvSpPr txBox="1"/>
      </xdr:nvSpPr>
      <xdr:spPr>
        <a:xfrm>
          <a:off x="6136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239" name="直線コネクタ 238">
          <a:extLst>
            <a:ext uri="{FF2B5EF4-FFF2-40B4-BE49-F238E27FC236}">
              <a16:creationId xmlns:a16="http://schemas.microsoft.com/office/drawing/2014/main" id="{F573B84E-EA0D-474E-B8A3-804738E895D4}"/>
            </a:ext>
          </a:extLst>
        </xdr:cNvPr>
        <xdr:cNvCxnSpPr/>
      </xdr:nvCxnSpPr>
      <xdr:spPr>
        <a:xfrm>
          <a:off x="6604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81</xdr:row>
      <xdr:rowOff>67327</xdr:rowOff>
    </xdr:from>
    <xdr:ext cx="467179" cy="259045"/>
    <xdr:sp macro="" textlink="">
      <xdr:nvSpPr>
        <xdr:cNvPr id="240" name="テキスト ボックス 239">
          <a:extLst>
            <a:ext uri="{FF2B5EF4-FFF2-40B4-BE49-F238E27FC236}">
              <a16:creationId xmlns:a16="http://schemas.microsoft.com/office/drawing/2014/main" id="{F638E5F5-95BC-40AC-A9D9-E7E9BB7E87F6}"/>
            </a:ext>
          </a:extLst>
        </xdr:cNvPr>
        <xdr:cNvSpPr txBox="1"/>
      </xdr:nvSpPr>
      <xdr:spPr>
        <a:xfrm>
          <a:off x="6136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241" name="直線コネクタ 240">
          <a:extLst>
            <a:ext uri="{FF2B5EF4-FFF2-40B4-BE49-F238E27FC236}">
              <a16:creationId xmlns:a16="http://schemas.microsoft.com/office/drawing/2014/main" id="{C5164812-82CA-4D7F-8DF2-C1768830EDD2}"/>
            </a:ext>
          </a:extLst>
        </xdr:cNvPr>
        <xdr:cNvCxnSpPr/>
      </xdr:nvCxnSpPr>
      <xdr:spPr>
        <a:xfrm>
          <a:off x="6604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79</xdr:row>
      <xdr:rowOff>29227</xdr:rowOff>
    </xdr:from>
    <xdr:ext cx="467179" cy="259045"/>
    <xdr:sp macro="" textlink="">
      <xdr:nvSpPr>
        <xdr:cNvPr id="242" name="テキスト ボックス 241">
          <a:extLst>
            <a:ext uri="{FF2B5EF4-FFF2-40B4-BE49-F238E27FC236}">
              <a16:creationId xmlns:a16="http://schemas.microsoft.com/office/drawing/2014/main" id="{C4A4BE83-EB4D-4053-A726-FC20D7380E75}"/>
            </a:ext>
          </a:extLst>
        </xdr:cNvPr>
        <xdr:cNvSpPr txBox="1"/>
      </xdr:nvSpPr>
      <xdr:spPr>
        <a:xfrm>
          <a:off x="6136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243" name="直線コネクタ 242">
          <a:extLst>
            <a:ext uri="{FF2B5EF4-FFF2-40B4-BE49-F238E27FC236}">
              <a16:creationId xmlns:a16="http://schemas.microsoft.com/office/drawing/2014/main" id="{A21EC09E-FA33-4DEE-847A-D8500799A5CF}"/>
            </a:ext>
          </a:extLst>
        </xdr:cNvPr>
        <xdr:cNvCxnSpPr/>
      </xdr:nvCxnSpPr>
      <xdr:spPr>
        <a:xfrm>
          <a:off x="6604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76</xdr:row>
      <xdr:rowOff>162577</xdr:rowOff>
    </xdr:from>
    <xdr:ext cx="467179" cy="259045"/>
    <xdr:sp macro="" textlink="">
      <xdr:nvSpPr>
        <xdr:cNvPr id="244" name="テキスト ボックス 243">
          <a:extLst>
            <a:ext uri="{FF2B5EF4-FFF2-40B4-BE49-F238E27FC236}">
              <a16:creationId xmlns:a16="http://schemas.microsoft.com/office/drawing/2014/main" id="{19227561-E30E-479D-9337-D7B026B4BA25}"/>
            </a:ext>
          </a:extLst>
        </xdr:cNvPr>
        <xdr:cNvSpPr txBox="1"/>
      </xdr:nvSpPr>
      <xdr:spPr>
        <a:xfrm>
          <a:off x="6136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245" name="直線コネクタ 244">
          <a:extLst>
            <a:ext uri="{FF2B5EF4-FFF2-40B4-BE49-F238E27FC236}">
              <a16:creationId xmlns:a16="http://schemas.microsoft.com/office/drawing/2014/main" id="{74B31382-745F-4964-8882-898860C00478}"/>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246" name="テキスト ボックス 245">
          <a:extLst>
            <a:ext uri="{FF2B5EF4-FFF2-40B4-BE49-F238E27FC236}">
              <a16:creationId xmlns:a16="http://schemas.microsoft.com/office/drawing/2014/main" id="{A98393A8-E82E-44D3-9518-CC212640CA23}"/>
            </a:ext>
          </a:extLst>
        </xdr:cNvPr>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247" name="【福祉施設】&#10;一人当たり面積グラフ枠">
          <a:extLst>
            <a:ext uri="{FF2B5EF4-FFF2-40B4-BE49-F238E27FC236}">
              <a16:creationId xmlns:a16="http://schemas.microsoft.com/office/drawing/2014/main" id="{D3381232-148E-4C39-9AB4-348B726B447D}"/>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77</xdr:row>
      <xdr:rowOff>49149</xdr:rowOff>
    </xdr:from>
    <xdr:to>
      <xdr:col>54</xdr:col>
      <xdr:colOff>189865</xdr:colOff>
      <xdr:row>86</xdr:row>
      <xdr:rowOff>102108</xdr:rowOff>
    </xdr:to>
    <xdr:cxnSp macro="">
      <xdr:nvCxnSpPr>
        <xdr:cNvPr id="248" name="直線コネクタ 247">
          <a:extLst>
            <a:ext uri="{FF2B5EF4-FFF2-40B4-BE49-F238E27FC236}">
              <a16:creationId xmlns:a16="http://schemas.microsoft.com/office/drawing/2014/main" id="{50FF159C-57BF-4FBC-BFBF-6BDDCCA7B5F4}"/>
            </a:ext>
          </a:extLst>
        </xdr:cNvPr>
        <xdr:cNvCxnSpPr/>
      </xdr:nvCxnSpPr>
      <xdr:spPr>
        <a:xfrm flipV="1">
          <a:off x="10476865" y="13250799"/>
          <a:ext cx="0" cy="159600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105935</xdr:rowOff>
    </xdr:from>
    <xdr:ext cx="469744" cy="259045"/>
    <xdr:sp macro="" textlink="">
      <xdr:nvSpPr>
        <xdr:cNvPr id="249" name="【福祉施設】&#10;一人当たり面積最小値テキスト">
          <a:extLst>
            <a:ext uri="{FF2B5EF4-FFF2-40B4-BE49-F238E27FC236}">
              <a16:creationId xmlns:a16="http://schemas.microsoft.com/office/drawing/2014/main" id="{C13288B3-D339-49F0-B858-57A79F6EB9E0}"/>
            </a:ext>
          </a:extLst>
        </xdr:cNvPr>
        <xdr:cNvSpPr txBox="1"/>
      </xdr:nvSpPr>
      <xdr:spPr>
        <a:xfrm>
          <a:off x="10515600" y="148506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102108</xdr:rowOff>
    </xdr:from>
    <xdr:to>
      <xdr:col>55</xdr:col>
      <xdr:colOff>88900</xdr:colOff>
      <xdr:row>86</xdr:row>
      <xdr:rowOff>102108</xdr:rowOff>
    </xdr:to>
    <xdr:cxnSp macro="">
      <xdr:nvCxnSpPr>
        <xdr:cNvPr id="250" name="直線コネクタ 249">
          <a:extLst>
            <a:ext uri="{FF2B5EF4-FFF2-40B4-BE49-F238E27FC236}">
              <a16:creationId xmlns:a16="http://schemas.microsoft.com/office/drawing/2014/main" id="{A757AF5F-C7DA-416A-A2B3-1491B8856CA1}"/>
            </a:ext>
          </a:extLst>
        </xdr:cNvPr>
        <xdr:cNvCxnSpPr/>
      </xdr:nvCxnSpPr>
      <xdr:spPr>
        <a:xfrm>
          <a:off x="10388600" y="148468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75</xdr:row>
      <xdr:rowOff>167276</xdr:rowOff>
    </xdr:from>
    <xdr:ext cx="469744" cy="259045"/>
    <xdr:sp macro="" textlink="">
      <xdr:nvSpPr>
        <xdr:cNvPr id="251" name="【福祉施設】&#10;一人当たり面積最大値テキスト">
          <a:extLst>
            <a:ext uri="{FF2B5EF4-FFF2-40B4-BE49-F238E27FC236}">
              <a16:creationId xmlns:a16="http://schemas.microsoft.com/office/drawing/2014/main" id="{7D406E0D-6496-4989-8917-56B381A78B69}"/>
            </a:ext>
          </a:extLst>
        </xdr:cNvPr>
        <xdr:cNvSpPr txBox="1"/>
      </xdr:nvSpPr>
      <xdr:spPr>
        <a:xfrm>
          <a:off x="10515600" y="130260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77</xdr:row>
      <xdr:rowOff>49149</xdr:rowOff>
    </xdr:from>
    <xdr:to>
      <xdr:col>55</xdr:col>
      <xdr:colOff>88900</xdr:colOff>
      <xdr:row>77</xdr:row>
      <xdr:rowOff>49149</xdr:rowOff>
    </xdr:to>
    <xdr:cxnSp macro="">
      <xdr:nvCxnSpPr>
        <xdr:cNvPr id="252" name="直線コネクタ 251">
          <a:extLst>
            <a:ext uri="{FF2B5EF4-FFF2-40B4-BE49-F238E27FC236}">
              <a16:creationId xmlns:a16="http://schemas.microsoft.com/office/drawing/2014/main" id="{D5AC330D-EAB6-43E0-AA72-3C32A68ADD1F}"/>
            </a:ext>
          </a:extLst>
        </xdr:cNvPr>
        <xdr:cNvCxnSpPr/>
      </xdr:nvCxnSpPr>
      <xdr:spPr>
        <a:xfrm>
          <a:off x="10388600" y="132507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83</xdr:row>
      <xdr:rowOff>127525</xdr:rowOff>
    </xdr:from>
    <xdr:ext cx="469744" cy="259045"/>
    <xdr:sp macro="" textlink="">
      <xdr:nvSpPr>
        <xdr:cNvPr id="253" name="【福祉施設】&#10;一人当たり面積平均値テキスト">
          <a:extLst>
            <a:ext uri="{FF2B5EF4-FFF2-40B4-BE49-F238E27FC236}">
              <a16:creationId xmlns:a16="http://schemas.microsoft.com/office/drawing/2014/main" id="{408976EC-D312-4B81-9901-69EEF4E39442}"/>
            </a:ext>
          </a:extLst>
        </xdr:cNvPr>
        <xdr:cNvSpPr txBox="1"/>
      </xdr:nvSpPr>
      <xdr:spPr>
        <a:xfrm>
          <a:off x="10515600" y="1435787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0.792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104648</xdr:rowOff>
    </xdr:from>
    <xdr:to>
      <xdr:col>55</xdr:col>
      <xdr:colOff>50800</xdr:colOff>
      <xdr:row>85</xdr:row>
      <xdr:rowOff>34798</xdr:rowOff>
    </xdr:to>
    <xdr:sp macro="" textlink="">
      <xdr:nvSpPr>
        <xdr:cNvPr id="254" name="フローチャート: 判断 253">
          <a:extLst>
            <a:ext uri="{FF2B5EF4-FFF2-40B4-BE49-F238E27FC236}">
              <a16:creationId xmlns:a16="http://schemas.microsoft.com/office/drawing/2014/main" id="{C1357B96-4E63-49F2-8408-58C23231EE33}"/>
            </a:ext>
          </a:extLst>
        </xdr:cNvPr>
        <xdr:cNvSpPr/>
      </xdr:nvSpPr>
      <xdr:spPr>
        <a:xfrm>
          <a:off x="10426700" y="145064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84</xdr:row>
      <xdr:rowOff>98171</xdr:rowOff>
    </xdr:from>
    <xdr:to>
      <xdr:col>50</xdr:col>
      <xdr:colOff>165100</xdr:colOff>
      <xdr:row>85</xdr:row>
      <xdr:rowOff>28321</xdr:rowOff>
    </xdr:to>
    <xdr:sp macro="" textlink="">
      <xdr:nvSpPr>
        <xdr:cNvPr id="255" name="フローチャート: 判断 254">
          <a:extLst>
            <a:ext uri="{FF2B5EF4-FFF2-40B4-BE49-F238E27FC236}">
              <a16:creationId xmlns:a16="http://schemas.microsoft.com/office/drawing/2014/main" id="{6750D56A-860F-493E-B614-EC781F068A22}"/>
            </a:ext>
          </a:extLst>
        </xdr:cNvPr>
        <xdr:cNvSpPr/>
      </xdr:nvSpPr>
      <xdr:spPr>
        <a:xfrm>
          <a:off x="9588500" y="144999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84</xdr:row>
      <xdr:rowOff>106172</xdr:rowOff>
    </xdr:from>
    <xdr:to>
      <xdr:col>46</xdr:col>
      <xdr:colOff>38100</xdr:colOff>
      <xdr:row>85</xdr:row>
      <xdr:rowOff>36322</xdr:rowOff>
    </xdr:to>
    <xdr:sp macro="" textlink="">
      <xdr:nvSpPr>
        <xdr:cNvPr id="256" name="フローチャート: 判断 255">
          <a:extLst>
            <a:ext uri="{FF2B5EF4-FFF2-40B4-BE49-F238E27FC236}">
              <a16:creationId xmlns:a16="http://schemas.microsoft.com/office/drawing/2014/main" id="{062546BB-EC21-4A4F-A2E3-07FCAC318225}"/>
            </a:ext>
          </a:extLst>
        </xdr:cNvPr>
        <xdr:cNvSpPr/>
      </xdr:nvSpPr>
      <xdr:spPr>
        <a:xfrm>
          <a:off x="8699500" y="145079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84</xdr:row>
      <xdr:rowOff>109601</xdr:rowOff>
    </xdr:from>
    <xdr:to>
      <xdr:col>41</xdr:col>
      <xdr:colOff>101600</xdr:colOff>
      <xdr:row>85</xdr:row>
      <xdr:rowOff>39751</xdr:rowOff>
    </xdr:to>
    <xdr:sp macro="" textlink="">
      <xdr:nvSpPr>
        <xdr:cNvPr id="257" name="フローチャート: 判断 256">
          <a:extLst>
            <a:ext uri="{FF2B5EF4-FFF2-40B4-BE49-F238E27FC236}">
              <a16:creationId xmlns:a16="http://schemas.microsoft.com/office/drawing/2014/main" id="{3B21612E-3FF3-4A68-9A8D-4BECD8849E22}"/>
            </a:ext>
          </a:extLst>
        </xdr:cNvPr>
        <xdr:cNvSpPr/>
      </xdr:nvSpPr>
      <xdr:spPr>
        <a:xfrm>
          <a:off x="7810500" y="145114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84</xdr:row>
      <xdr:rowOff>69596</xdr:rowOff>
    </xdr:from>
    <xdr:to>
      <xdr:col>36</xdr:col>
      <xdr:colOff>165100</xdr:colOff>
      <xdr:row>84</xdr:row>
      <xdr:rowOff>171196</xdr:rowOff>
    </xdr:to>
    <xdr:sp macro="" textlink="">
      <xdr:nvSpPr>
        <xdr:cNvPr id="258" name="フローチャート: 判断 257">
          <a:extLst>
            <a:ext uri="{FF2B5EF4-FFF2-40B4-BE49-F238E27FC236}">
              <a16:creationId xmlns:a16="http://schemas.microsoft.com/office/drawing/2014/main" id="{279D5740-0586-433F-B3B5-24F119EC479B}"/>
            </a:ext>
          </a:extLst>
        </xdr:cNvPr>
        <xdr:cNvSpPr/>
      </xdr:nvSpPr>
      <xdr:spPr>
        <a:xfrm>
          <a:off x="6921500" y="144713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259" name="テキスト ボックス 258">
          <a:extLst>
            <a:ext uri="{FF2B5EF4-FFF2-40B4-BE49-F238E27FC236}">
              <a16:creationId xmlns:a16="http://schemas.microsoft.com/office/drawing/2014/main" id="{59A1BAD9-2F7B-4428-93E9-736A9175D19F}"/>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260" name="テキスト ボックス 259">
          <a:extLst>
            <a:ext uri="{FF2B5EF4-FFF2-40B4-BE49-F238E27FC236}">
              <a16:creationId xmlns:a16="http://schemas.microsoft.com/office/drawing/2014/main" id="{27058580-A416-40EC-B179-C670D2A5B25E}"/>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261" name="テキスト ボックス 260">
          <a:extLst>
            <a:ext uri="{FF2B5EF4-FFF2-40B4-BE49-F238E27FC236}">
              <a16:creationId xmlns:a16="http://schemas.microsoft.com/office/drawing/2014/main" id="{A2DA2F52-C1AA-41E9-9391-B2194BE81C17}"/>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262" name="テキスト ボックス 261">
          <a:extLst>
            <a:ext uri="{FF2B5EF4-FFF2-40B4-BE49-F238E27FC236}">
              <a16:creationId xmlns:a16="http://schemas.microsoft.com/office/drawing/2014/main" id="{77D24795-3E5A-4710-9E3F-09536B6005D7}"/>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263" name="テキスト ボックス 262">
          <a:extLst>
            <a:ext uri="{FF2B5EF4-FFF2-40B4-BE49-F238E27FC236}">
              <a16:creationId xmlns:a16="http://schemas.microsoft.com/office/drawing/2014/main" id="{812A310A-720E-4E1B-BB0E-D561DC34DAB6}"/>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86</xdr:row>
      <xdr:rowOff>2921</xdr:rowOff>
    </xdr:from>
    <xdr:to>
      <xdr:col>55</xdr:col>
      <xdr:colOff>50800</xdr:colOff>
      <xdr:row>86</xdr:row>
      <xdr:rowOff>104521</xdr:rowOff>
    </xdr:to>
    <xdr:sp macro="" textlink="">
      <xdr:nvSpPr>
        <xdr:cNvPr id="264" name="楕円 263">
          <a:extLst>
            <a:ext uri="{FF2B5EF4-FFF2-40B4-BE49-F238E27FC236}">
              <a16:creationId xmlns:a16="http://schemas.microsoft.com/office/drawing/2014/main" id="{B0BE0AAE-4F0F-4A03-B491-CC5C85D541E3}"/>
            </a:ext>
          </a:extLst>
        </xdr:cNvPr>
        <xdr:cNvSpPr/>
      </xdr:nvSpPr>
      <xdr:spPr>
        <a:xfrm>
          <a:off x="10426700" y="147476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85</xdr:row>
      <xdr:rowOff>89298</xdr:rowOff>
    </xdr:from>
    <xdr:ext cx="469744" cy="259045"/>
    <xdr:sp macro="" textlink="">
      <xdr:nvSpPr>
        <xdr:cNvPr id="265" name="【福祉施設】&#10;一人当たり面積該当値テキスト">
          <a:extLst>
            <a:ext uri="{FF2B5EF4-FFF2-40B4-BE49-F238E27FC236}">
              <a16:creationId xmlns:a16="http://schemas.microsoft.com/office/drawing/2014/main" id="{88712178-F57B-48B1-BF97-B64189D4471E}"/>
            </a:ext>
          </a:extLst>
        </xdr:cNvPr>
        <xdr:cNvSpPr txBox="1"/>
      </xdr:nvSpPr>
      <xdr:spPr>
        <a:xfrm>
          <a:off x="10515600" y="146625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86</xdr:row>
      <xdr:rowOff>4826</xdr:rowOff>
    </xdr:from>
    <xdr:to>
      <xdr:col>50</xdr:col>
      <xdr:colOff>165100</xdr:colOff>
      <xdr:row>86</xdr:row>
      <xdr:rowOff>106426</xdr:rowOff>
    </xdr:to>
    <xdr:sp macro="" textlink="">
      <xdr:nvSpPr>
        <xdr:cNvPr id="266" name="楕円 265">
          <a:extLst>
            <a:ext uri="{FF2B5EF4-FFF2-40B4-BE49-F238E27FC236}">
              <a16:creationId xmlns:a16="http://schemas.microsoft.com/office/drawing/2014/main" id="{224904B6-E9A7-4BFA-95E6-97598E7F27D3}"/>
            </a:ext>
          </a:extLst>
        </xdr:cNvPr>
        <xdr:cNvSpPr/>
      </xdr:nvSpPr>
      <xdr:spPr>
        <a:xfrm>
          <a:off x="9588500" y="147495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86</xdr:row>
      <xdr:rowOff>53721</xdr:rowOff>
    </xdr:from>
    <xdr:to>
      <xdr:col>55</xdr:col>
      <xdr:colOff>0</xdr:colOff>
      <xdr:row>86</xdr:row>
      <xdr:rowOff>55626</xdr:rowOff>
    </xdr:to>
    <xdr:cxnSp macro="">
      <xdr:nvCxnSpPr>
        <xdr:cNvPr id="267" name="直線コネクタ 266">
          <a:extLst>
            <a:ext uri="{FF2B5EF4-FFF2-40B4-BE49-F238E27FC236}">
              <a16:creationId xmlns:a16="http://schemas.microsoft.com/office/drawing/2014/main" id="{7ED2D737-5B10-4B43-A4B1-C45C604A0A3F}"/>
            </a:ext>
          </a:extLst>
        </xdr:cNvPr>
        <xdr:cNvCxnSpPr/>
      </xdr:nvCxnSpPr>
      <xdr:spPr>
        <a:xfrm flipV="1">
          <a:off x="9639300" y="14798421"/>
          <a:ext cx="838200" cy="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86</xdr:row>
      <xdr:rowOff>7113</xdr:rowOff>
    </xdr:from>
    <xdr:to>
      <xdr:col>46</xdr:col>
      <xdr:colOff>38100</xdr:colOff>
      <xdr:row>86</xdr:row>
      <xdr:rowOff>108713</xdr:rowOff>
    </xdr:to>
    <xdr:sp macro="" textlink="">
      <xdr:nvSpPr>
        <xdr:cNvPr id="268" name="楕円 267">
          <a:extLst>
            <a:ext uri="{FF2B5EF4-FFF2-40B4-BE49-F238E27FC236}">
              <a16:creationId xmlns:a16="http://schemas.microsoft.com/office/drawing/2014/main" id="{45746B5E-2068-41D8-85E1-B924B5DAC5D3}"/>
            </a:ext>
          </a:extLst>
        </xdr:cNvPr>
        <xdr:cNvSpPr/>
      </xdr:nvSpPr>
      <xdr:spPr>
        <a:xfrm>
          <a:off x="8699500" y="147518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86</xdr:row>
      <xdr:rowOff>55626</xdr:rowOff>
    </xdr:from>
    <xdr:to>
      <xdr:col>50</xdr:col>
      <xdr:colOff>114300</xdr:colOff>
      <xdr:row>86</xdr:row>
      <xdr:rowOff>57913</xdr:rowOff>
    </xdr:to>
    <xdr:cxnSp macro="">
      <xdr:nvCxnSpPr>
        <xdr:cNvPr id="269" name="直線コネクタ 268">
          <a:extLst>
            <a:ext uri="{FF2B5EF4-FFF2-40B4-BE49-F238E27FC236}">
              <a16:creationId xmlns:a16="http://schemas.microsoft.com/office/drawing/2014/main" id="{5F6FD151-254B-4867-9D81-3BEA7FC0C4F6}"/>
            </a:ext>
          </a:extLst>
        </xdr:cNvPr>
        <xdr:cNvCxnSpPr/>
      </xdr:nvCxnSpPr>
      <xdr:spPr>
        <a:xfrm flipV="1">
          <a:off x="8750300" y="14800326"/>
          <a:ext cx="889000" cy="22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86</xdr:row>
      <xdr:rowOff>9017</xdr:rowOff>
    </xdr:from>
    <xdr:to>
      <xdr:col>41</xdr:col>
      <xdr:colOff>101600</xdr:colOff>
      <xdr:row>86</xdr:row>
      <xdr:rowOff>110617</xdr:rowOff>
    </xdr:to>
    <xdr:sp macro="" textlink="">
      <xdr:nvSpPr>
        <xdr:cNvPr id="270" name="楕円 269">
          <a:extLst>
            <a:ext uri="{FF2B5EF4-FFF2-40B4-BE49-F238E27FC236}">
              <a16:creationId xmlns:a16="http://schemas.microsoft.com/office/drawing/2014/main" id="{753D247C-0B41-4B2B-90A0-67DD312BCFF2}"/>
            </a:ext>
          </a:extLst>
        </xdr:cNvPr>
        <xdr:cNvSpPr/>
      </xdr:nvSpPr>
      <xdr:spPr>
        <a:xfrm>
          <a:off x="7810500" y="147537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86</xdr:row>
      <xdr:rowOff>57913</xdr:rowOff>
    </xdr:from>
    <xdr:to>
      <xdr:col>45</xdr:col>
      <xdr:colOff>177800</xdr:colOff>
      <xdr:row>86</xdr:row>
      <xdr:rowOff>59817</xdr:rowOff>
    </xdr:to>
    <xdr:cxnSp macro="">
      <xdr:nvCxnSpPr>
        <xdr:cNvPr id="271" name="直線コネクタ 270">
          <a:extLst>
            <a:ext uri="{FF2B5EF4-FFF2-40B4-BE49-F238E27FC236}">
              <a16:creationId xmlns:a16="http://schemas.microsoft.com/office/drawing/2014/main" id="{F00082ED-ED77-4AD1-B09D-699AB1D3DB7D}"/>
            </a:ext>
          </a:extLst>
        </xdr:cNvPr>
        <xdr:cNvCxnSpPr/>
      </xdr:nvCxnSpPr>
      <xdr:spPr>
        <a:xfrm flipV="1">
          <a:off x="7861300" y="14802613"/>
          <a:ext cx="889000" cy="19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86</xdr:row>
      <xdr:rowOff>10161</xdr:rowOff>
    </xdr:from>
    <xdr:to>
      <xdr:col>36</xdr:col>
      <xdr:colOff>165100</xdr:colOff>
      <xdr:row>86</xdr:row>
      <xdr:rowOff>111761</xdr:rowOff>
    </xdr:to>
    <xdr:sp macro="" textlink="">
      <xdr:nvSpPr>
        <xdr:cNvPr id="272" name="楕円 271">
          <a:extLst>
            <a:ext uri="{FF2B5EF4-FFF2-40B4-BE49-F238E27FC236}">
              <a16:creationId xmlns:a16="http://schemas.microsoft.com/office/drawing/2014/main" id="{7E6BFDB9-B7A3-4247-A02D-4CB39F148562}"/>
            </a:ext>
          </a:extLst>
        </xdr:cNvPr>
        <xdr:cNvSpPr/>
      </xdr:nvSpPr>
      <xdr:spPr>
        <a:xfrm>
          <a:off x="6921500" y="147548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86</xdr:row>
      <xdr:rowOff>59817</xdr:rowOff>
    </xdr:from>
    <xdr:to>
      <xdr:col>41</xdr:col>
      <xdr:colOff>50800</xdr:colOff>
      <xdr:row>86</xdr:row>
      <xdr:rowOff>60961</xdr:rowOff>
    </xdr:to>
    <xdr:cxnSp macro="">
      <xdr:nvCxnSpPr>
        <xdr:cNvPr id="273" name="直線コネクタ 272">
          <a:extLst>
            <a:ext uri="{FF2B5EF4-FFF2-40B4-BE49-F238E27FC236}">
              <a16:creationId xmlns:a16="http://schemas.microsoft.com/office/drawing/2014/main" id="{048ACA0A-3D39-4C94-AFCD-ED1C5EB137E1}"/>
            </a:ext>
          </a:extLst>
        </xdr:cNvPr>
        <xdr:cNvCxnSpPr/>
      </xdr:nvCxnSpPr>
      <xdr:spPr>
        <a:xfrm flipV="1">
          <a:off x="6972300" y="14804517"/>
          <a:ext cx="889000" cy="1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83</xdr:row>
      <xdr:rowOff>44848</xdr:rowOff>
    </xdr:from>
    <xdr:ext cx="469744" cy="259045"/>
    <xdr:sp macro="" textlink="">
      <xdr:nvSpPr>
        <xdr:cNvPr id="274" name="n_1aveValue【福祉施設】&#10;一人当たり面積">
          <a:extLst>
            <a:ext uri="{FF2B5EF4-FFF2-40B4-BE49-F238E27FC236}">
              <a16:creationId xmlns:a16="http://schemas.microsoft.com/office/drawing/2014/main" id="{AD04F618-50D5-4606-A96A-877815E6EB88}"/>
            </a:ext>
          </a:extLst>
        </xdr:cNvPr>
        <xdr:cNvSpPr txBox="1"/>
      </xdr:nvSpPr>
      <xdr:spPr>
        <a:xfrm>
          <a:off x="9391727" y="142751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83</xdr:row>
      <xdr:rowOff>52849</xdr:rowOff>
    </xdr:from>
    <xdr:ext cx="469744" cy="259045"/>
    <xdr:sp macro="" textlink="">
      <xdr:nvSpPr>
        <xdr:cNvPr id="275" name="n_2aveValue【福祉施設】&#10;一人当たり面積">
          <a:extLst>
            <a:ext uri="{FF2B5EF4-FFF2-40B4-BE49-F238E27FC236}">
              <a16:creationId xmlns:a16="http://schemas.microsoft.com/office/drawing/2014/main" id="{68A2D4FD-357B-4996-B85B-E8C8B8DF2913}"/>
            </a:ext>
          </a:extLst>
        </xdr:cNvPr>
        <xdr:cNvSpPr txBox="1"/>
      </xdr:nvSpPr>
      <xdr:spPr>
        <a:xfrm>
          <a:off x="8515427" y="142831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83</xdr:row>
      <xdr:rowOff>56278</xdr:rowOff>
    </xdr:from>
    <xdr:ext cx="469744" cy="259045"/>
    <xdr:sp macro="" textlink="">
      <xdr:nvSpPr>
        <xdr:cNvPr id="276" name="n_3aveValue【福祉施設】&#10;一人当たり面積">
          <a:extLst>
            <a:ext uri="{FF2B5EF4-FFF2-40B4-BE49-F238E27FC236}">
              <a16:creationId xmlns:a16="http://schemas.microsoft.com/office/drawing/2014/main" id="{FBBA1F65-6BDF-4D0F-95A3-A7D1FB1CBF6D}"/>
            </a:ext>
          </a:extLst>
        </xdr:cNvPr>
        <xdr:cNvSpPr txBox="1"/>
      </xdr:nvSpPr>
      <xdr:spPr>
        <a:xfrm>
          <a:off x="7626427" y="142866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83</xdr:row>
      <xdr:rowOff>16273</xdr:rowOff>
    </xdr:from>
    <xdr:ext cx="469744" cy="259045"/>
    <xdr:sp macro="" textlink="">
      <xdr:nvSpPr>
        <xdr:cNvPr id="277" name="n_4aveValue【福祉施設】&#10;一人当たり面積">
          <a:extLst>
            <a:ext uri="{FF2B5EF4-FFF2-40B4-BE49-F238E27FC236}">
              <a16:creationId xmlns:a16="http://schemas.microsoft.com/office/drawing/2014/main" id="{3A50D8C2-5AA3-4C4B-A4EE-E5B30D5EDB20}"/>
            </a:ext>
          </a:extLst>
        </xdr:cNvPr>
        <xdr:cNvSpPr txBox="1"/>
      </xdr:nvSpPr>
      <xdr:spPr>
        <a:xfrm>
          <a:off x="6737427" y="142466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86</xdr:row>
      <xdr:rowOff>97553</xdr:rowOff>
    </xdr:from>
    <xdr:ext cx="469744" cy="259045"/>
    <xdr:sp macro="" textlink="">
      <xdr:nvSpPr>
        <xdr:cNvPr id="278" name="n_1mainValue【福祉施設】&#10;一人当たり面積">
          <a:extLst>
            <a:ext uri="{FF2B5EF4-FFF2-40B4-BE49-F238E27FC236}">
              <a16:creationId xmlns:a16="http://schemas.microsoft.com/office/drawing/2014/main" id="{ED7A9C6F-D87B-40F7-9A37-9F92E74C3DB5}"/>
            </a:ext>
          </a:extLst>
        </xdr:cNvPr>
        <xdr:cNvSpPr txBox="1"/>
      </xdr:nvSpPr>
      <xdr:spPr>
        <a:xfrm>
          <a:off x="9391727" y="148422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99840</xdr:rowOff>
    </xdr:from>
    <xdr:ext cx="469744" cy="259045"/>
    <xdr:sp macro="" textlink="">
      <xdr:nvSpPr>
        <xdr:cNvPr id="279" name="n_2mainValue【福祉施設】&#10;一人当たり面積">
          <a:extLst>
            <a:ext uri="{FF2B5EF4-FFF2-40B4-BE49-F238E27FC236}">
              <a16:creationId xmlns:a16="http://schemas.microsoft.com/office/drawing/2014/main" id="{13C00FC0-3883-4CA2-BF35-E0125FF70836}"/>
            </a:ext>
          </a:extLst>
        </xdr:cNvPr>
        <xdr:cNvSpPr txBox="1"/>
      </xdr:nvSpPr>
      <xdr:spPr>
        <a:xfrm>
          <a:off x="8515427" y="148445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101744</xdr:rowOff>
    </xdr:from>
    <xdr:ext cx="469744" cy="259045"/>
    <xdr:sp macro="" textlink="">
      <xdr:nvSpPr>
        <xdr:cNvPr id="280" name="n_3mainValue【福祉施設】&#10;一人当たり面積">
          <a:extLst>
            <a:ext uri="{FF2B5EF4-FFF2-40B4-BE49-F238E27FC236}">
              <a16:creationId xmlns:a16="http://schemas.microsoft.com/office/drawing/2014/main" id="{84CF8520-8DBD-4B41-B20C-5DED062C3CB5}"/>
            </a:ext>
          </a:extLst>
        </xdr:cNvPr>
        <xdr:cNvSpPr txBox="1"/>
      </xdr:nvSpPr>
      <xdr:spPr>
        <a:xfrm>
          <a:off x="7626427" y="148464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86</xdr:row>
      <xdr:rowOff>102888</xdr:rowOff>
    </xdr:from>
    <xdr:ext cx="469744" cy="259045"/>
    <xdr:sp macro="" textlink="">
      <xdr:nvSpPr>
        <xdr:cNvPr id="281" name="n_4mainValue【福祉施設】&#10;一人当たり面積">
          <a:extLst>
            <a:ext uri="{FF2B5EF4-FFF2-40B4-BE49-F238E27FC236}">
              <a16:creationId xmlns:a16="http://schemas.microsoft.com/office/drawing/2014/main" id="{F66E8628-007B-4E2E-A8D1-5404E91BBB0D}"/>
            </a:ext>
          </a:extLst>
        </xdr:cNvPr>
        <xdr:cNvSpPr txBox="1"/>
      </xdr:nvSpPr>
      <xdr:spPr>
        <a:xfrm>
          <a:off x="6737427" y="148475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282" name="正方形/長方形 281">
          <a:extLst>
            <a:ext uri="{FF2B5EF4-FFF2-40B4-BE49-F238E27FC236}">
              <a16:creationId xmlns:a16="http://schemas.microsoft.com/office/drawing/2014/main" id="{B6B0DB58-6164-471E-8B95-12605C82BD0D}"/>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283" name="正方形/長方形 282">
          <a:extLst>
            <a:ext uri="{FF2B5EF4-FFF2-40B4-BE49-F238E27FC236}">
              <a16:creationId xmlns:a16="http://schemas.microsoft.com/office/drawing/2014/main" id="{0491B7E8-2BBC-47BD-BA58-36061F9B7556}"/>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284" name="正方形/長方形 283">
          <a:extLst>
            <a:ext uri="{FF2B5EF4-FFF2-40B4-BE49-F238E27FC236}">
              <a16:creationId xmlns:a16="http://schemas.microsoft.com/office/drawing/2014/main" id="{669E4E29-1586-4C02-8697-F445F348966E}"/>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285" name="正方形/長方形 284">
          <a:extLst>
            <a:ext uri="{FF2B5EF4-FFF2-40B4-BE49-F238E27FC236}">
              <a16:creationId xmlns:a16="http://schemas.microsoft.com/office/drawing/2014/main" id="{CC668DE6-6408-4EB8-B436-9AEF0FA8F61A}"/>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286" name="正方形/長方形 285">
          <a:extLst>
            <a:ext uri="{FF2B5EF4-FFF2-40B4-BE49-F238E27FC236}">
              <a16:creationId xmlns:a16="http://schemas.microsoft.com/office/drawing/2014/main" id="{73DDEAC8-338F-48F0-A071-BBF8A8851AE0}"/>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287" name="正方形/長方形 286">
          <a:extLst>
            <a:ext uri="{FF2B5EF4-FFF2-40B4-BE49-F238E27FC236}">
              <a16:creationId xmlns:a16="http://schemas.microsoft.com/office/drawing/2014/main" id="{FA0EF7B4-AEE2-4C36-81EB-AA07F8864F78}"/>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288" name="正方形/長方形 287">
          <a:extLst>
            <a:ext uri="{FF2B5EF4-FFF2-40B4-BE49-F238E27FC236}">
              <a16:creationId xmlns:a16="http://schemas.microsoft.com/office/drawing/2014/main" id="{DD7CD55A-0818-40F5-8F27-3E7F65C120E3}"/>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289" name="正方形/長方形 288">
          <a:extLst>
            <a:ext uri="{FF2B5EF4-FFF2-40B4-BE49-F238E27FC236}">
              <a16:creationId xmlns:a16="http://schemas.microsoft.com/office/drawing/2014/main" id="{25883BA4-06B2-438F-8B93-DEC2E05DFE56}"/>
            </a:ext>
          </a:extLst>
        </xdr:cNvPr>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290" name="テキスト ボックス 289">
          <a:extLst>
            <a:ext uri="{FF2B5EF4-FFF2-40B4-BE49-F238E27FC236}">
              <a16:creationId xmlns:a16="http://schemas.microsoft.com/office/drawing/2014/main" id="{DAF156FB-6284-433C-9D15-B8E04DCAF2E5}"/>
            </a:ext>
          </a:extLst>
        </xdr:cNvPr>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291" name="直線コネクタ 290">
          <a:extLst>
            <a:ext uri="{FF2B5EF4-FFF2-40B4-BE49-F238E27FC236}">
              <a16:creationId xmlns:a16="http://schemas.microsoft.com/office/drawing/2014/main" id="{FFB0A624-FDD3-4445-B12B-C083C2A420A6}"/>
            </a:ext>
          </a:extLst>
        </xdr:cNvPr>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110</xdr:row>
      <xdr:rowOff>48277</xdr:rowOff>
    </xdr:from>
    <xdr:ext cx="467179" cy="259045"/>
    <xdr:sp macro="" textlink="">
      <xdr:nvSpPr>
        <xdr:cNvPr id="292" name="テキスト ボックス 291">
          <a:extLst>
            <a:ext uri="{FF2B5EF4-FFF2-40B4-BE49-F238E27FC236}">
              <a16:creationId xmlns:a16="http://schemas.microsoft.com/office/drawing/2014/main" id="{9D549549-6F0A-434E-87EC-45CF6CB07175}"/>
            </a:ext>
          </a:extLst>
        </xdr:cNvPr>
        <xdr:cNvSpPr txBox="1"/>
      </xdr:nvSpPr>
      <xdr:spPr>
        <a:xfrm>
          <a:off x="294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108</xdr:row>
      <xdr:rowOff>152400</xdr:rowOff>
    </xdr:from>
    <xdr:to>
      <xdr:col>28</xdr:col>
      <xdr:colOff>114300</xdr:colOff>
      <xdr:row>108</xdr:row>
      <xdr:rowOff>152400</xdr:rowOff>
    </xdr:to>
    <xdr:cxnSp macro="">
      <xdr:nvCxnSpPr>
        <xdr:cNvPr id="293" name="直線コネクタ 292">
          <a:extLst>
            <a:ext uri="{FF2B5EF4-FFF2-40B4-BE49-F238E27FC236}">
              <a16:creationId xmlns:a16="http://schemas.microsoft.com/office/drawing/2014/main" id="{8B913C96-288A-4785-9C2D-5BD50D6ECC26}"/>
            </a:ext>
          </a:extLst>
        </xdr:cNvPr>
        <xdr:cNvCxnSpPr/>
      </xdr:nvCxnSpPr>
      <xdr:spPr>
        <a:xfrm>
          <a:off x="762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108</xdr:row>
      <xdr:rowOff>10177</xdr:rowOff>
    </xdr:from>
    <xdr:ext cx="467179" cy="259045"/>
    <xdr:sp macro="" textlink="">
      <xdr:nvSpPr>
        <xdr:cNvPr id="294" name="テキスト ボックス 293">
          <a:extLst>
            <a:ext uri="{FF2B5EF4-FFF2-40B4-BE49-F238E27FC236}">
              <a16:creationId xmlns:a16="http://schemas.microsoft.com/office/drawing/2014/main" id="{DA007084-9653-4D4D-963E-7C8D13BFC972}"/>
            </a:ext>
          </a:extLst>
        </xdr:cNvPr>
        <xdr:cNvSpPr txBox="1"/>
      </xdr:nvSpPr>
      <xdr:spPr>
        <a:xfrm>
          <a:off x="294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106</xdr:row>
      <xdr:rowOff>114300</xdr:rowOff>
    </xdr:from>
    <xdr:to>
      <xdr:col>28</xdr:col>
      <xdr:colOff>114300</xdr:colOff>
      <xdr:row>106</xdr:row>
      <xdr:rowOff>114300</xdr:rowOff>
    </xdr:to>
    <xdr:cxnSp macro="">
      <xdr:nvCxnSpPr>
        <xdr:cNvPr id="295" name="直線コネクタ 294">
          <a:extLst>
            <a:ext uri="{FF2B5EF4-FFF2-40B4-BE49-F238E27FC236}">
              <a16:creationId xmlns:a16="http://schemas.microsoft.com/office/drawing/2014/main" id="{6BCF2F74-0B17-40DC-9874-3BB8602892E2}"/>
            </a:ext>
          </a:extLst>
        </xdr:cNvPr>
        <xdr:cNvCxnSpPr/>
      </xdr:nvCxnSpPr>
      <xdr:spPr>
        <a:xfrm>
          <a:off x="762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105</xdr:row>
      <xdr:rowOff>143527</xdr:rowOff>
    </xdr:from>
    <xdr:ext cx="403059" cy="259045"/>
    <xdr:sp macro="" textlink="">
      <xdr:nvSpPr>
        <xdr:cNvPr id="296" name="テキスト ボックス 295">
          <a:extLst>
            <a:ext uri="{FF2B5EF4-FFF2-40B4-BE49-F238E27FC236}">
              <a16:creationId xmlns:a16="http://schemas.microsoft.com/office/drawing/2014/main" id="{A7FB6F77-5B22-4ADC-AE31-C9AA795D3606}"/>
            </a:ext>
          </a:extLst>
        </xdr:cNvPr>
        <xdr:cNvSpPr txBox="1"/>
      </xdr:nvSpPr>
      <xdr:spPr>
        <a:xfrm>
          <a:off x="358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104</xdr:row>
      <xdr:rowOff>76200</xdr:rowOff>
    </xdr:from>
    <xdr:to>
      <xdr:col>28</xdr:col>
      <xdr:colOff>114300</xdr:colOff>
      <xdr:row>104</xdr:row>
      <xdr:rowOff>76200</xdr:rowOff>
    </xdr:to>
    <xdr:cxnSp macro="">
      <xdr:nvCxnSpPr>
        <xdr:cNvPr id="297" name="直線コネクタ 296">
          <a:extLst>
            <a:ext uri="{FF2B5EF4-FFF2-40B4-BE49-F238E27FC236}">
              <a16:creationId xmlns:a16="http://schemas.microsoft.com/office/drawing/2014/main" id="{D7B22B9C-E305-4A74-B595-2D591DE0F338}"/>
            </a:ext>
          </a:extLst>
        </xdr:cNvPr>
        <xdr:cNvCxnSpPr/>
      </xdr:nvCxnSpPr>
      <xdr:spPr>
        <a:xfrm>
          <a:off x="762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103</xdr:row>
      <xdr:rowOff>105427</xdr:rowOff>
    </xdr:from>
    <xdr:ext cx="403059" cy="259045"/>
    <xdr:sp macro="" textlink="">
      <xdr:nvSpPr>
        <xdr:cNvPr id="298" name="テキスト ボックス 297">
          <a:extLst>
            <a:ext uri="{FF2B5EF4-FFF2-40B4-BE49-F238E27FC236}">
              <a16:creationId xmlns:a16="http://schemas.microsoft.com/office/drawing/2014/main" id="{A68803C2-E93B-423F-A5E1-95CAB143AB94}"/>
            </a:ext>
          </a:extLst>
        </xdr:cNvPr>
        <xdr:cNvSpPr txBox="1"/>
      </xdr:nvSpPr>
      <xdr:spPr>
        <a:xfrm>
          <a:off x="358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102</xdr:row>
      <xdr:rowOff>38100</xdr:rowOff>
    </xdr:from>
    <xdr:to>
      <xdr:col>28</xdr:col>
      <xdr:colOff>114300</xdr:colOff>
      <xdr:row>102</xdr:row>
      <xdr:rowOff>38100</xdr:rowOff>
    </xdr:to>
    <xdr:cxnSp macro="">
      <xdr:nvCxnSpPr>
        <xdr:cNvPr id="299" name="直線コネクタ 298">
          <a:extLst>
            <a:ext uri="{FF2B5EF4-FFF2-40B4-BE49-F238E27FC236}">
              <a16:creationId xmlns:a16="http://schemas.microsoft.com/office/drawing/2014/main" id="{7D6BA50E-ED36-4508-B024-69E4E8DF42AA}"/>
            </a:ext>
          </a:extLst>
        </xdr:cNvPr>
        <xdr:cNvCxnSpPr/>
      </xdr:nvCxnSpPr>
      <xdr:spPr>
        <a:xfrm>
          <a:off x="762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101</xdr:row>
      <xdr:rowOff>67327</xdr:rowOff>
    </xdr:from>
    <xdr:ext cx="403059" cy="259045"/>
    <xdr:sp macro="" textlink="">
      <xdr:nvSpPr>
        <xdr:cNvPr id="300" name="テキスト ボックス 299">
          <a:extLst>
            <a:ext uri="{FF2B5EF4-FFF2-40B4-BE49-F238E27FC236}">
              <a16:creationId xmlns:a16="http://schemas.microsoft.com/office/drawing/2014/main" id="{92A2FED4-0112-4ACA-87EA-D925D5BCC11F}"/>
            </a:ext>
          </a:extLst>
        </xdr:cNvPr>
        <xdr:cNvSpPr txBox="1"/>
      </xdr:nvSpPr>
      <xdr:spPr>
        <a:xfrm>
          <a:off x="358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100</xdr:row>
      <xdr:rowOff>0</xdr:rowOff>
    </xdr:from>
    <xdr:to>
      <xdr:col>28</xdr:col>
      <xdr:colOff>114300</xdr:colOff>
      <xdr:row>100</xdr:row>
      <xdr:rowOff>0</xdr:rowOff>
    </xdr:to>
    <xdr:cxnSp macro="">
      <xdr:nvCxnSpPr>
        <xdr:cNvPr id="301" name="直線コネクタ 300">
          <a:extLst>
            <a:ext uri="{FF2B5EF4-FFF2-40B4-BE49-F238E27FC236}">
              <a16:creationId xmlns:a16="http://schemas.microsoft.com/office/drawing/2014/main" id="{43D18FFF-AA8C-47C8-A22F-832E5E0E6B84}"/>
            </a:ext>
          </a:extLst>
        </xdr:cNvPr>
        <xdr:cNvCxnSpPr/>
      </xdr:nvCxnSpPr>
      <xdr:spPr>
        <a:xfrm>
          <a:off x="762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99</xdr:row>
      <xdr:rowOff>29227</xdr:rowOff>
    </xdr:from>
    <xdr:ext cx="403059" cy="259045"/>
    <xdr:sp macro="" textlink="">
      <xdr:nvSpPr>
        <xdr:cNvPr id="302" name="テキスト ボックス 301">
          <a:extLst>
            <a:ext uri="{FF2B5EF4-FFF2-40B4-BE49-F238E27FC236}">
              <a16:creationId xmlns:a16="http://schemas.microsoft.com/office/drawing/2014/main" id="{7924C58D-862C-4DC4-9293-7869EE751407}"/>
            </a:ext>
          </a:extLst>
        </xdr:cNvPr>
        <xdr:cNvSpPr txBox="1"/>
      </xdr:nvSpPr>
      <xdr:spPr>
        <a:xfrm>
          <a:off x="358941" y="1700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303" name="直線コネクタ 302">
          <a:extLst>
            <a:ext uri="{FF2B5EF4-FFF2-40B4-BE49-F238E27FC236}">
              <a16:creationId xmlns:a16="http://schemas.microsoft.com/office/drawing/2014/main" id="{945E1AF2-4CC9-435A-BC17-78C62FF5587F}"/>
            </a:ext>
          </a:extLst>
        </xdr:cNvPr>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96</xdr:row>
      <xdr:rowOff>162577</xdr:rowOff>
    </xdr:from>
    <xdr:ext cx="338939" cy="259045"/>
    <xdr:sp macro="" textlink="">
      <xdr:nvSpPr>
        <xdr:cNvPr id="304" name="テキスト ボックス 303">
          <a:extLst>
            <a:ext uri="{FF2B5EF4-FFF2-40B4-BE49-F238E27FC236}">
              <a16:creationId xmlns:a16="http://schemas.microsoft.com/office/drawing/2014/main" id="{DA8253FA-9DF9-45ED-B437-D97147F45280}"/>
            </a:ext>
          </a:extLst>
        </xdr:cNvPr>
        <xdr:cNvSpPr txBox="1"/>
      </xdr:nvSpPr>
      <xdr:spPr>
        <a:xfrm>
          <a:off x="423061" y="1662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152400</xdr:colOff>
      <xdr:row>111</xdr:row>
      <xdr:rowOff>19050</xdr:rowOff>
    </xdr:to>
    <xdr:sp macro="" textlink="">
      <xdr:nvSpPr>
        <xdr:cNvPr id="305" name="【市民会館】&#10;有形固定資産減価償却率グラフ枠">
          <a:extLst>
            <a:ext uri="{FF2B5EF4-FFF2-40B4-BE49-F238E27FC236}">
              <a16:creationId xmlns:a16="http://schemas.microsoft.com/office/drawing/2014/main" id="{6C04EE90-38C8-4DD2-9BE5-19E183F5BEFA}"/>
            </a:ext>
          </a:extLst>
        </xdr:cNvPr>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99</xdr:row>
      <xdr:rowOff>121920</xdr:rowOff>
    </xdr:from>
    <xdr:to>
      <xdr:col>24</xdr:col>
      <xdr:colOff>62865</xdr:colOff>
      <xdr:row>108</xdr:row>
      <xdr:rowOff>152400</xdr:rowOff>
    </xdr:to>
    <xdr:cxnSp macro="">
      <xdr:nvCxnSpPr>
        <xdr:cNvPr id="306" name="直線コネクタ 305">
          <a:extLst>
            <a:ext uri="{FF2B5EF4-FFF2-40B4-BE49-F238E27FC236}">
              <a16:creationId xmlns:a16="http://schemas.microsoft.com/office/drawing/2014/main" id="{64FC97AA-D354-4FA5-8BF3-82A6985D6713}"/>
            </a:ext>
          </a:extLst>
        </xdr:cNvPr>
        <xdr:cNvCxnSpPr/>
      </xdr:nvCxnSpPr>
      <xdr:spPr>
        <a:xfrm flipV="1">
          <a:off x="4634865" y="17095470"/>
          <a:ext cx="0" cy="15735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108</xdr:row>
      <xdr:rowOff>156227</xdr:rowOff>
    </xdr:from>
    <xdr:ext cx="469744" cy="259045"/>
    <xdr:sp macro="" textlink="">
      <xdr:nvSpPr>
        <xdr:cNvPr id="307" name="【市民会館】&#10;有形固定資産減価償却率最小値テキスト">
          <a:extLst>
            <a:ext uri="{FF2B5EF4-FFF2-40B4-BE49-F238E27FC236}">
              <a16:creationId xmlns:a16="http://schemas.microsoft.com/office/drawing/2014/main" id="{CC36D693-DF31-4A4F-A10C-4738E646A725}"/>
            </a:ext>
          </a:extLst>
        </xdr:cNvPr>
        <xdr:cNvSpPr txBox="1"/>
      </xdr:nvSpPr>
      <xdr:spPr>
        <a:xfrm>
          <a:off x="4673600" y="1867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108</xdr:row>
      <xdr:rowOff>152400</xdr:rowOff>
    </xdr:from>
    <xdr:to>
      <xdr:col>24</xdr:col>
      <xdr:colOff>152400</xdr:colOff>
      <xdr:row>108</xdr:row>
      <xdr:rowOff>152400</xdr:rowOff>
    </xdr:to>
    <xdr:cxnSp macro="">
      <xdr:nvCxnSpPr>
        <xdr:cNvPr id="308" name="直線コネクタ 307">
          <a:extLst>
            <a:ext uri="{FF2B5EF4-FFF2-40B4-BE49-F238E27FC236}">
              <a16:creationId xmlns:a16="http://schemas.microsoft.com/office/drawing/2014/main" id="{F75693C6-3815-4757-A653-F2972EC52512}"/>
            </a:ext>
          </a:extLst>
        </xdr:cNvPr>
        <xdr:cNvCxnSpPr/>
      </xdr:nvCxnSpPr>
      <xdr:spPr>
        <a:xfrm>
          <a:off x="4546600" y="1866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98</xdr:row>
      <xdr:rowOff>68597</xdr:rowOff>
    </xdr:from>
    <xdr:ext cx="405111" cy="259045"/>
    <xdr:sp macro="" textlink="">
      <xdr:nvSpPr>
        <xdr:cNvPr id="309" name="【市民会館】&#10;有形固定資産減価償却率最大値テキスト">
          <a:extLst>
            <a:ext uri="{FF2B5EF4-FFF2-40B4-BE49-F238E27FC236}">
              <a16:creationId xmlns:a16="http://schemas.microsoft.com/office/drawing/2014/main" id="{D2B0B147-0E27-486C-9F60-EF7845AE646C}"/>
            </a:ext>
          </a:extLst>
        </xdr:cNvPr>
        <xdr:cNvSpPr txBox="1"/>
      </xdr:nvSpPr>
      <xdr:spPr>
        <a:xfrm>
          <a:off x="4673600" y="168706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121920</xdr:rowOff>
    </xdr:from>
    <xdr:to>
      <xdr:col>24</xdr:col>
      <xdr:colOff>152400</xdr:colOff>
      <xdr:row>99</xdr:row>
      <xdr:rowOff>121920</xdr:rowOff>
    </xdr:to>
    <xdr:cxnSp macro="">
      <xdr:nvCxnSpPr>
        <xdr:cNvPr id="310" name="直線コネクタ 309">
          <a:extLst>
            <a:ext uri="{FF2B5EF4-FFF2-40B4-BE49-F238E27FC236}">
              <a16:creationId xmlns:a16="http://schemas.microsoft.com/office/drawing/2014/main" id="{FDCEBE2A-56E4-4F9B-8D4A-BB259B87E5EF}"/>
            </a:ext>
          </a:extLst>
        </xdr:cNvPr>
        <xdr:cNvCxnSpPr/>
      </xdr:nvCxnSpPr>
      <xdr:spPr>
        <a:xfrm>
          <a:off x="4546600" y="170954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104</xdr:row>
      <xdr:rowOff>139082</xdr:rowOff>
    </xdr:from>
    <xdr:ext cx="405111" cy="259045"/>
    <xdr:sp macro="" textlink="">
      <xdr:nvSpPr>
        <xdr:cNvPr id="311" name="【市民会館】&#10;有形固定資産減価償却率平均値テキスト">
          <a:extLst>
            <a:ext uri="{FF2B5EF4-FFF2-40B4-BE49-F238E27FC236}">
              <a16:creationId xmlns:a16="http://schemas.microsoft.com/office/drawing/2014/main" id="{FEC3968B-1E90-494C-9A61-842FFB9A353D}"/>
            </a:ext>
          </a:extLst>
        </xdr:cNvPr>
        <xdr:cNvSpPr txBox="1"/>
      </xdr:nvSpPr>
      <xdr:spPr>
        <a:xfrm>
          <a:off x="4673600" y="1796988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104</xdr:row>
      <xdr:rowOff>160655</xdr:rowOff>
    </xdr:from>
    <xdr:to>
      <xdr:col>24</xdr:col>
      <xdr:colOff>114300</xdr:colOff>
      <xdr:row>105</xdr:row>
      <xdr:rowOff>90805</xdr:rowOff>
    </xdr:to>
    <xdr:sp macro="" textlink="">
      <xdr:nvSpPr>
        <xdr:cNvPr id="312" name="フローチャート: 判断 311">
          <a:extLst>
            <a:ext uri="{FF2B5EF4-FFF2-40B4-BE49-F238E27FC236}">
              <a16:creationId xmlns:a16="http://schemas.microsoft.com/office/drawing/2014/main" id="{9CAAB589-FE79-481F-B500-BFBC8D57C8DF}"/>
            </a:ext>
          </a:extLst>
        </xdr:cNvPr>
        <xdr:cNvSpPr/>
      </xdr:nvSpPr>
      <xdr:spPr>
        <a:xfrm>
          <a:off x="4584700" y="179914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104</xdr:row>
      <xdr:rowOff>164464</xdr:rowOff>
    </xdr:from>
    <xdr:to>
      <xdr:col>20</xdr:col>
      <xdr:colOff>38100</xdr:colOff>
      <xdr:row>105</xdr:row>
      <xdr:rowOff>94614</xdr:rowOff>
    </xdr:to>
    <xdr:sp macro="" textlink="">
      <xdr:nvSpPr>
        <xdr:cNvPr id="313" name="フローチャート: 判断 312">
          <a:extLst>
            <a:ext uri="{FF2B5EF4-FFF2-40B4-BE49-F238E27FC236}">
              <a16:creationId xmlns:a16="http://schemas.microsoft.com/office/drawing/2014/main" id="{88F3F472-0BE7-4B81-B431-07C2EF59520B}"/>
            </a:ext>
          </a:extLst>
        </xdr:cNvPr>
        <xdr:cNvSpPr/>
      </xdr:nvSpPr>
      <xdr:spPr>
        <a:xfrm>
          <a:off x="3746500" y="179952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104</xdr:row>
      <xdr:rowOff>118745</xdr:rowOff>
    </xdr:from>
    <xdr:to>
      <xdr:col>15</xdr:col>
      <xdr:colOff>101600</xdr:colOff>
      <xdr:row>105</xdr:row>
      <xdr:rowOff>48895</xdr:rowOff>
    </xdr:to>
    <xdr:sp macro="" textlink="">
      <xdr:nvSpPr>
        <xdr:cNvPr id="314" name="フローチャート: 判断 313">
          <a:extLst>
            <a:ext uri="{FF2B5EF4-FFF2-40B4-BE49-F238E27FC236}">
              <a16:creationId xmlns:a16="http://schemas.microsoft.com/office/drawing/2014/main" id="{6671079B-699F-4D96-A2C6-63F896DB9148}"/>
            </a:ext>
          </a:extLst>
        </xdr:cNvPr>
        <xdr:cNvSpPr/>
      </xdr:nvSpPr>
      <xdr:spPr>
        <a:xfrm>
          <a:off x="2857500" y="179495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104</xdr:row>
      <xdr:rowOff>86361</xdr:rowOff>
    </xdr:from>
    <xdr:to>
      <xdr:col>10</xdr:col>
      <xdr:colOff>165100</xdr:colOff>
      <xdr:row>105</xdr:row>
      <xdr:rowOff>16511</xdr:rowOff>
    </xdr:to>
    <xdr:sp macro="" textlink="">
      <xdr:nvSpPr>
        <xdr:cNvPr id="315" name="フローチャート: 判断 314">
          <a:extLst>
            <a:ext uri="{FF2B5EF4-FFF2-40B4-BE49-F238E27FC236}">
              <a16:creationId xmlns:a16="http://schemas.microsoft.com/office/drawing/2014/main" id="{837A20DD-4606-4A8F-859D-8A4B873C6F7A}"/>
            </a:ext>
          </a:extLst>
        </xdr:cNvPr>
        <xdr:cNvSpPr/>
      </xdr:nvSpPr>
      <xdr:spPr>
        <a:xfrm>
          <a:off x="1968500" y="179171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104</xdr:row>
      <xdr:rowOff>46355</xdr:rowOff>
    </xdr:from>
    <xdr:to>
      <xdr:col>6</xdr:col>
      <xdr:colOff>38100</xdr:colOff>
      <xdr:row>104</xdr:row>
      <xdr:rowOff>147955</xdr:rowOff>
    </xdr:to>
    <xdr:sp macro="" textlink="">
      <xdr:nvSpPr>
        <xdr:cNvPr id="316" name="フローチャート: 判断 315">
          <a:extLst>
            <a:ext uri="{FF2B5EF4-FFF2-40B4-BE49-F238E27FC236}">
              <a16:creationId xmlns:a16="http://schemas.microsoft.com/office/drawing/2014/main" id="{B5DD3948-C462-41CC-AF9E-4C83699758A9}"/>
            </a:ext>
          </a:extLst>
        </xdr:cNvPr>
        <xdr:cNvSpPr/>
      </xdr:nvSpPr>
      <xdr:spPr>
        <a:xfrm>
          <a:off x="1079500" y="178771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317" name="テキスト ボックス 316">
          <a:extLst>
            <a:ext uri="{FF2B5EF4-FFF2-40B4-BE49-F238E27FC236}">
              <a16:creationId xmlns:a16="http://schemas.microsoft.com/office/drawing/2014/main" id="{AD8B43C8-C088-4BA8-BCD8-4CEF05D0A5F8}"/>
            </a:ext>
          </a:extLst>
        </xdr:cNvPr>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318" name="テキスト ボックス 317">
          <a:extLst>
            <a:ext uri="{FF2B5EF4-FFF2-40B4-BE49-F238E27FC236}">
              <a16:creationId xmlns:a16="http://schemas.microsoft.com/office/drawing/2014/main" id="{278AC879-D521-408C-800F-EF35FB2EAE93}"/>
            </a:ext>
          </a:extLst>
        </xdr:cNvPr>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319" name="テキスト ボックス 318">
          <a:extLst>
            <a:ext uri="{FF2B5EF4-FFF2-40B4-BE49-F238E27FC236}">
              <a16:creationId xmlns:a16="http://schemas.microsoft.com/office/drawing/2014/main" id="{72BE6DAE-C23B-4187-B0A9-9427A78158CF}"/>
            </a:ext>
          </a:extLst>
        </xdr:cNvPr>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320" name="テキスト ボックス 319">
          <a:extLst>
            <a:ext uri="{FF2B5EF4-FFF2-40B4-BE49-F238E27FC236}">
              <a16:creationId xmlns:a16="http://schemas.microsoft.com/office/drawing/2014/main" id="{6C0329AC-770A-4880-A8D8-5B176DCC9B57}"/>
            </a:ext>
          </a:extLst>
        </xdr:cNvPr>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321" name="テキスト ボックス 320">
          <a:extLst>
            <a:ext uri="{FF2B5EF4-FFF2-40B4-BE49-F238E27FC236}">
              <a16:creationId xmlns:a16="http://schemas.microsoft.com/office/drawing/2014/main" id="{51D8DAE0-B906-4597-9624-0B743D2755D0}"/>
            </a:ext>
          </a:extLst>
        </xdr:cNvPr>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103</xdr:row>
      <xdr:rowOff>166370</xdr:rowOff>
    </xdr:from>
    <xdr:to>
      <xdr:col>24</xdr:col>
      <xdr:colOff>114300</xdr:colOff>
      <xdr:row>104</xdr:row>
      <xdr:rowOff>96520</xdr:rowOff>
    </xdr:to>
    <xdr:sp macro="" textlink="">
      <xdr:nvSpPr>
        <xdr:cNvPr id="322" name="楕円 321">
          <a:extLst>
            <a:ext uri="{FF2B5EF4-FFF2-40B4-BE49-F238E27FC236}">
              <a16:creationId xmlns:a16="http://schemas.microsoft.com/office/drawing/2014/main" id="{9D014DE8-59F8-42EC-A941-9D7A796F6AF8}"/>
            </a:ext>
          </a:extLst>
        </xdr:cNvPr>
        <xdr:cNvSpPr/>
      </xdr:nvSpPr>
      <xdr:spPr>
        <a:xfrm>
          <a:off x="4584700" y="17825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103</xdr:row>
      <xdr:rowOff>17797</xdr:rowOff>
    </xdr:from>
    <xdr:ext cx="405111" cy="259045"/>
    <xdr:sp macro="" textlink="">
      <xdr:nvSpPr>
        <xdr:cNvPr id="323" name="【市民会館】&#10;有形固定資産減価償却率該当値テキスト">
          <a:extLst>
            <a:ext uri="{FF2B5EF4-FFF2-40B4-BE49-F238E27FC236}">
              <a16:creationId xmlns:a16="http://schemas.microsoft.com/office/drawing/2014/main" id="{E2DAC3C5-2EAC-4EB3-96DE-87BB9D16749A}"/>
            </a:ext>
          </a:extLst>
        </xdr:cNvPr>
        <xdr:cNvSpPr txBox="1"/>
      </xdr:nvSpPr>
      <xdr:spPr>
        <a:xfrm>
          <a:off x="4673600" y="176771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103</xdr:row>
      <xdr:rowOff>113030</xdr:rowOff>
    </xdr:from>
    <xdr:to>
      <xdr:col>20</xdr:col>
      <xdr:colOff>38100</xdr:colOff>
      <xdr:row>104</xdr:row>
      <xdr:rowOff>43180</xdr:rowOff>
    </xdr:to>
    <xdr:sp macro="" textlink="">
      <xdr:nvSpPr>
        <xdr:cNvPr id="324" name="楕円 323">
          <a:extLst>
            <a:ext uri="{FF2B5EF4-FFF2-40B4-BE49-F238E27FC236}">
              <a16:creationId xmlns:a16="http://schemas.microsoft.com/office/drawing/2014/main" id="{852AA0A2-9F78-41CD-A1AE-3446877EDF4B}"/>
            </a:ext>
          </a:extLst>
        </xdr:cNvPr>
        <xdr:cNvSpPr/>
      </xdr:nvSpPr>
      <xdr:spPr>
        <a:xfrm>
          <a:off x="3746500" y="17772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103</xdr:row>
      <xdr:rowOff>163830</xdr:rowOff>
    </xdr:from>
    <xdr:to>
      <xdr:col>24</xdr:col>
      <xdr:colOff>63500</xdr:colOff>
      <xdr:row>104</xdr:row>
      <xdr:rowOff>45720</xdr:rowOff>
    </xdr:to>
    <xdr:cxnSp macro="">
      <xdr:nvCxnSpPr>
        <xdr:cNvPr id="325" name="直線コネクタ 324">
          <a:extLst>
            <a:ext uri="{FF2B5EF4-FFF2-40B4-BE49-F238E27FC236}">
              <a16:creationId xmlns:a16="http://schemas.microsoft.com/office/drawing/2014/main" id="{084DC87F-DB9A-4B92-ABBE-7C56EBB9DA7D}"/>
            </a:ext>
          </a:extLst>
        </xdr:cNvPr>
        <xdr:cNvCxnSpPr/>
      </xdr:nvCxnSpPr>
      <xdr:spPr>
        <a:xfrm>
          <a:off x="3797300" y="17823180"/>
          <a:ext cx="838200" cy="533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103</xdr:row>
      <xdr:rowOff>61595</xdr:rowOff>
    </xdr:from>
    <xdr:to>
      <xdr:col>15</xdr:col>
      <xdr:colOff>101600</xdr:colOff>
      <xdr:row>103</xdr:row>
      <xdr:rowOff>163195</xdr:rowOff>
    </xdr:to>
    <xdr:sp macro="" textlink="">
      <xdr:nvSpPr>
        <xdr:cNvPr id="326" name="楕円 325">
          <a:extLst>
            <a:ext uri="{FF2B5EF4-FFF2-40B4-BE49-F238E27FC236}">
              <a16:creationId xmlns:a16="http://schemas.microsoft.com/office/drawing/2014/main" id="{E285ECC9-5B84-466F-B8DA-18F03421E81C}"/>
            </a:ext>
          </a:extLst>
        </xdr:cNvPr>
        <xdr:cNvSpPr/>
      </xdr:nvSpPr>
      <xdr:spPr>
        <a:xfrm>
          <a:off x="2857500" y="177209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103</xdr:row>
      <xdr:rowOff>112395</xdr:rowOff>
    </xdr:from>
    <xdr:to>
      <xdr:col>19</xdr:col>
      <xdr:colOff>177800</xdr:colOff>
      <xdr:row>103</xdr:row>
      <xdr:rowOff>163830</xdr:rowOff>
    </xdr:to>
    <xdr:cxnSp macro="">
      <xdr:nvCxnSpPr>
        <xdr:cNvPr id="327" name="直線コネクタ 326">
          <a:extLst>
            <a:ext uri="{FF2B5EF4-FFF2-40B4-BE49-F238E27FC236}">
              <a16:creationId xmlns:a16="http://schemas.microsoft.com/office/drawing/2014/main" id="{221B9201-88B7-452D-9D75-DE7A6AD044BA}"/>
            </a:ext>
          </a:extLst>
        </xdr:cNvPr>
        <xdr:cNvCxnSpPr/>
      </xdr:nvCxnSpPr>
      <xdr:spPr>
        <a:xfrm>
          <a:off x="2908300" y="17771745"/>
          <a:ext cx="889000" cy="514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104</xdr:row>
      <xdr:rowOff>36830</xdr:rowOff>
    </xdr:from>
    <xdr:to>
      <xdr:col>10</xdr:col>
      <xdr:colOff>165100</xdr:colOff>
      <xdr:row>104</xdr:row>
      <xdr:rowOff>138430</xdr:rowOff>
    </xdr:to>
    <xdr:sp macro="" textlink="">
      <xdr:nvSpPr>
        <xdr:cNvPr id="328" name="楕円 327">
          <a:extLst>
            <a:ext uri="{FF2B5EF4-FFF2-40B4-BE49-F238E27FC236}">
              <a16:creationId xmlns:a16="http://schemas.microsoft.com/office/drawing/2014/main" id="{76E04D65-3AA1-43A6-B623-037628BD95FA}"/>
            </a:ext>
          </a:extLst>
        </xdr:cNvPr>
        <xdr:cNvSpPr/>
      </xdr:nvSpPr>
      <xdr:spPr>
        <a:xfrm>
          <a:off x="1968500" y="17867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103</xdr:row>
      <xdr:rowOff>112395</xdr:rowOff>
    </xdr:from>
    <xdr:to>
      <xdr:col>15</xdr:col>
      <xdr:colOff>50800</xdr:colOff>
      <xdr:row>104</xdr:row>
      <xdr:rowOff>87630</xdr:rowOff>
    </xdr:to>
    <xdr:cxnSp macro="">
      <xdr:nvCxnSpPr>
        <xdr:cNvPr id="329" name="直線コネクタ 328">
          <a:extLst>
            <a:ext uri="{FF2B5EF4-FFF2-40B4-BE49-F238E27FC236}">
              <a16:creationId xmlns:a16="http://schemas.microsoft.com/office/drawing/2014/main" id="{5FC78EBB-20C9-4884-990F-C2FC0016FEB3}"/>
            </a:ext>
          </a:extLst>
        </xdr:cNvPr>
        <xdr:cNvCxnSpPr/>
      </xdr:nvCxnSpPr>
      <xdr:spPr>
        <a:xfrm flipV="1">
          <a:off x="2019300" y="17771745"/>
          <a:ext cx="889000" cy="1466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104</xdr:row>
      <xdr:rowOff>4445</xdr:rowOff>
    </xdr:from>
    <xdr:to>
      <xdr:col>6</xdr:col>
      <xdr:colOff>38100</xdr:colOff>
      <xdr:row>104</xdr:row>
      <xdr:rowOff>106045</xdr:rowOff>
    </xdr:to>
    <xdr:sp macro="" textlink="">
      <xdr:nvSpPr>
        <xdr:cNvPr id="330" name="楕円 329">
          <a:extLst>
            <a:ext uri="{FF2B5EF4-FFF2-40B4-BE49-F238E27FC236}">
              <a16:creationId xmlns:a16="http://schemas.microsoft.com/office/drawing/2014/main" id="{A300754D-50D6-4824-A49A-24C54989AB6A}"/>
            </a:ext>
          </a:extLst>
        </xdr:cNvPr>
        <xdr:cNvSpPr/>
      </xdr:nvSpPr>
      <xdr:spPr>
        <a:xfrm>
          <a:off x="1079500" y="178352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104</xdr:row>
      <xdr:rowOff>55245</xdr:rowOff>
    </xdr:from>
    <xdr:to>
      <xdr:col>10</xdr:col>
      <xdr:colOff>114300</xdr:colOff>
      <xdr:row>104</xdr:row>
      <xdr:rowOff>87630</xdr:rowOff>
    </xdr:to>
    <xdr:cxnSp macro="">
      <xdr:nvCxnSpPr>
        <xdr:cNvPr id="331" name="直線コネクタ 330">
          <a:extLst>
            <a:ext uri="{FF2B5EF4-FFF2-40B4-BE49-F238E27FC236}">
              <a16:creationId xmlns:a16="http://schemas.microsoft.com/office/drawing/2014/main" id="{543EF0ED-C892-4AB4-9BF3-6B5CE4777C2A}"/>
            </a:ext>
          </a:extLst>
        </xdr:cNvPr>
        <xdr:cNvCxnSpPr/>
      </xdr:nvCxnSpPr>
      <xdr:spPr>
        <a:xfrm>
          <a:off x="1130300" y="17886045"/>
          <a:ext cx="889000" cy="323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105</xdr:row>
      <xdr:rowOff>85741</xdr:rowOff>
    </xdr:from>
    <xdr:ext cx="405111" cy="259045"/>
    <xdr:sp macro="" textlink="">
      <xdr:nvSpPr>
        <xdr:cNvPr id="332" name="n_1aveValue【市民会館】&#10;有形固定資産減価償却率">
          <a:extLst>
            <a:ext uri="{FF2B5EF4-FFF2-40B4-BE49-F238E27FC236}">
              <a16:creationId xmlns:a16="http://schemas.microsoft.com/office/drawing/2014/main" id="{9DAC2501-B2F2-4BD5-9D5C-2C19B923F716}"/>
            </a:ext>
          </a:extLst>
        </xdr:cNvPr>
        <xdr:cNvSpPr txBox="1"/>
      </xdr:nvSpPr>
      <xdr:spPr>
        <a:xfrm>
          <a:off x="3582044" y="180879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105</xdr:row>
      <xdr:rowOff>40022</xdr:rowOff>
    </xdr:from>
    <xdr:ext cx="405111" cy="259045"/>
    <xdr:sp macro="" textlink="">
      <xdr:nvSpPr>
        <xdr:cNvPr id="333" name="n_2aveValue【市民会館】&#10;有形固定資産減価償却率">
          <a:extLst>
            <a:ext uri="{FF2B5EF4-FFF2-40B4-BE49-F238E27FC236}">
              <a16:creationId xmlns:a16="http://schemas.microsoft.com/office/drawing/2014/main" id="{7CFF778E-60E2-478F-9751-F3DF19FBB655}"/>
            </a:ext>
          </a:extLst>
        </xdr:cNvPr>
        <xdr:cNvSpPr txBox="1"/>
      </xdr:nvSpPr>
      <xdr:spPr>
        <a:xfrm>
          <a:off x="2705744" y="180422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105</xdr:row>
      <xdr:rowOff>7638</xdr:rowOff>
    </xdr:from>
    <xdr:ext cx="405111" cy="259045"/>
    <xdr:sp macro="" textlink="">
      <xdr:nvSpPr>
        <xdr:cNvPr id="334" name="n_3aveValue【市民会館】&#10;有形固定資産減価償却率">
          <a:extLst>
            <a:ext uri="{FF2B5EF4-FFF2-40B4-BE49-F238E27FC236}">
              <a16:creationId xmlns:a16="http://schemas.microsoft.com/office/drawing/2014/main" id="{B733D06C-5696-49E4-AAEF-4361401053BD}"/>
            </a:ext>
          </a:extLst>
        </xdr:cNvPr>
        <xdr:cNvSpPr txBox="1"/>
      </xdr:nvSpPr>
      <xdr:spPr>
        <a:xfrm>
          <a:off x="1816744" y="180098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104</xdr:row>
      <xdr:rowOff>139082</xdr:rowOff>
    </xdr:from>
    <xdr:ext cx="405111" cy="259045"/>
    <xdr:sp macro="" textlink="">
      <xdr:nvSpPr>
        <xdr:cNvPr id="335" name="n_4aveValue【市民会館】&#10;有形固定資産減価償却率">
          <a:extLst>
            <a:ext uri="{FF2B5EF4-FFF2-40B4-BE49-F238E27FC236}">
              <a16:creationId xmlns:a16="http://schemas.microsoft.com/office/drawing/2014/main" id="{C54C1520-E830-4B0F-88F5-1150C3B4DA2C}"/>
            </a:ext>
          </a:extLst>
        </xdr:cNvPr>
        <xdr:cNvSpPr txBox="1"/>
      </xdr:nvSpPr>
      <xdr:spPr>
        <a:xfrm>
          <a:off x="927744" y="179698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102</xdr:row>
      <xdr:rowOff>59707</xdr:rowOff>
    </xdr:from>
    <xdr:ext cx="405111" cy="259045"/>
    <xdr:sp macro="" textlink="">
      <xdr:nvSpPr>
        <xdr:cNvPr id="336" name="n_1mainValue【市民会館】&#10;有形固定資産減価償却率">
          <a:extLst>
            <a:ext uri="{FF2B5EF4-FFF2-40B4-BE49-F238E27FC236}">
              <a16:creationId xmlns:a16="http://schemas.microsoft.com/office/drawing/2014/main" id="{DCC9A9DC-BAB4-4AA6-B350-75173359A841}"/>
            </a:ext>
          </a:extLst>
        </xdr:cNvPr>
        <xdr:cNvSpPr txBox="1"/>
      </xdr:nvSpPr>
      <xdr:spPr>
        <a:xfrm>
          <a:off x="3582044" y="175476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102</xdr:row>
      <xdr:rowOff>8272</xdr:rowOff>
    </xdr:from>
    <xdr:ext cx="405111" cy="259045"/>
    <xdr:sp macro="" textlink="">
      <xdr:nvSpPr>
        <xdr:cNvPr id="337" name="n_2mainValue【市民会館】&#10;有形固定資産減価償却率">
          <a:extLst>
            <a:ext uri="{FF2B5EF4-FFF2-40B4-BE49-F238E27FC236}">
              <a16:creationId xmlns:a16="http://schemas.microsoft.com/office/drawing/2014/main" id="{B961477E-62BC-4DA9-96B0-639D3EAE2DB1}"/>
            </a:ext>
          </a:extLst>
        </xdr:cNvPr>
        <xdr:cNvSpPr txBox="1"/>
      </xdr:nvSpPr>
      <xdr:spPr>
        <a:xfrm>
          <a:off x="2705744" y="174961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102</xdr:row>
      <xdr:rowOff>154957</xdr:rowOff>
    </xdr:from>
    <xdr:ext cx="405111" cy="259045"/>
    <xdr:sp macro="" textlink="">
      <xdr:nvSpPr>
        <xdr:cNvPr id="338" name="n_3mainValue【市民会館】&#10;有形固定資産減価償却率">
          <a:extLst>
            <a:ext uri="{FF2B5EF4-FFF2-40B4-BE49-F238E27FC236}">
              <a16:creationId xmlns:a16="http://schemas.microsoft.com/office/drawing/2014/main" id="{90A7C0FD-E774-4F98-A30B-73F67DA9D1DE}"/>
            </a:ext>
          </a:extLst>
        </xdr:cNvPr>
        <xdr:cNvSpPr txBox="1"/>
      </xdr:nvSpPr>
      <xdr:spPr>
        <a:xfrm>
          <a:off x="1816744" y="176428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102</xdr:row>
      <xdr:rowOff>122572</xdr:rowOff>
    </xdr:from>
    <xdr:ext cx="405111" cy="259045"/>
    <xdr:sp macro="" textlink="">
      <xdr:nvSpPr>
        <xdr:cNvPr id="339" name="n_4mainValue【市民会館】&#10;有形固定資産減価償却率">
          <a:extLst>
            <a:ext uri="{FF2B5EF4-FFF2-40B4-BE49-F238E27FC236}">
              <a16:creationId xmlns:a16="http://schemas.microsoft.com/office/drawing/2014/main" id="{D560618B-B1B3-42D7-9A65-4DECA19EFA2F}"/>
            </a:ext>
          </a:extLst>
        </xdr:cNvPr>
        <xdr:cNvSpPr txBox="1"/>
      </xdr:nvSpPr>
      <xdr:spPr>
        <a:xfrm>
          <a:off x="927744" y="176104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340" name="正方形/長方形 339">
          <a:extLst>
            <a:ext uri="{FF2B5EF4-FFF2-40B4-BE49-F238E27FC236}">
              <a16:creationId xmlns:a16="http://schemas.microsoft.com/office/drawing/2014/main" id="{A45A8083-3CA5-4181-A527-412E8B715102}"/>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41" name="正方形/長方形 340">
          <a:extLst>
            <a:ext uri="{FF2B5EF4-FFF2-40B4-BE49-F238E27FC236}">
              <a16:creationId xmlns:a16="http://schemas.microsoft.com/office/drawing/2014/main" id="{A336348B-F2F2-4085-B576-362597F7F8C2}"/>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42" name="正方形/長方形 341">
          <a:extLst>
            <a:ext uri="{FF2B5EF4-FFF2-40B4-BE49-F238E27FC236}">
              <a16:creationId xmlns:a16="http://schemas.microsoft.com/office/drawing/2014/main" id="{31862F7E-7E87-46CF-8ACC-21DD0D86F05B}"/>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43" name="正方形/長方形 342">
          <a:extLst>
            <a:ext uri="{FF2B5EF4-FFF2-40B4-BE49-F238E27FC236}">
              <a16:creationId xmlns:a16="http://schemas.microsoft.com/office/drawing/2014/main" id="{82E04358-8909-493B-88B4-668CEC988911}"/>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44" name="正方形/長方形 343">
          <a:extLst>
            <a:ext uri="{FF2B5EF4-FFF2-40B4-BE49-F238E27FC236}">
              <a16:creationId xmlns:a16="http://schemas.microsoft.com/office/drawing/2014/main" id="{34A062A4-8E83-4C58-A9EE-148309DBBC97}"/>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45" name="正方形/長方形 344">
          <a:extLst>
            <a:ext uri="{FF2B5EF4-FFF2-40B4-BE49-F238E27FC236}">
              <a16:creationId xmlns:a16="http://schemas.microsoft.com/office/drawing/2014/main" id="{01393C0D-35E9-4393-9B69-1219CE6BDD70}"/>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46" name="正方形/長方形 345">
          <a:extLst>
            <a:ext uri="{FF2B5EF4-FFF2-40B4-BE49-F238E27FC236}">
              <a16:creationId xmlns:a16="http://schemas.microsoft.com/office/drawing/2014/main" id="{73CE5200-66D5-49A8-83E0-8449E80F0127}"/>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47" name="正方形/長方形 346">
          <a:extLst>
            <a:ext uri="{FF2B5EF4-FFF2-40B4-BE49-F238E27FC236}">
              <a16:creationId xmlns:a16="http://schemas.microsoft.com/office/drawing/2014/main" id="{258797D5-19A4-42AA-94E2-E7783383EDF9}"/>
            </a:ext>
          </a:extLst>
        </xdr:cNvPr>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348" name="テキスト ボックス 347">
          <a:extLst>
            <a:ext uri="{FF2B5EF4-FFF2-40B4-BE49-F238E27FC236}">
              <a16:creationId xmlns:a16="http://schemas.microsoft.com/office/drawing/2014/main" id="{E829E62B-2B84-4209-9E08-20343B7A245B}"/>
            </a:ext>
          </a:extLst>
        </xdr:cNvPr>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349" name="直線コネクタ 348">
          <a:extLst>
            <a:ext uri="{FF2B5EF4-FFF2-40B4-BE49-F238E27FC236}">
              <a16:creationId xmlns:a16="http://schemas.microsoft.com/office/drawing/2014/main" id="{5D8530A6-7283-4F92-8328-C506C5F4FBDC}"/>
            </a:ext>
          </a:extLst>
        </xdr:cNvPr>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76200</xdr:rowOff>
    </xdr:from>
    <xdr:to>
      <xdr:col>59</xdr:col>
      <xdr:colOff>50800</xdr:colOff>
      <xdr:row>108</xdr:row>
      <xdr:rowOff>76200</xdr:rowOff>
    </xdr:to>
    <xdr:cxnSp macro="">
      <xdr:nvCxnSpPr>
        <xdr:cNvPr id="350" name="直線コネクタ 349">
          <a:extLst>
            <a:ext uri="{FF2B5EF4-FFF2-40B4-BE49-F238E27FC236}">
              <a16:creationId xmlns:a16="http://schemas.microsoft.com/office/drawing/2014/main" id="{91882398-60FC-42EC-95EB-EDD910678CD3}"/>
            </a:ext>
          </a:extLst>
        </xdr:cNvPr>
        <xdr:cNvCxnSpPr/>
      </xdr:nvCxnSpPr>
      <xdr:spPr>
        <a:xfrm>
          <a:off x="6604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107</xdr:row>
      <xdr:rowOff>105427</xdr:rowOff>
    </xdr:from>
    <xdr:ext cx="467179" cy="259045"/>
    <xdr:sp macro="" textlink="">
      <xdr:nvSpPr>
        <xdr:cNvPr id="351" name="テキスト ボックス 350">
          <a:extLst>
            <a:ext uri="{FF2B5EF4-FFF2-40B4-BE49-F238E27FC236}">
              <a16:creationId xmlns:a16="http://schemas.microsoft.com/office/drawing/2014/main" id="{0D7575AE-C1CD-4DE7-83A0-0BFC3942D811}"/>
            </a:ext>
          </a:extLst>
        </xdr:cNvPr>
        <xdr:cNvSpPr txBox="1"/>
      </xdr:nvSpPr>
      <xdr:spPr>
        <a:xfrm>
          <a:off x="6136821" y="1845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105</xdr:row>
      <xdr:rowOff>133350</xdr:rowOff>
    </xdr:from>
    <xdr:to>
      <xdr:col>59</xdr:col>
      <xdr:colOff>50800</xdr:colOff>
      <xdr:row>105</xdr:row>
      <xdr:rowOff>133350</xdr:rowOff>
    </xdr:to>
    <xdr:cxnSp macro="">
      <xdr:nvCxnSpPr>
        <xdr:cNvPr id="352" name="直線コネクタ 351">
          <a:extLst>
            <a:ext uri="{FF2B5EF4-FFF2-40B4-BE49-F238E27FC236}">
              <a16:creationId xmlns:a16="http://schemas.microsoft.com/office/drawing/2014/main" id="{0D619076-2814-49E1-91E2-4123C3929671}"/>
            </a:ext>
          </a:extLst>
        </xdr:cNvPr>
        <xdr:cNvCxnSpPr/>
      </xdr:nvCxnSpPr>
      <xdr:spPr>
        <a:xfrm>
          <a:off x="6604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104</xdr:row>
      <xdr:rowOff>162577</xdr:rowOff>
    </xdr:from>
    <xdr:ext cx="467179" cy="259045"/>
    <xdr:sp macro="" textlink="">
      <xdr:nvSpPr>
        <xdr:cNvPr id="353" name="テキスト ボックス 352">
          <a:extLst>
            <a:ext uri="{FF2B5EF4-FFF2-40B4-BE49-F238E27FC236}">
              <a16:creationId xmlns:a16="http://schemas.microsoft.com/office/drawing/2014/main" id="{67E6604F-8220-4067-98F4-8837A9031991}"/>
            </a:ext>
          </a:extLst>
        </xdr:cNvPr>
        <xdr:cNvSpPr txBox="1"/>
      </xdr:nvSpPr>
      <xdr:spPr>
        <a:xfrm>
          <a:off x="6136821" y="1799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103</xdr:row>
      <xdr:rowOff>19050</xdr:rowOff>
    </xdr:from>
    <xdr:to>
      <xdr:col>59</xdr:col>
      <xdr:colOff>50800</xdr:colOff>
      <xdr:row>103</xdr:row>
      <xdr:rowOff>19050</xdr:rowOff>
    </xdr:to>
    <xdr:cxnSp macro="">
      <xdr:nvCxnSpPr>
        <xdr:cNvPr id="354" name="直線コネクタ 353">
          <a:extLst>
            <a:ext uri="{FF2B5EF4-FFF2-40B4-BE49-F238E27FC236}">
              <a16:creationId xmlns:a16="http://schemas.microsoft.com/office/drawing/2014/main" id="{07D301FF-1F64-4786-9763-AF38CEE29B33}"/>
            </a:ext>
          </a:extLst>
        </xdr:cNvPr>
        <xdr:cNvCxnSpPr/>
      </xdr:nvCxnSpPr>
      <xdr:spPr>
        <a:xfrm>
          <a:off x="6604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102</xdr:row>
      <xdr:rowOff>48277</xdr:rowOff>
    </xdr:from>
    <xdr:ext cx="467179" cy="259045"/>
    <xdr:sp macro="" textlink="">
      <xdr:nvSpPr>
        <xdr:cNvPr id="355" name="テキスト ボックス 354">
          <a:extLst>
            <a:ext uri="{FF2B5EF4-FFF2-40B4-BE49-F238E27FC236}">
              <a16:creationId xmlns:a16="http://schemas.microsoft.com/office/drawing/2014/main" id="{6DCD88D0-78C0-45E5-882D-B3CA32855F1C}"/>
            </a:ext>
          </a:extLst>
        </xdr:cNvPr>
        <xdr:cNvSpPr txBox="1"/>
      </xdr:nvSpPr>
      <xdr:spPr>
        <a:xfrm>
          <a:off x="6136821" y="1753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76200</xdr:rowOff>
    </xdr:from>
    <xdr:to>
      <xdr:col>59</xdr:col>
      <xdr:colOff>50800</xdr:colOff>
      <xdr:row>100</xdr:row>
      <xdr:rowOff>76200</xdr:rowOff>
    </xdr:to>
    <xdr:cxnSp macro="">
      <xdr:nvCxnSpPr>
        <xdr:cNvPr id="356" name="直線コネクタ 355">
          <a:extLst>
            <a:ext uri="{FF2B5EF4-FFF2-40B4-BE49-F238E27FC236}">
              <a16:creationId xmlns:a16="http://schemas.microsoft.com/office/drawing/2014/main" id="{7ADEB2E8-7E24-46DB-92E8-346674AD2E05}"/>
            </a:ext>
          </a:extLst>
        </xdr:cNvPr>
        <xdr:cNvCxnSpPr/>
      </xdr:nvCxnSpPr>
      <xdr:spPr>
        <a:xfrm>
          <a:off x="6604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99</xdr:row>
      <xdr:rowOff>105427</xdr:rowOff>
    </xdr:from>
    <xdr:ext cx="467179" cy="259045"/>
    <xdr:sp macro="" textlink="">
      <xdr:nvSpPr>
        <xdr:cNvPr id="357" name="テキスト ボックス 356">
          <a:extLst>
            <a:ext uri="{FF2B5EF4-FFF2-40B4-BE49-F238E27FC236}">
              <a16:creationId xmlns:a16="http://schemas.microsoft.com/office/drawing/2014/main" id="{E6868252-121F-4BA7-83ED-86C774250475}"/>
            </a:ext>
          </a:extLst>
        </xdr:cNvPr>
        <xdr:cNvSpPr txBox="1"/>
      </xdr:nvSpPr>
      <xdr:spPr>
        <a:xfrm>
          <a:off x="6136821" y="1707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358" name="直線コネクタ 357">
          <a:extLst>
            <a:ext uri="{FF2B5EF4-FFF2-40B4-BE49-F238E27FC236}">
              <a16:creationId xmlns:a16="http://schemas.microsoft.com/office/drawing/2014/main" id="{F819E752-E494-490C-A95B-3FF1DC0CACED}"/>
            </a:ext>
          </a:extLst>
        </xdr:cNvPr>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96</xdr:row>
      <xdr:rowOff>162577</xdr:rowOff>
    </xdr:from>
    <xdr:ext cx="467179" cy="259045"/>
    <xdr:sp macro="" textlink="">
      <xdr:nvSpPr>
        <xdr:cNvPr id="359" name="テキスト ボックス 358">
          <a:extLst>
            <a:ext uri="{FF2B5EF4-FFF2-40B4-BE49-F238E27FC236}">
              <a16:creationId xmlns:a16="http://schemas.microsoft.com/office/drawing/2014/main" id="{4D6A47E4-8C70-499E-8E8A-064139412783}"/>
            </a:ext>
          </a:extLst>
        </xdr:cNvPr>
        <xdr:cNvSpPr txBox="1"/>
      </xdr:nvSpPr>
      <xdr:spPr>
        <a:xfrm>
          <a:off x="6136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360" name="【市民会館】&#10;一人当たり面積グラフ枠">
          <a:extLst>
            <a:ext uri="{FF2B5EF4-FFF2-40B4-BE49-F238E27FC236}">
              <a16:creationId xmlns:a16="http://schemas.microsoft.com/office/drawing/2014/main" id="{7C124C47-A57E-4A17-B565-ED93DE0103B0}"/>
            </a:ext>
          </a:extLst>
        </xdr:cNvPr>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99</xdr:row>
      <xdr:rowOff>110489</xdr:rowOff>
    </xdr:from>
    <xdr:to>
      <xdr:col>54</xdr:col>
      <xdr:colOff>189865</xdr:colOff>
      <xdr:row>108</xdr:row>
      <xdr:rowOff>45568</xdr:rowOff>
    </xdr:to>
    <xdr:cxnSp macro="">
      <xdr:nvCxnSpPr>
        <xdr:cNvPr id="361" name="直線コネクタ 360">
          <a:extLst>
            <a:ext uri="{FF2B5EF4-FFF2-40B4-BE49-F238E27FC236}">
              <a16:creationId xmlns:a16="http://schemas.microsoft.com/office/drawing/2014/main" id="{14F694C8-B0DC-465F-AD3D-2F7CF4D3071C}"/>
            </a:ext>
          </a:extLst>
        </xdr:cNvPr>
        <xdr:cNvCxnSpPr/>
      </xdr:nvCxnSpPr>
      <xdr:spPr>
        <a:xfrm flipV="1">
          <a:off x="10476865" y="17084039"/>
          <a:ext cx="0" cy="147812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49395</xdr:rowOff>
    </xdr:from>
    <xdr:ext cx="469744" cy="259045"/>
    <xdr:sp macro="" textlink="">
      <xdr:nvSpPr>
        <xdr:cNvPr id="362" name="【市民会館】&#10;一人当たり面積最小値テキスト">
          <a:extLst>
            <a:ext uri="{FF2B5EF4-FFF2-40B4-BE49-F238E27FC236}">
              <a16:creationId xmlns:a16="http://schemas.microsoft.com/office/drawing/2014/main" id="{FA2581BF-D718-4CF5-BC76-6919889F517F}"/>
            </a:ext>
          </a:extLst>
        </xdr:cNvPr>
        <xdr:cNvSpPr txBox="1"/>
      </xdr:nvSpPr>
      <xdr:spPr>
        <a:xfrm>
          <a:off x="10515600" y="185659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45568</xdr:rowOff>
    </xdr:from>
    <xdr:to>
      <xdr:col>55</xdr:col>
      <xdr:colOff>88900</xdr:colOff>
      <xdr:row>108</xdr:row>
      <xdr:rowOff>45568</xdr:rowOff>
    </xdr:to>
    <xdr:cxnSp macro="">
      <xdr:nvCxnSpPr>
        <xdr:cNvPr id="363" name="直線コネクタ 362">
          <a:extLst>
            <a:ext uri="{FF2B5EF4-FFF2-40B4-BE49-F238E27FC236}">
              <a16:creationId xmlns:a16="http://schemas.microsoft.com/office/drawing/2014/main" id="{F7C00EAB-D3CA-4BF1-827B-16006BBE4DF0}"/>
            </a:ext>
          </a:extLst>
        </xdr:cNvPr>
        <xdr:cNvCxnSpPr/>
      </xdr:nvCxnSpPr>
      <xdr:spPr>
        <a:xfrm>
          <a:off x="10388600" y="185621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98</xdr:row>
      <xdr:rowOff>57166</xdr:rowOff>
    </xdr:from>
    <xdr:ext cx="469744" cy="259045"/>
    <xdr:sp macro="" textlink="">
      <xdr:nvSpPr>
        <xdr:cNvPr id="364" name="【市民会館】&#10;一人当たり面積最大値テキスト">
          <a:extLst>
            <a:ext uri="{FF2B5EF4-FFF2-40B4-BE49-F238E27FC236}">
              <a16:creationId xmlns:a16="http://schemas.microsoft.com/office/drawing/2014/main" id="{D979CD19-C8C2-4846-AAB3-A0820158041E}"/>
            </a:ext>
          </a:extLst>
        </xdr:cNvPr>
        <xdr:cNvSpPr txBox="1"/>
      </xdr:nvSpPr>
      <xdr:spPr>
        <a:xfrm>
          <a:off x="10515600" y="168592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110489</xdr:rowOff>
    </xdr:from>
    <xdr:to>
      <xdr:col>55</xdr:col>
      <xdr:colOff>88900</xdr:colOff>
      <xdr:row>99</xdr:row>
      <xdr:rowOff>110489</xdr:rowOff>
    </xdr:to>
    <xdr:cxnSp macro="">
      <xdr:nvCxnSpPr>
        <xdr:cNvPr id="365" name="直線コネクタ 364">
          <a:extLst>
            <a:ext uri="{FF2B5EF4-FFF2-40B4-BE49-F238E27FC236}">
              <a16:creationId xmlns:a16="http://schemas.microsoft.com/office/drawing/2014/main" id="{C9005F4A-05FD-4FBB-8D98-955DB4920EBD}"/>
            </a:ext>
          </a:extLst>
        </xdr:cNvPr>
        <xdr:cNvCxnSpPr/>
      </xdr:nvCxnSpPr>
      <xdr:spPr>
        <a:xfrm>
          <a:off x="10388600" y="170840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104</xdr:row>
      <xdr:rowOff>80281</xdr:rowOff>
    </xdr:from>
    <xdr:ext cx="469744" cy="259045"/>
    <xdr:sp macro="" textlink="">
      <xdr:nvSpPr>
        <xdr:cNvPr id="366" name="【市民会館】&#10;一人当たり面積平均値テキスト">
          <a:extLst>
            <a:ext uri="{FF2B5EF4-FFF2-40B4-BE49-F238E27FC236}">
              <a16:creationId xmlns:a16="http://schemas.microsoft.com/office/drawing/2014/main" id="{BC2AF676-061A-4628-AA68-8E1C0B89A657}"/>
            </a:ext>
          </a:extLst>
        </xdr:cNvPr>
        <xdr:cNvSpPr txBox="1"/>
      </xdr:nvSpPr>
      <xdr:spPr>
        <a:xfrm>
          <a:off x="10515600" y="1791108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105</xdr:row>
      <xdr:rowOff>57404</xdr:rowOff>
    </xdr:from>
    <xdr:to>
      <xdr:col>55</xdr:col>
      <xdr:colOff>50800</xdr:colOff>
      <xdr:row>105</xdr:row>
      <xdr:rowOff>159004</xdr:rowOff>
    </xdr:to>
    <xdr:sp macro="" textlink="">
      <xdr:nvSpPr>
        <xdr:cNvPr id="367" name="フローチャート: 判断 366">
          <a:extLst>
            <a:ext uri="{FF2B5EF4-FFF2-40B4-BE49-F238E27FC236}">
              <a16:creationId xmlns:a16="http://schemas.microsoft.com/office/drawing/2014/main" id="{C85F930E-47FD-4FC6-AEE8-7FBF99DAE3BE}"/>
            </a:ext>
          </a:extLst>
        </xdr:cNvPr>
        <xdr:cNvSpPr/>
      </xdr:nvSpPr>
      <xdr:spPr>
        <a:xfrm>
          <a:off x="10426700" y="180596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105</xdr:row>
      <xdr:rowOff>89408</xdr:rowOff>
    </xdr:from>
    <xdr:to>
      <xdr:col>50</xdr:col>
      <xdr:colOff>165100</xdr:colOff>
      <xdr:row>106</xdr:row>
      <xdr:rowOff>19558</xdr:rowOff>
    </xdr:to>
    <xdr:sp macro="" textlink="">
      <xdr:nvSpPr>
        <xdr:cNvPr id="368" name="フローチャート: 判断 367">
          <a:extLst>
            <a:ext uri="{FF2B5EF4-FFF2-40B4-BE49-F238E27FC236}">
              <a16:creationId xmlns:a16="http://schemas.microsoft.com/office/drawing/2014/main" id="{95419CB6-12D7-4870-8860-C53460CEBB2F}"/>
            </a:ext>
          </a:extLst>
        </xdr:cNvPr>
        <xdr:cNvSpPr/>
      </xdr:nvSpPr>
      <xdr:spPr>
        <a:xfrm>
          <a:off x="9588500" y="180916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105</xdr:row>
      <xdr:rowOff>102667</xdr:rowOff>
    </xdr:from>
    <xdr:to>
      <xdr:col>46</xdr:col>
      <xdr:colOff>38100</xdr:colOff>
      <xdr:row>106</xdr:row>
      <xdr:rowOff>32817</xdr:rowOff>
    </xdr:to>
    <xdr:sp macro="" textlink="">
      <xdr:nvSpPr>
        <xdr:cNvPr id="369" name="フローチャート: 判断 368">
          <a:extLst>
            <a:ext uri="{FF2B5EF4-FFF2-40B4-BE49-F238E27FC236}">
              <a16:creationId xmlns:a16="http://schemas.microsoft.com/office/drawing/2014/main" id="{C1933A8C-033E-4660-8CCB-C67951C79BB2}"/>
            </a:ext>
          </a:extLst>
        </xdr:cNvPr>
        <xdr:cNvSpPr/>
      </xdr:nvSpPr>
      <xdr:spPr>
        <a:xfrm>
          <a:off x="8699500" y="181049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106</xdr:row>
      <xdr:rowOff>2997</xdr:rowOff>
    </xdr:from>
    <xdr:to>
      <xdr:col>41</xdr:col>
      <xdr:colOff>101600</xdr:colOff>
      <xdr:row>106</xdr:row>
      <xdr:rowOff>104597</xdr:rowOff>
    </xdr:to>
    <xdr:sp macro="" textlink="">
      <xdr:nvSpPr>
        <xdr:cNvPr id="370" name="フローチャート: 判断 369">
          <a:extLst>
            <a:ext uri="{FF2B5EF4-FFF2-40B4-BE49-F238E27FC236}">
              <a16:creationId xmlns:a16="http://schemas.microsoft.com/office/drawing/2014/main" id="{4A5000D3-5A1D-4890-A7C1-A229E6F7DE55}"/>
            </a:ext>
          </a:extLst>
        </xdr:cNvPr>
        <xdr:cNvSpPr/>
      </xdr:nvSpPr>
      <xdr:spPr>
        <a:xfrm>
          <a:off x="7810500" y="181766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105</xdr:row>
      <xdr:rowOff>130556</xdr:rowOff>
    </xdr:from>
    <xdr:to>
      <xdr:col>36</xdr:col>
      <xdr:colOff>165100</xdr:colOff>
      <xdr:row>106</xdr:row>
      <xdr:rowOff>60706</xdr:rowOff>
    </xdr:to>
    <xdr:sp macro="" textlink="">
      <xdr:nvSpPr>
        <xdr:cNvPr id="371" name="フローチャート: 判断 370">
          <a:extLst>
            <a:ext uri="{FF2B5EF4-FFF2-40B4-BE49-F238E27FC236}">
              <a16:creationId xmlns:a16="http://schemas.microsoft.com/office/drawing/2014/main" id="{5B8B0CD7-F908-4797-9704-F262F59B1E91}"/>
            </a:ext>
          </a:extLst>
        </xdr:cNvPr>
        <xdr:cNvSpPr/>
      </xdr:nvSpPr>
      <xdr:spPr>
        <a:xfrm>
          <a:off x="6921500" y="181328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372" name="テキスト ボックス 371">
          <a:extLst>
            <a:ext uri="{FF2B5EF4-FFF2-40B4-BE49-F238E27FC236}">
              <a16:creationId xmlns:a16="http://schemas.microsoft.com/office/drawing/2014/main" id="{E72D2917-3B30-45E7-AC3C-F3150EBD225C}"/>
            </a:ext>
          </a:extLst>
        </xdr:cNvPr>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373" name="テキスト ボックス 372">
          <a:extLst>
            <a:ext uri="{FF2B5EF4-FFF2-40B4-BE49-F238E27FC236}">
              <a16:creationId xmlns:a16="http://schemas.microsoft.com/office/drawing/2014/main" id="{446D5205-8A58-401E-900B-35B8BC1C7CD3}"/>
            </a:ext>
          </a:extLst>
        </xdr:cNvPr>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374" name="テキスト ボックス 373">
          <a:extLst>
            <a:ext uri="{FF2B5EF4-FFF2-40B4-BE49-F238E27FC236}">
              <a16:creationId xmlns:a16="http://schemas.microsoft.com/office/drawing/2014/main" id="{72A46340-F0CD-4564-9844-90D9714C9440}"/>
            </a:ext>
          </a:extLst>
        </xdr:cNvPr>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375" name="テキスト ボックス 374">
          <a:extLst>
            <a:ext uri="{FF2B5EF4-FFF2-40B4-BE49-F238E27FC236}">
              <a16:creationId xmlns:a16="http://schemas.microsoft.com/office/drawing/2014/main" id="{CAE1B89E-C19D-45F9-B8B5-FEBF0720EB38}"/>
            </a:ext>
          </a:extLst>
        </xdr:cNvPr>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376" name="テキスト ボックス 375">
          <a:extLst>
            <a:ext uri="{FF2B5EF4-FFF2-40B4-BE49-F238E27FC236}">
              <a16:creationId xmlns:a16="http://schemas.microsoft.com/office/drawing/2014/main" id="{36B85564-A7C4-494D-867E-6FB3A661535E}"/>
            </a:ext>
          </a:extLst>
        </xdr:cNvPr>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106</xdr:row>
      <xdr:rowOff>39573</xdr:rowOff>
    </xdr:from>
    <xdr:to>
      <xdr:col>55</xdr:col>
      <xdr:colOff>50800</xdr:colOff>
      <xdr:row>106</xdr:row>
      <xdr:rowOff>141173</xdr:rowOff>
    </xdr:to>
    <xdr:sp macro="" textlink="">
      <xdr:nvSpPr>
        <xdr:cNvPr id="377" name="楕円 376">
          <a:extLst>
            <a:ext uri="{FF2B5EF4-FFF2-40B4-BE49-F238E27FC236}">
              <a16:creationId xmlns:a16="http://schemas.microsoft.com/office/drawing/2014/main" id="{EA729233-AB95-4E14-B881-39832F8F5EDF}"/>
            </a:ext>
          </a:extLst>
        </xdr:cNvPr>
        <xdr:cNvSpPr/>
      </xdr:nvSpPr>
      <xdr:spPr>
        <a:xfrm>
          <a:off x="10426700" y="182132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106</xdr:row>
      <xdr:rowOff>18000</xdr:rowOff>
    </xdr:from>
    <xdr:ext cx="469744" cy="259045"/>
    <xdr:sp macro="" textlink="">
      <xdr:nvSpPr>
        <xdr:cNvPr id="378" name="【市民会館】&#10;一人当たり面積該当値テキスト">
          <a:extLst>
            <a:ext uri="{FF2B5EF4-FFF2-40B4-BE49-F238E27FC236}">
              <a16:creationId xmlns:a16="http://schemas.microsoft.com/office/drawing/2014/main" id="{79E4C394-EA4D-4B69-9AEB-8258DA95863C}"/>
            </a:ext>
          </a:extLst>
        </xdr:cNvPr>
        <xdr:cNvSpPr txBox="1"/>
      </xdr:nvSpPr>
      <xdr:spPr>
        <a:xfrm>
          <a:off x="10515600" y="181917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0.719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106</xdr:row>
      <xdr:rowOff>48718</xdr:rowOff>
    </xdr:from>
    <xdr:to>
      <xdr:col>50</xdr:col>
      <xdr:colOff>165100</xdr:colOff>
      <xdr:row>106</xdr:row>
      <xdr:rowOff>150318</xdr:rowOff>
    </xdr:to>
    <xdr:sp macro="" textlink="">
      <xdr:nvSpPr>
        <xdr:cNvPr id="379" name="楕円 378">
          <a:extLst>
            <a:ext uri="{FF2B5EF4-FFF2-40B4-BE49-F238E27FC236}">
              <a16:creationId xmlns:a16="http://schemas.microsoft.com/office/drawing/2014/main" id="{86FFC083-852E-4F7D-B24C-22D23D8144CE}"/>
            </a:ext>
          </a:extLst>
        </xdr:cNvPr>
        <xdr:cNvSpPr/>
      </xdr:nvSpPr>
      <xdr:spPr>
        <a:xfrm>
          <a:off x="9588500" y="182224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106</xdr:row>
      <xdr:rowOff>90373</xdr:rowOff>
    </xdr:from>
    <xdr:to>
      <xdr:col>55</xdr:col>
      <xdr:colOff>0</xdr:colOff>
      <xdr:row>106</xdr:row>
      <xdr:rowOff>99518</xdr:rowOff>
    </xdr:to>
    <xdr:cxnSp macro="">
      <xdr:nvCxnSpPr>
        <xdr:cNvPr id="380" name="直線コネクタ 379">
          <a:extLst>
            <a:ext uri="{FF2B5EF4-FFF2-40B4-BE49-F238E27FC236}">
              <a16:creationId xmlns:a16="http://schemas.microsoft.com/office/drawing/2014/main" id="{E35D17E8-8A53-4E28-9A11-534ED2DAC34B}"/>
            </a:ext>
          </a:extLst>
        </xdr:cNvPr>
        <xdr:cNvCxnSpPr/>
      </xdr:nvCxnSpPr>
      <xdr:spPr>
        <a:xfrm flipV="1">
          <a:off x="9639300" y="18264073"/>
          <a:ext cx="838200" cy="91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106</xdr:row>
      <xdr:rowOff>60604</xdr:rowOff>
    </xdr:from>
    <xdr:to>
      <xdr:col>46</xdr:col>
      <xdr:colOff>38100</xdr:colOff>
      <xdr:row>106</xdr:row>
      <xdr:rowOff>162204</xdr:rowOff>
    </xdr:to>
    <xdr:sp macro="" textlink="">
      <xdr:nvSpPr>
        <xdr:cNvPr id="381" name="楕円 380">
          <a:extLst>
            <a:ext uri="{FF2B5EF4-FFF2-40B4-BE49-F238E27FC236}">
              <a16:creationId xmlns:a16="http://schemas.microsoft.com/office/drawing/2014/main" id="{2EB8D65F-BAF5-4FE7-9AAC-4CA018F0F373}"/>
            </a:ext>
          </a:extLst>
        </xdr:cNvPr>
        <xdr:cNvSpPr/>
      </xdr:nvSpPr>
      <xdr:spPr>
        <a:xfrm>
          <a:off x="8699500" y="182343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106</xdr:row>
      <xdr:rowOff>99518</xdr:rowOff>
    </xdr:from>
    <xdr:to>
      <xdr:col>50</xdr:col>
      <xdr:colOff>114300</xdr:colOff>
      <xdr:row>106</xdr:row>
      <xdr:rowOff>111404</xdr:rowOff>
    </xdr:to>
    <xdr:cxnSp macro="">
      <xdr:nvCxnSpPr>
        <xdr:cNvPr id="382" name="直線コネクタ 381">
          <a:extLst>
            <a:ext uri="{FF2B5EF4-FFF2-40B4-BE49-F238E27FC236}">
              <a16:creationId xmlns:a16="http://schemas.microsoft.com/office/drawing/2014/main" id="{27791F9D-D6A7-4F4A-8C62-B42AB4022C97}"/>
            </a:ext>
          </a:extLst>
        </xdr:cNvPr>
        <xdr:cNvCxnSpPr/>
      </xdr:nvCxnSpPr>
      <xdr:spPr>
        <a:xfrm flipV="1">
          <a:off x="8750300" y="18273218"/>
          <a:ext cx="889000" cy="118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106</xdr:row>
      <xdr:rowOff>71120</xdr:rowOff>
    </xdr:from>
    <xdr:to>
      <xdr:col>41</xdr:col>
      <xdr:colOff>101600</xdr:colOff>
      <xdr:row>107</xdr:row>
      <xdr:rowOff>1270</xdr:rowOff>
    </xdr:to>
    <xdr:sp macro="" textlink="">
      <xdr:nvSpPr>
        <xdr:cNvPr id="383" name="楕円 382">
          <a:extLst>
            <a:ext uri="{FF2B5EF4-FFF2-40B4-BE49-F238E27FC236}">
              <a16:creationId xmlns:a16="http://schemas.microsoft.com/office/drawing/2014/main" id="{B1C1C7D4-894B-4E5E-802C-739691713B90}"/>
            </a:ext>
          </a:extLst>
        </xdr:cNvPr>
        <xdr:cNvSpPr/>
      </xdr:nvSpPr>
      <xdr:spPr>
        <a:xfrm>
          <a:off x="7810500" y="18244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106</xdr:row>
      <xdr:rowOff>111404</xdr:rowOff>
    </xdr:from>
    <xdr:to>
      <xdr:col>45</xdr:col>
      <xdr:colOff>177800</xdr:colOff>
      <xdr:row>106</xdr:row>
      <xdr:rowOff>121920</xdr:rowOff>
    </xdr:to>
    <xdr:cxnSp macro="">
      <xdr:nvCxnSpPr>
        <xdr:cNvPr id="384" name="直線コネクタ 383">
          <a:extLst>
            <a:ext uri="{FF2B5EF4-FFF2-40B4-BE49-F238E27FC236}">
              <a16:creationId xmlns:a16="http://schemas.microsoft.com/office/drawing/2014/main" id="{78D665F7-B198-45B9-B813-8EFDC41CC11A}"/>
            </a:ext>
          </a:extLst>
        </xdr:cNvPr>
        <xdr:cNvCxnSpPr/>
      </xdr:nvCxnSpPr>
      <xdr:spPr>
        <a:xfrm flipV="1">
          <a:off x="7861300" y="18285104"/>
          <a:ext cx="889000" cy="105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106</xdr:row>
      <xdr:rowOff>77521</xdr:rowOff>
    </xdr:from>
    <xdr:to>
      <xdr:col>36</xdr:col>
      <xdr:colOff>165100</xdr:colOff>
      <xdr:row>107</xdr:row>
      <xdr:rowOff>7671</xdr:rowOff>
    </xdr:to>
    <xdr:sp macro="" textlink="">
      <xdr:nvSpPr>
        <xdr:cNvPr id="385" name="楕円 384">
          <a:extLst>
            <a:ext uri="{FF2B5EF4-FFF2-40B4-BE49-F238E27FC236}">
              <a16:creationId xmlns:a16="http://schemas.microsoft.com/office/drawing/2014/main" id="{5FEEC6CC-DD14-4DE5-B2B3-5AF7DB1E419B}"/>
            </a:ext>
          </a:extLst>
        </xdr:cNvPr>
        <xdr:cNvSpPr/>
      </xdr:nvSpPr>
      <xdr:spPr>
        <a:xfrm>
          <a:off x="6921500" y="182512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106</xdr:row>
      <xdr:rowOff>121920</xdr:rowOff>
    </xdr:from>
    <xdr:to>
      <xdr:col>41</xdr:col>
      <xdr:colOff>50800</xdr:colOff>
      <xdr:row>106</xdr:row>
      <xdr:rowOff>128321</xdr:rowOff>
    </xdr:to>
    <xdr:cxnSp macro="">
      <xdr:nvCxnSpPr>
        <xdr:cNvPr id="386" name="直線コネクタ 385">
          <a:extLst>
            <a:ext uri="{FF2B5EF4-FFF2-40B4-BE49-F238E27FC236}">
              <a16:creationId xmlns:a16="http://schemas.microsoft.com/office/drawing/2014/main" id="{5676BA0D-6047-4CE9-BCB3-F21FB1E7DE5F}"/>
            </a:ext>
          </a:extLst>
        </xdr:cNvPr>
        <xdr:cNvCxnSpPr/>
      </xdr:nvCxnSpPr>
      <xdr:spPr>
        <a:xfrm flipV="1">
          <a:off x="6972300" y="18295620"/>
          <a:ext cx="889000" cy="64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104</xdr:row>
      <xdr:rowOff>36085</xdr:rowOff>
    </xdr:from>
    <xdr:ext cx="469744" cy="259045"/>
    <xdr:sp macro="" textlink="">
      <xdr:nvSpPr>
        <xdr:cNvPr id="387" name="n_1aveValue【市民会館】&#10;一人当たり面積">
          <a:extLst>
            <a:ext uri="{FF2B5EF4-FFF2-40B4-BE49-F238E27FC236}">
              <a16:creationId xmlns:a16="http://schemas.microsoft.com/office/drawing/2014/main" id="{1ED543D1-4B4C-4037-8562-DFD4617B9096}"/>
            </a:ext>
          </a:extLst>
        </xdr:cNvPr>
        <xdr:cNvSpPr txBox="1"/>
      </xdr:nvSpPr>
      <xdr:spPr>
        <a:xfrm>
          <a:off x="9391727" y="178668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104</xdr:row>
      <xdr:rowOff>49344</xdr:rowOff>
    </xdr:from>
    <xdr:ext cx="469744" cy="259045"/>
    <xdr:sp macro="" textlink="">
      <xdr:nvSpPr>
        <xdr:cNvPr id="388" name="n_2aveValue【市民会館】&#10;一人当たり面積">
          <a:extLst>
            <a:ext uri="{FF2B5EF4-FFF2-40B4-BE49-F238E27FC236}">
              <a16:creationId xmlns:a16="http://schemas.microsoft.com/office/drawing/2014/main" id="{58EBB1B6-106B-415A-A077-7C3FA21B3F74}"/>
            </a:ext>
          </a:extLst>
        </xdr:cNvPr>
        <xdr:cNvSpPr txBox="1"/>
      </xdr:nvSpPr>
      <xdr:spPr>
        <a:xfrm>
          <a:off x="8515427" y="178801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104</xdr:row>
      <xdr:rowOff>121124</xdr:rowOff>
    </xdr:from>
    <xdr:ext cx="469744" cy="259045"/>
    <xdr:sp macro="" textlink="">
      <xdr:nvSpPr>
        <xdr:cNvPr id="389" name="n_3aveValue【市民会館】&#10;一人当たり面積">
          <a:extLst>
            <a:ext uri="{FF2B5EF4-FFF2-40B4-BE49-F238E27FC236}">
              <a16:creationId xmlns:a16="http://schemas.microsoft.com/office/drawing/2014/main" id="{CC9F5D42-F8D5-436B-A2E7-C1D318202C8E}"/>
            </a:ext>
          </a:extLst>
        </xdr:cNvPr>
        <xdr:cNvSpPr txBox="1"/>
      </xdr:nvSpPr>
      <xdr:spPr>
        <a:xfrm>
          <a:off x="7626427" y="179519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104</xdr:row>
      <xdr:rowOff>77233</xdr:rowOff>
    </xdr:from>
    <xdr:ext cx="469744" cy="259045"/>
    <xdr:sp macro="" textlink="">
      <xdr:nvSpPr>
        <xdr:cNvPr id="390" name="n_4aveValue【市民会館】&#10;一人当たり面積">
          <a:extLst>
            <a:ext uri="{FF2B5EF4-FFF2-40B4-BE49-F238E27FC236}">
              <a16:creationId xmlns:a16="http://schemas.microsoft.com/office/drawing/2014/main" id="{0466B3D4-931C-40AB-AD49-E016C08A53CA}"/>
            </a:ext>
          </a:extLst>
        </xdr:cNvPr>
        <xdr:cNvSpPr txBox="1"/>
      </xdr:nvSpPr>
      <xdr:spPr>
        <a:xfrm>
          <a:off x="6737427" y="179080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106</xdr:row>
      <xdr:rowOff>141445</xdr:rowOff>
    </xdr:from>
    <xdr:ext cx="469744" cy="259045"/>
    <xdr:sp macro="" textlink="">
      <xdr:nvSpPr>
        <xdr:cNvPr id="391" name="n_1mainValue【市民会館】&#10;一人当たり面積">
          <a:extLst>
            <a:ext uri="{FF2B5EF4-FFF2-40B4-BE49-F238E27FC236}">
              <a16:creationId xmlns:a16="http://schemas.microsoft.com/office/drawing/2014/main" id="{AEB346BD-B161-4210-BF20-6B0730B5FCB9}"/>
            </a:ext>
          </a:extLst>
        </xdr:cNvPr>
        <xdr:cNvSpPr txBox="1"/>
      </xdr:nvSpPr>
      <xdr:spPr>
        <a:xfrm>
          <a:off x="9391727" y="183151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106</xdr:row>
      <xdr:rowOff>153331</xdr:rowOff>
    </xdr:from>
    <xdr:ext cx="469744" cy="259045"/>
    <xdr:sp macro="" textlink="">
      <xdr:nvSpPr>
        <xdr:cNvPr id="392" name="n_2mainValue【市民会館】&#10;一人当たり面積">
          <a:extLst>
            <a:ext uri="{FF2B5EF4-FFF2-40B4-BE49-F238E27FC236}">
              <a16:creationId xmlns:a16="http://schemas.microsoft.com/office/drawing/2014/main" id="{EC42FAA0-6A22-46D5-A797-8FAF822D9C7C}"/>
            </a:ext>
          </a:extLst>
        </xdr:cNvPr>
        <xdr:cNvSpPr txBox="1"/>
      </xdr:nvSpPr>
      <xdr:spPr>
        <a:xfrm>
          <a:off x="8515427" y="183270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106</xdr:row>
      <xdr:rowOff>163847</xdr:rowOff>
    </xdr:from>
    <xdr:ext cx="469744" cy="259045"/>
    <xdr:sp macro="" textlink="">
      <xdr:nvSpPr>
        <xdr:cNvPr id="393" name="n_3mainValue【市民会館】&#10;一人当たり面積">
          <a:extLst>
            <a:ext uri="{FF2B5EF4-FFF2-40B4-BE49-F238E27FC236}">
              <a16:creationId xmlns:a16="http://schemas.microsoft.com/office/drawing/2014/main" id="{DBDED262-EBFC-48AE-8C32-D2AEF6A7400C}"/>
            </a:ext>
          </a:extLst>
        </xdr:cNvPr>
        <xdr:cNvSpPr txBox="1"/>
      </xdr:nvSpPr>
      <xdr:spPr>
        <a:xfrm>
          <a:off x="7626427" y="183375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106</xdr:row>
      <xdr:rowOff>170248</xdr:rowOff>
    </xdr:from>
    <xdr:ext cx="469744" cy="259045"/>
    <xdr:sp macro="" textlink="">
      <xdr:nvSpPr>
        <xdr:cNvPr id="394" name="n_4mainValue【市民会館】&#10;一人当たり面積">
          <a:extLst>
            <a:ext uri="{FF2B5EF4-FFF2-40B4-BE49-F238E27FC236}">
              <a16:creationId xmlns:a16="http://schemas.microsoft.com/office/drawing/2014/main" id="{72C7B371-3EE5-42DA-AC7F-4245CA7CFEE3}"/>
            </a:ext>
          </a:extLst>
        </xdr:cNvPr>
        <xdr:cNvSpPr txBox="1"/>
      </xdr:nvSpPr>
      <xdr:spPr>
        <a:xfrm>
          <a:off x="6737427" y="183439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395" name="正方形/長方形 394">
          <a:extLst>
            <a:ext uri="{FF2B5EF4-FFF2-40B4-BE49-F238E27FC236}">
              <a16:creationId xmlns:a16="http://schemas.microsoft.com/office/drawing/2014/main" id="{B2381867-F2E2-4568-BFE5-6776E9A133AD}"/>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96" name="正方形/長方形 395">
          <a:extLst>
            <a:ext uri="{FF2B5EF4-FFF2-40B4-BE49-F238E27FC236}">
              <a16:creationId xmlns:a16="http://schemas.microsoft.com/office/drawing/2014/main" id="{F7D29FDE-1E04-4D8F-9D22-D12E4AFE39A8}"/>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97" name="正方形/長方形 396">
          <a:extLst>
            <a:ext uri="{FF2B5EF4-FFF2-40B4-BE49-F238E27FC236}">
              <a16:creationId xmlns:a16="http://schemas.microsoft.com/office/drawing/2014/main" id="{D54904BD-65BC-436A-B16E-19D47C098AF6}"/>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98" name="正方形/長方形 397">
          <a:extLst>
            <a:ext uri="{FF2B5EF4-FFF2-40B4-BE49-F238E27FC236}">
              <a16:creationId xmlns:a16="http://schemas.microsoft.com/office/drawing/2014/main" id="{61DAB8D5-32ED-492D-A757-123D10C954A1}"/>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99" name="正方形/長方形 398">
          <a:extLst>
            <a:ext uri="{FF2B5EF4-FFF2-40B4-BE49-F238E27FC236}">
              <a16:creationId xmlns:a16="http://schemas.microsoft.com/office/drawing/2014/main" id="{4BE3EB32-228D-4921-8ED0-8B542CED1B73}"/>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400" name="正方形/長方形 399">
          <a:extLst>
            <a:ext uri="{FF2B5EF4-FFF2-40B4-BE49-F238E27FC236}">
              <a16:creationId xmlns:a16="http://schemas.microsoft.com/office/drawing/2014/main" id="{C3F0142A-82A7-41D9-80F7-1438FA8A8719}"/>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401" name="正方形/長方形 400">
          <a:extLst>
            <a:ext uri="{FF2B5EF4-FFF2-40B4-BE49-F238E27FC236}">
              <a16:creationId xmlns:a16="http://schemas.microsoft.com/office/drawing/2014/main" id="{E591BC4E-27B8-421D-97B1-7C8732487DFA}"/>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02" name="正方形/長方形 401">
          <a:extLst>
            <a:ext uri="{FF2B5EF4-FFF2-40B4-BE49-F238E27FC236}">
              <a16:creationId xmlns:a16="http://schemas.microsoft.com/office/drawing/2014/main" id="{99E47E71-CE80-4E15-A56A-CDF134598467}"/>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03" name="テキスト ボックス 402">
          <a:extLst>
            <a:ext uri="{FF2B5EF4-FFF2-40B4-BE49-F238E27FC236}">
              <a16:creationId xmlns:a16="http://schemas.microsoft.com/office/drawing/2014/main" id="{D20865C1-9C7C-4C2F-B4FE-E14FBEE810CC}"/>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04" name="直線コネクタ 403">
          <a:extLst>
            <a:ext uri="{FF2B5EF4-FFF2-40B4-BE49-F238E27FC236}">
              <a16:creationId xmlns:a16="http://schemas.microsoft.com/office/drawing/2014/main" id="{1AC56F10-4ED8-4036-B466-19BB3D36E26A}"/>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405" name="テキスト ボックス 404">
          <a:extLst>
            <a:ext uri="{FF2B5EF4-FFF2-40B4-BE49-F238E27FC236}">
              <a16:creationId xmlns:a16="http://schemas.microsoft.com/office/drawing/2014/main" id="{EB7DAE1F-F89F-4BF8-8B6E-6A836C1442FF}"/>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92528</xdr:rowOff>
    </xdr:from>
    <xdr:to>
      <xdr:col>89</xdr:col>
      <xdr:colOff>177800</xdr:colOff>
      <xdr:row>42</xdr:row>
      <xdr:rowOff>92528</xdr:rowOff>
    </xdr:to>
    <xdr:cxnSp macro="">
      <xdr:nvCxnSpPr>
        <xdr:cNvPr id="406" name="直線コネクタ 405">
          <a:extLst>
            <a:ext uri="{FF2B5EF4-FFF2-40B4-BE49-F238E27FC236}">
              <a16:creationId xmlns:a16="http://schemas.microsoft.com/office/drawing/2014/main" id="{B9C1A703-A56D-4CE6-8000-1501790A50B1}"/>
            </a:ext>
          </a:extLst>
        </xdr:cNvPr>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121755</xdr:rowOff>
    </xdr:from>
    <xdr:ext cx="467179" cy="259045"/>
    <xdr:sp macro="" textlink="">
      <xdr:nvSpPr>
        <xdr:cNvPr id="407" name="テキスト ボックス 406">
          <a:extLst>
            <a:ext uri="{FF2B5EF4-FFF2-40B4-BE49-F238E27FC236}">
              <a16:creationId xmlns:a16="http://schemas.microsoft.com/office/drawing/2014/main" id="{B5F4FB19-39B2-4D61-9341-1D75808E9B2B}"/>
            </a:ext>
          </a:extLst>
        </xdr:cNvPr>
        <xdr:cNvSpPr txBox="1"/>
      </xdr:nvSpPr>
      <xdr:spPr>
        <a:xfrm>
          <a:off x="11978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408" name="直線コネクタ 407">
          <a:extLst>
            <a:ext uri="{FF2B5EF4-FFF2-40B4-BE49-F238E27FC236}">
              <a16:creationId xmlns:a16="http://schemas.microsoft.com/office/drawing/2014/main" id="{CEC08B8A-E63F-4161-BFE5-2411387CEF87}"/>
            </a:ext>
          </a:extLst>
        </xdr:cNvPr>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409" name="テキスト ボックス 408">
          <a:extLst>
            <a:ext uri="{FF2B5EF4-FFF2-40B4-BE49-F238E27FC236}">
              <a16:creationId xmlns:a16="http://schemas.microsoft.com/office/drawing/2014/main" id="{7601ADBB-96ED-45F4-8E08-30C5F0E63D3F}"/>
            </a:ext>
          </a:extLst>
        </xdr:cNvPr>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410" name="直線コネクタ 409">
          <a:extLst>
            <a:ext uri="{FF2B5EF4-FFF2-40B4-BE49-F238E27FC236}">
              <a16:creationId xmlns:a16="http://schemas.microsoft.com/office/drawing/2014/main" id="{692F556C-4229-4F75-8643-7457D5548400}"/>
            </a:ext>
          </a:extLst>
        </xdr:cNvPr>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411" name="テキスト ボックス 410">
          <a:extLst>
            <a:ext uri="{FF2B5EF4-FFF2-40B4-BE49-F238E27FC236}">
              <a16:creationId xmlns:a16="http://schemas.microsoft.com/office/drawing/2014/main" id="{2E5D6581-A9A9-4D18-B24F-798096D66E14}"/>
            </a:ext>
          </a:extLst>
        </xdr:cNvPr>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412" name="直線コネクタ 411">
          <a:extLst>
            <a:ext uri="{FF2B5EF4-FFF2-40B4-BE49-F238E27FC236}">
              <a16:creationId xmlns:a16="http://schemas.microsoft.com/office/drawing/2014/main" id="{B4325288-61DF-446B-B0C5-2617A68E3BAE}"/>
            </a:ext>
          </a:extLst>
        </xdr:cNvPr>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413" name="テキスト ボックス 412">
          <a:extLst>
            <a:ext uri="{FF2B5EF4-FFF2-40B4-BE49-F238E27FC236}">
              <a16:creationId xmlns:a16="http://schemas.microsoft.com/office/drawing/2014/main" id="{03130590-CCF8-470E-BB30-E9F9B6C80BF3}"/>
            </a:ext>
          </a:extLst>
        </xdr:cNvPr>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414" name="直線コネクタ 413">
          <a:extLst>
            <a:ext uri="{FF2B5EF4-FFF2-40B4-BE49-F238E27FC236}">
              <a16:creationId xmlns:a16="http://schemas.microsoft.com/office/drawing/2014/main" id="{08AEF2D9-20C5-4EDF-8E34-2FBB10E1C4D7}"/>
            </a:ext>
          </a:extLst>
        </xdr:cNvPr>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415" name="テキスト ボックス 414">
          <a:extLst>
            <a:ext uri="{FF2B5EF4-FFF2-40B4-BE49-F238E27FC236}">
              <a16:creationId xmlns:a16="http://schemas.microsoft.com/office/drawing/2014/main" id="{891386BA-05B7-4F7B-932B-795344B1EDFB}"/>
            </a:ext>
          </a:extLst>
        </xdr:cNvPr>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416" name="直線コネクタ 415">
          <a:extLst>
            <a:ext uri="{FF2B5EF4-FFF2-40B4-BE49-F238E27FC236}">
              <a16:creationId xmlns:a16="http://schemas.microsoft.com/office/drawing/2014/main" id="{0B845679-0DC6-4859-A92F-12C8A43FF64D}"/>
            </a:ext>
          </a:extLst>
        </xdr:cNvPr>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32</xdr:row>
      <xdr:rowOff>31949</xdr:rowOff>
    </xdr:from>
    <xdr:ext cx="338939" cy="259045"/>
    <xdr:sp macro="" textlink="">
      <xdr:nvSpPr>
        <xdr:cNvPr id="417" name="テキスト ボックス 416">
          <a:extLst>
            <a:ext uri="{FF2B5EF4-FFF2-40B4-BE49-F238E27FC236}">
              <a16:creationId xmlns:a16="http://schemas.microsoft.com/office/drawing/2014/main" id="{A87B28DC-503C-4456-96EF-8E07C5CEB57B}"/>
            </a:ext>
          </a:extLst>
        </xdr:cNvPr>
        <xdr:cNvSpPr txBox="1"/>
      </xdr:nvSpPr>
      <xdr:spPr>
        <a:xfrm>
          <a:off x="12107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18" name="直線コネクタ 417">
          <a:extLst>
            <a:ext uri="{FF2B5EF4-FFF2-40B4-BE49-F238E27FC236}">
              <a16:creationId xmlns:a16="http://schemas.microsoft.com/office/drawing/2014/main" id="{F0C06C07-5968-480E-9D2E-85EE86591CFB}"/>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419" name="【一般廃棄物処理施設】&#10;有形固定資産減価償却率グラフ枠">
          <a:extLst>
            <a:ext uri="{FF2B5EF4-FFF2-40B4-BE49-F238E27FC236}">
              <a16:creationId xmlns:a16="http://schemas.microsoft.com/office/drawing/2014/main" id="{DFDE6E72-CE2B-4FA5-B492-EE1D64F5088F}"/>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68036</xdr:rowOff>
    </xdr:from>
    <xdr:to>
      <xdr:col>85</xdr:col>
      <xdr:colOff>126364</xdr:colOff>
      <xdr:row>42</xdr:row>
      <xdr:rowOff>92528</xdr:rowOff>
    </xdr:to>
    <xdr:cxnSp macro="">
      <xdr:nvCxnSpPr>
        <xdr:cNvPr id="420" name="直線コネクタ 419">
          <a:extLst>
            <a:ext uri="{FF2B5EF4-FFF2-40B4-BE49-F238E27FC236}">
              <a16:creationId xmlns:a16="http://schemas.microsoft.com/office/drawing/2014/main" id="{83B00B5C-9DA4-4367-A9F5-6FE3730BBAAD}"/>
            </a:ext>
          </a:extLst>
        </xdr:cNvPr>
        <xdr:cNvCxnSpPr/>
      </xdr:nvCxnSpPr>
      <xdr:spPr>
        <a:xfrm flipV="1">
          <a:off x="16318864" y="5725886"/>
          <a:ext cx="0" cy="156754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96355</xdr:rowOff>
    </xdr:from>
    <xdr:ext cx="469744" cy="259045"/>
    <xdr:sp macro="" textlink="">
      <xdr:nvSpPr>
        <xdr:cNvPr id="421" name="【一般廃棄物処理施設】&#10;有形固定資産減価償却率最小値テキスト">
          <a:extLst>
            <a:ext uri="{FF2B5EF4-FFF2-40B4-BE49-F238E27FC236}">
              <a16:creationId xmlns:a16="http://schemas.microsoft.com/office/drawing/2014/main" id="{2397F7C7-DE47-4C5D-995F-96F1E2362E78}"/>
            </a:ext>
          </a:extLst>
        </xdr:cNvPr>
        <xdr:cNvSpPr txBox="1"/>
      </xdr:nvSpPr>
      <xdr:spPr>
        <a:xfrm>
          <a:off x="16357600" y="729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92528</xdr:rowOff>
    </xdr:from>
    <xdr:to>
      <xdr:col>86</xdr:col>
      <xdr:colOff>25400</xdr:colOff>
      <xdr:row>42</xdr:row>
      <xdr:rowOff>92528</xdr:rowOff>
    </xdr:to>
    <xdr:cxnSp macro="">
      <xdr:nvCxnSpPr>
        <xdr:cNvPr id="422" name="直線コネクタ 421">
          <a:extLst>
            <a:ext uri="{FF2B5EF4-FFF2-40B4-BE49-F238E27FC236}">
              <a16:creationId xmlns:a16="http://schemas.microsoft.com/office/drawing/2014/main" id="{123491FE-DE02-49B3-A872-8EE4D0349CC3}"/>
            </a:ext>
          </a:extLst>
        </xdr:cNvPr>
        <xdr:cNvCxnSpPr/>
      </xdr:nvCxnSpPr>
      <xdr:spPr>
        <a:xfrm>
          <a:off x="16230600" y="729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14713</xdr:rowOff>
    </xdr:from>
    <xdr:ext cx="340478" cy="259045"/>
    <xdr:sp macro="" textlink="">
      <xdr:nvSpPr>
        <xdr:cNvPr id="423" name="【一般廃棄物処理施設】&#10;有形固定資産減価償却率最大値テキスト">
          <a:extLst>
            <a:ext uri="{FF2B5EF4-FFF2-40B4-BE49-F238E27FC236}">
              <a16:creationId xmlns:a16="http://schemas.microsoft.com/office/drawing/2014/main" id="{290BCFED-0440-4CBA-96D5-D9BBCA6D6C05}"/>
            </a:ext>
          </a:extLst>
        </xdr:cNvPr>
        <xdr:cNvSpPr txBox="1"/>
      </xdr:nvSpPr>
      <xdr:spPr>
        <a:xfrm>
          <a:off x="16357600" y="5501113"/>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68036</xdr:rowOff>
    </xdr:from>
    <xdr:to>
      <xdr:col>86</xdr:col>
      <xdr:colOff>25400</xdr:colOff>
      <xdr:row>33</xdr:row>
      <xdr:rowOff>68036</xdr:rowOff>
    </xdr:to>
    <xdr:cxnSp macro="">
      <xdr:nvCxnSpPr>
        <xdr:cNvPr id="424" name="直線コネクタ 423">
          <a:extLst>
            <a:ext uri="{FF2B5EF4-FFF2-40B4-BE49-F238E27FC236}">
              <a16:creationId xmlns:a16="http://schemas.microsoft.com/office/drawing/2014/main" id="{83D25AAA-F02F-4755-80FD-A93A29EFA8B9}"/>
            </a:ext>
          </a:extLst>
        </xdr:cNvPr>
        <xdr:cNvCxnSpPr/>
      </xdr:nvCxnSpPr>
      <xdr:spPr>
        <a:xfrm>
          <a:off x="16230600" y="57258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113591</xdr:rowOff>
    </xdr:from>
    <xdr:ext cx="405111" cy="259045"/>
    <xdr:sp macro="" textlink="">
      <xdr:nvSpPr>
        <xdr:cNvPr id="425" name="【一般廃棄物処理施設】&#10;有形固定資産減価償却率平均値テキスト">
          <a:extLst>
            <a:ext uri="{FF2B5EF4-FFF2-40B4-BE49-F238E27FC236}">
              <a16:creationId xmlns:a16="http://schemas.microsoft.com/office/drawing/2014/main" id="{7AA1668E-79EB-403E-8829-1864D591636F}"/>
            </a:ext>
          </a:extLst>
        </xdr:cNvPr>
        <xdr:cNvSpPr txBox="1"/>
      </xdr:nvSpPr>
      <xdr:spPr>
        <a:xfrm>
          <a:off x="16357600" y="645724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90715</xdr:rowOff>
    </xdr:from>
    <xdr:to>
      <xdr:col>85</xdr:col>
      <xdr:colOff>177800</xdr:colOff>
      <xdr:row>39</xdr:row>
      <xdr:rowOff>20865</xdr:rowOff>
    </xdr:to>
    <xdr:sp macro="" textlink="">
      <xdr:nvSpPr>
        <xdr:cNvPr id="426" name="フローチャート: 判断 425">
          <a:extLst>
            <a:ext uri="{FF2B5EF4-FFF2-40B4-BE49-F238E27FC236}">
              <a16:creationId xmlns:a16="http://schemas.microsoft.com/office/drawing/2014/main" id="{7B3C62D4-CA87-413A-86C7-93D8EADC16A2}"/>
            </a:ext>
          </a:extLst>
        </xdr:cNvPr>
        <xdr:cNvSpPr/>
      </xdr:nvSpPr>
      <xdr:spPr>
        <a:xfrm>
          <a:off x="16268700" y="6605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38</xdr:row>
      <xdr:rowOff>80917</xdr:rowOff>
    </xdr:from>
    <xdr:to>
      <xdr:col>81</xdr:col>
      <xdr:colOff>101600</xdr:colOff>
      <xdr:row>39</xdr:row>
      <xdr:rowOff>11067</xdr:rowOff>
    </xdr:to>
    <xdr:sp macro="" textlink="">
      <xdr:nvSpPr>
        <xdr:cNvPr id="427" name="フローチャート: 判断 426">
          <a:extLst>
            <a:ext uri="{FF2B5EF4-FFF2-40B4-BE49-F238E27FC236}">
              <a16:creationId xmlns:a16="http://schemas.microsoft.com/office/drawing/2014/main" id="{0F325979-4E64-4209-98CF-599AD53870F6}"/>
            </a:ext>
          </a:extLst>
        </xdr:cNvPr>
        <xdr:cNvSpPr/>
      </xdr:nvSpPr>
      <xdr:spPr>
        <a:xfrm>
          <a:off x="15430500" y="65960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38</xdr:row>
      <xdr:rowOff>18869</xdr:rowOff>
    </xdr:from>
    <xdr:to>
      <xdr:col>76</xdr:col>
      <xdr:colOff>165100</xdr:colOff>
      <xdr:row>38</xdr:row>
      <xdr:rowOff>120469</xdr:rowOff>
    </xdr:to>
    <xdr:sp macro="" textlink="">
      <xdr:nvSpPr>
        <xdr:cNvPr id="428" name="フローチャート: 判断 427">
          <a:extLst>
            <a:ext uri="{FF2B5EF4-FFF2-40B4-BE49-F238E27FC236}">
              <a16:creationId xmlns:a16="http://schemas.microsoft.com/office/drawing/2014/main" id="{40D9972C-FC28-4F13-95E4-90B999B51B7D}"/>
            </a:ext>
          </a:extLst>
        </xdr:cNvPr>
        <xdr:cNvSpPr/>
      </xdr:nvSpPr>
      <xdr:spPr>
        <a:xfrm>
          <a:off x="14541500" y="65339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38</xdr:row>
      <xdr:rowOff>35197</xdr:rowOff>
    </xdr:from>
    <xdr:to>
      <xdr:col>72</xdr:col>
      <xdr:colOff>38100</xdr:colOff>
      <xdr:row>38</xdr:row>
      <xdr:rowOff>136797</xdr:rowOff>
    </xdr:to>
    <xdr:sp macro="" textlink="">
      <xdr:nvSpPr>
        <xdr:cNvPr id="429" name="フローチャート: 判断 428">
          <a:extLst>
            <a:ext uri="{FF2B5EF4-FFF2-40B4-BE49-F238E27FC236}">
              <a16:creationId xmlns:a16="http://schemas.microsoft.com/office/drawing/2014/main" id="{17522278-7FCC-4C74-AADF-B9661B225A73}"/>
            </a:ext>
          </a:extLst>
        </xdr:cNvPr>
        <xdr:cNvSpPr/>
      </xdr:nvSpPr>
      <xdr:spPr>
        <a:xfrm>
          <a:off x="13652500" y="65502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38</xdr:row>
      <xdr:rowOff>36830</xdr:rowOff>
    </xdr:from>
    <xdr:to>
      <xdr:col>67</xdr:col>
      <xdr:colOff>101600</xdr:colOff>
      <xdr:row>38</xdr:row>
      <xdr:rowOff>138430</xdr:rowOff>
    </xdr:to>
    <xdr:sp macro="" textlink="">
      <xdr:nvSpPr>
        <xdr:cNvPr id="430" name="フローチャート: 判断 429">
          <a:extLst>
            <a:ext uri="{FF2B5EF4-FFF2-40B4-BE49-F238E27FC236}">
              <a16:creationId xmlns:a16="http://schemas.microsoft.com/office/drawing/2014/main" id="{9DC25AA4-DF94-4B33-A734-F9EBEEC4B2DB}"/>
            </a:ext>
          </a:extLst>
        </xdr:cNvPr>
        <xdr:cNvSpPr/>
      </xdr:nvSpPr>
      <xdr:spPr>
        <a:xfrm>
          <a:off x="12763500" y="6551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31" name="テキスト ボックス 430">
          <a:extLst>
            <a:ext uri="{FF2B5EF4-FFF2-40B4-BE49-F238E27FC236}">
              <a16:creationId xmlns:a16="http://schemas.microsoft.com/office/drawing/2014/main" id="{19D5AE28-518E-4055-A39A-989DFEBC00F5}"/>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32" name="テキスト ボックス 431">
          <a:extLst>
            <a:ext uri="{FF2B5EF4-FFF2-40B4-BE49-F238E27FC236}">
              <a16:creationId xmlns:a16="http://schemas.microsoft.com/office/drawing/2014/main" id="{F331FC75-D656-49DF-97F2-99168B7F31F2}"/>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33" name="テキスト ボックス 432">
          <a:extLst>
            <a:ext uri="{FF2B5EF4-FFF2-40B4-BE49-F238E27FC236}">
              <a16:creationId xmlns:a16="http://schemas.microsoft.com/office/drawing/2014/main" id="{E767A966-D8C7-405A-8BED-860FD53C06C4}"/>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34" name="テキスト ボックス 433">
          <a:extLst>
            <a:ext uri="{FF2B5EF4-FFF2-40B4-BE49-F238E27FC236}">
              <a16:creationId xmlns:a16="http://schemas.microsoft.com/office/drawing/2014/main" id="{A2CE3E08-D269-4E42-91BC-D07C203B8C77}"/>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35" name="テキスト ボックス 434">
          <a:extLst>
            <a:ext uri="{FF2B5EF4-FFF2-40B4-BE49-F238E27FC236}">
              <a16:creationId xmlns:a16="http://schemas.microsoft.com/office/drawing/2014/main" id="{EEB2577C-31C9-4ADE-A94E-2FDDBC5DD361}"/>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40</xdr:row>
      <xdr:rowOff>95613</xdr:rowOff>
    </xdr:from>
    <xdr:to>
      <xdr:col>85</xdr:col>
      <xdr:colOff>177800</xdr:colOff>
      <xdr:row>41</xdr:row>
      <xdr:rowOff>25763</xdr:rowOff>
    </xdr:to>
    <xdr:sp macro="" textlink="">
      <xdr:nvSpPr>
        <xdr:cNvPr id="436" name="楕円 435">
          <a:extLst>
            <a:ext uri="{FF2B5EF4-FFF2-40B4-BE49-F238E27FC236}">
              <a16:creationId xmlns:a16="http://schemas.microsoft.com/office/drawing/2014/main" id="{F916BFFA-29D1-4091-8F9D-A207368D44DF}"/>
            </a:ext>
          </a:extLst>
        </xdr:cNvPr>
        <xdr:cNvSpPr/>
      </xdr:nvSpPr>
      <xdr:spPr>
        <a:xfrm>
          <a:off x="16268700" y="69536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40</xdr:row>
      <xdr:rowOff>74040</xdr:rowOff>
    </xdr:from>
    <xdr:ext cx="405111" cy="259045"/>
    <xdr:sp macro="" textlink="">
      <xdr:nvSpPr>
        <xdr:cNvPr id="437" name="【一般廃棄物処理施設】&#10;有形固定資産減価償却率該当値テキスト">
          <a:extLst>
            <a:ext uri="{FF2B5EF4-FFF2-40B4-BE49-F238E27FC236}">
              <a16:creationId xmlns:a16="http://schemas.microsoft.com/office/drawing/2014/main" id="{55334BF8-FCD9-4486-A6B6-BD1BC2C6EE1E}"/>
            </a:ext>
          </a:extLst>
        </xdr:cNvPr>
        <xdr:cNvSpPr txBox="1"/>
      </xdr:nvSpPr>
      <xdr:spPr>
        <a:xfrm>
          <a:off x="16357600" y="69320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40</xdr:row>
      <xdr:rowOff>49893</xdr:rowOff>
    </xdr:from>
    <xdr:to>
      <xdr:col>81</xdr:col>
      <xdr:colOff>101600</xdr:colOff>
      <xdr:row>40</xdr:row>
      <xdr:rowOff>151493</xdr:rowOff>
    </xdr:to>
    <xdr:sp macro="" textlink="">
      <xdr:nvSpPr>
        <xdr:cNvPr id="438" name="楕円 437">
          <a:extLst>
            <a:ext uri="{FF2B5EF4-FFF2-40B4-BE49-F238E27FC236}">
              <a16:creationId xmlns:a16="http://schemas.microsoft.com/office/drawing/2014/main" id="{DDD25551-FDE0-4997-A6F5-ED790AB19F94}"/>
            </a:ext>
          </a:extLst>
        </xdr:cNvPr>
        <xdr:cNvSpPr/>
      </xdr:nvSpPr>
      <xdr:spPr>
        <a:xfrm>
          <a:off x="15430500" y="69078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40</xdr:row>
      <xdr:rowOff>100693</xdr:rowOff>
    </xdr:from>
    <xdr:to>
      <xdr:col>85</xdr:col>
      <xdr:colOff>127000</xdr:colOff>
      <xdr:row>40</xdr:row>
      <xdr:rowOff>146413</xdr:rowOff>
    </xdr:to>
    <xdr:cxnSp macro="">
      <xdr:nvCxnSpPr>
        <xdr:cNvPr id="439" name="直線コネクタ 438">
          <a:extLst>
            <a:ext uri="{FF2B5EF4-FFF2-40B4-BE49-F238E27FC236}">
              <a16:creationId xmlns:a16="http://schemas.microsoft.com/office/drawing/2014/main" id="{D9BC45F9-9C73-46E3-8CA7-52DF4F2ECC24}"/>
            </a:ext>
          </a:extLst>
        </xdr:cNvPr>
        <xdr:cNvCxnSpPr/>
      </xdr:nvCxnSpPr>
      <xdr:spPr>
        <a:xfrm>
          <a:off x="15481300" y="6958693"/>
          <a:ext cx="8382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40</xdr:row>
      <xdr:rowOff>30299</xdr:rowOff>
    </xdr:from>
    <xdr:to>
      <xdr:col>76</xdr:col>
      <xdr:colOff>165100</xdr:colOff>
      <xdr:row>40</xdr:row>
      <xdr:rowOff>131899</xdr:rowOff>
    </xdr:to>
    <xdr:sp macro="" textlink="">
      <xdr:nvSpPr>
        <xdr:cNvPr id="440" name="楕円 439">
          <a:extLst>
            <a:ext uri="{FF2B5EF4-FFF2-40B4-BE49-F238E27FC236}">
              <a16:creationId xmlns:a16="http://schemas.microsoft.com/office/drawing/2014/main" id="{22C8ACC5-1F71-425B-843C-1120E06B079F}"/>
            </a:ext>
          </a:extLst>
        </xdr:cNvPr>
        <xdr:cNvSpPr/>
      </xdr:nvSpPr>
      <xdr:spPr>
        <a:xfrm>
          <a:off x="14541500" y="68882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40</xdr:row>
      <xdr:rowOff>81099</xdr:rowOff>
    </xdr:from>
    <xdr:to>
      <xdr:col>81</xdr:col>
      <xdr:colOff>50800</xdr:colOff>
      <xdr:row>40</xdr:row>
      <xdr:rowOff>100693</xdr:rowOff>
    </xdr:to>
    <xdr:cxnSp macro="">
      <xdr:nvCxnSpPr>
        <xdr:cNvPr id="441" name="直線コネクタ 440">
          <a:extLst>
            <a:ext uri="{FF2B5EF4-FFF2-40B4-BE49-F238E27FC236}">
              <a16:creationId xmlns:a16="http://schemas.microsoft.com/office/drawing/2014/main" id="{CEBBCDE8-2DF5-4F81-8C3B-FBE006A4E753}"/>
            </a:ext>
          </a:extLst>
        </xdr:cNvPr>
        <xdr:cNvCxnSpPr/>
      </xdr:nvCxnSpPr>
      <xdr:spPr>
        <a:xfrm>
          <a:off x="14592300" y="6939099"/>
          <a:ext cx="889000" cy="195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39</xdr:row>
      <xdr:rowOff>157662</xdr:rowOff>
    </xdr:from>
    <xdr:to>
      <xdr:col>72</xdr:col>
      <xdr:colOff>38100</xdr:colOff>
      <xdr:row>40</xdr:row>
      <xdr:rowOff>87812</xdr:rowOff>
    </xdr:to>
    <xdr:sp macro="" textlink="">
      <xdr:nvSpPr>
        <xdr:cNvPr id="442" name="楕円 441">
          <a:extLst>
            <a:ext uri="{FF2B5EF4-FFF2-40B4-BE49-F238E27FC236}">
              <a16:creationId xmlns:a16="http://schemas.microsoft.com/office/drawing/2014/main" id="{81E1AF31-F810-4426-B852-90F63A66A622}"/>
            </a:ext>
          </a:extLst>
        </xdr:cNvPr>
        <xdr:cNvSpPr/>
      </xdr:nvSpPr>
      <xdr:spPr>
        <a:xfrm>
          <a:off x="13652500" y="68442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40</xdr:row>
      <xdr:rowOff>37012</xdr:rowOff>
    </xdr:from>
    <xdr:to>
      <xdr:col>76</xdr:col>
      <xdr:colOff>114300</xdr:colOff>
      <xdr:row>40</xdr:row>
      <xdr:rowOff>81099</xdr:rowOff>
    </xdr:to>
    <xdr:cxnSp macro="">
      <xdr:nvCxnSpPr>
        <xdr:cNvPr id="443" name="直線コネクタ 442">
          <a:extLst>
            <a:ext uri="{FF2B5EF4-FFF2-40B4-BE49-F238E27FC236}">
              <a16:creationId xmlns:a16="http://schemas.microsoft.com/office/drawing/2014/main" id="{B9B1C858-C20A-435D-8D50-F1B58F0143E7}"/>
            </a:ext>
          </a:extLst>
        </xdr:cNvPr>
        <xdr:cNvCxnSpPr/>
      </xdr:nvCxnSpPr>
      <xdr:spPr>
        <a:xfrm>
          <a:off x="13703300" y="6895012"/>
          <a:ext cx="889000" cy="440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39</xdr:row>
      <xdr:rowOff>111941</xdr:rowOff>
    </xdr:from>
    <xdr:to>
      <xdr:col>67</xdr:col>
      <xdr:colOff>101600</xdr:colOff>
      <xdr:row>40</xdr:row>
      <xdr:rowOff>42091</xdr:rowOff>
    </xdr:to>
    <xdr:sp macro="" textlink="">
      <xdr:nvSpPr>
        <xdr:cNvPr id="444" name="楕円 443">
          <a:extLst>
            <a:ext uri="{FF2B5EF4-FFF2-40B4-BE49-F238E27FC236}">
              <a16:creationId xmlns:a16="http://schemas.microsoft.com/office/drawing/2014/main" id="{5C53DC8C-CD95-422C-9BF0-AE82972FB91F}"/>
            </a:ext>
          </a:extLst>
        </xdr:cNvPr>
        <xdr:cNvSpPr/>
      </xdr:nvSpPr>
      <xdr:spPr>
        <a:xfrm>
          <a:off x="12763500" y="67984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39</xdr:row>
      <xdr:rowOff>162741</xdr:rowOff>
    </xdr:from>
    <xdr:to>
      <xdr:col>71</xdr:col>
      <xdr:colOff>177800</xdr:colOff>
      <xdr:row>40</xdr:row>
      <xdr:rowOff>37012</xdr:rowOff>
    </xdr:to>
    <xdr:cxnSp macro="">
      <xdr:nvCxnSpPr>
        <xdr:cNvPr id="445" name="直線コネクタ 444">
          <a:extLst>
            <a:ext uri="{FF2B5EF4-FFF2-40B4-BE49-F238E27FC236}">
              <a16:creationId xmlns:a16="http://schemas.microsoft.com/office/drawing/2014/main" id="{98617956-668A-478E-AA8B-74BA464BE17F}"/>
            </a:ext>
          </a:extLst>
        </xdr:cNvPr>
        <xdr:cNvCxnSpPr/>
      </xdr:nvCxnSpPr>
      <xdr:spPr>
        <a:xfrm>
          <a:off x="12814300" y="6849291"/>
          <a:ext cx="889000" cy="457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37</xdr:row>
      <xdr:rowOff>27594</xdr:rowOff>
    </xdr:from>
    <xdr:ext cx="405111" cy="259045"/>
    <xdr:sp macro="" textlink="">
      <xdr:nvSpPr>
        <xdr:cNvPr id="446" name="n_1aveValue【一般廃棄物処理施設】&#10;有形固定資産減価償却率">
          <a:extLst>
            <a:ext uri="{FF2B5EF4-FFF2-40B4-BE49-F238E27FC236}">
              <a16:creationId xmlns:a16="http://schemas.microsoft.com/office/drawing/2014/main" id="{91114B8C-A21E-4379-A154-2EA3985D609B}"/>
            </a:ext>
          </a:extLst>
        </xdr:cNvPr>
        <xdr:cNvSpPr txBox="1"/>
      </xdr:nvSpPr>
      <xdr:spPr>
        <a:xfrm>
          <a:off x="15266044" y="637124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36</xdr:row>
      <xdr:rowOff>136996</xdr:rowOff>
    </xdr:from>
    <xdr:ext cx="405111" cy="259045"/>
    <xdr:sp macro="" textlink="">
      <xdr:nvSpPr>
        <xdr:cNvPr id="447" name="n_2aveValue【一般廃棄物処理施設】&#10;有形固定資産減価償却率">
          <a:extLst>
            <a:ext uri="{FF2B5EF4-FFF2-40B4-BE49-F238E27FC236}">
              <a16:creationId xmlns:a16="http://schemas.microsoft.com/office/drawing/2014/main" id="{E097286D-976A-4B4D-86B0-803417AEAC0E}"/>
            </a:ext>
          </a:extLst>
        </xdr:cNvPr>
        <xdr:cNvSpPr txBox="1"/>
      </xdr:nvSpPr>
      <xdr:spPr>
        <a:xfrm>
          <a:off x="14389744" y="63091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36</xdr:row>
      <xdr:rowOff>153324</xdr:rowOff>
    </xdr:from>
    <xdr:ext cx="405111" cy="259045"/>
    <xdr:sp macro="" textlink="">
      <xdr:nvSpPr>
        <xdr:cNvPr id="448" name="n_3aveValue【一般廃棄物処理施設】&#10;有形固定資産減価償却率">
          <a:extLst>
            <a:ext uri="{FF2B5EF4-FFF2-40B4-BE49-F238E27FC236}">
              <a16:creationId xmlns:a16="http://schemas.microsoft.com/office/drawing/2014/main" id="{2520F3EF-751F-481E-95F2-6C2B83C51D4C}"/>
            </a:ext>
          </a:extLst>
        </xdr:cNvPr>
        <xdr:cNvSpPr txBox="1"/>
      </xdr:nvSpPr>
      <xdr:spPr>
        <a:xfrm>
          <a:off x="13500744" y="632552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36</xdr:row>
      <xdr:rowOff>154957</xdr:rowOff>
    </xdr:from>
    <xdr:ext cx="405111" cy="259045"/>
    <xdr:sp macro="" textlink="">
      <xdr:nvSpPr>
        <xdr:cNvPr id="449" name="n_4aveValue【一般廃棄物処理施設】&#10;有形固定資産減価償却率">
          <a:extLst>
            <a:ext uri="{FF2B5EF4-FFF2-40B4-BE49-F238E27FC236}">
              <a16:creationId xmlns:a16="http://schemas.microsoft.com/office/drawing/2014/main" id="{5FAC4C5E-A043-4677-928F-9B8E5628E1B4}"/>
            </a:ext>
          </a:extLst>
        </xdr:cNvPr>
        <xdr:cNvSpPr txBox="1"/>
      </xdr:nvSpPr>
      <xdr:spPr>
        <a:xfrm>
          <a:off x="12611744" y="63271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40</xdr:row>
      <xdr:rowOff>142620</xdr:rowOff>
    </xdr:from>
    <xdr:ext cx="405111" cy="259045"/>
    <xdr:sp macro="" textlink="">
      <xdr:nvSpPr>
        <xdr:cNvPr id="450" name="n_1mainValue【一般廃棄物処理施設】&#10;有形固定資産減価償却率">
          <a:extLst>
            <a:ext uri="{FF2B5EF4-FFF2-40B4-BE49-F238E27FC236}">
              <a16:creationId xmlns:a16="http://schemas.microsoft.com/office/drawing/2014/main" id="{6463FDC4-DF54-48AD-9C29-D76014FDB32E}"/>
            </a:ext>
          </a:extLst>
        </xdr:cNvPr>
        <xdr:cNvSpPr txBox="1"/>
      </xdr:nvSpPr>
      <xdr:spPr>
        <a:xfrm>
          <a:off x="15266044" y="70006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40</xdr:row>
      <xdr:rowOff>123026</xdr:rowOff>
    </xdr:from>
    <xdr:ext cx="405111" cy="259045"/>
    <xdr:sp macro="" textlink="">
      <xdr:nvSpPr>
        <xdr:cNvPr id="451" name="n_2mainValue【一般廃棄物処理施設】&#10;有形固定資産減価償却率">
          <a:extLst>
            <a:ext uri="{FF2B5EF4-FFF2-40B4-BE49-F238E27FC236}">
              <a16:creationId xmlns:a16="http://schemas.microsoft.com/office/drawing/2014/main" id="{B77894EA-62CD-4F2B-8D47-CFB6A430D559}"/>
            </a:ext>
          </a:extLst>
        </xdr:cNvPr>
        <xdr:cNvSpPr txBox="1"/>
      </xdr:nvSpPr>
      <xdr:spPr>
        <a:xfrm>
          <a:off x="14389744" y="698102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40</xdr:row>
      <xdr:rowOff>78939</xdr:rowOff>
    </xdr:from>
    <xdr:ext cx="405111" cy="259045"/>
    <xdr:sp macro="" textlink="">
      <xdr:nvSpPr>
        <xdr:cNvPr id="452" name="n_3mainValue【一般廃棄物処理施設】&#10;有形固定資産減価償却率">
          <a:extLst>
            <a:ext uri="{FF2B5EF4-FFF2-40B4-BE49-F238E27FC236}">
              <a16:creationId xmlns:a16="http://schemas.microsoft.com/office/drawing/2014/main" id="{59B1E804-E648-46DD-8879-43B095095E95}"/>
            </a:ext>
          </a:extLst>
        </xdr:cNvPr>
        <xdr:cNvSpPr txBox="1"/>
      </xdr:nvSpPr>
      <xdr:spPr>
        <a:xfrm>
          <a:off x="13500744" y="69369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40</xdr:row>
      <xdr:rowOff>33218</xdr:rowOff>
    </xdr:from>
    <xdr:ext cx="405111" cy="259045"/>
    <xdr:sp macro="" textlink="">
      <xdr:nvSpPr>
        <xdr:cNvPr id="453" name="n_4mainValue【一般廃棄物処理施設】&#10;有形固定資産減価償却率">
          <a:extLst>
            <a:ext uri="{FF2B5EF4-FFF2-40B4-BE49-F238E27FC236}">
              <a16:creationId xmlns:a16="http://schemas.microsoft.com/office/drawing/2014/main" id="{C9237398-5C1C-4239-9C6F-04B4337603B9}"/>
            </a:ext>
          </a:extLst>
        </xdr:cNvPr>
        <xdr:cNvSpPr txBox="1"/>
      </xdr:nvSpPr>
      <xdr:spPr>
        <a:xfrm>
          <a:off x="12611744" y="689121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54" name="正方形/長方形 453">
          <a:extLst>
            <a:ext uri="{FF2B5EF4-FFF2-40B4-BE49-F238E27FC236}">
              <a16:creationId xmlns:a16="http://schemas.microsoft.com/office/drawing/2014/main" id="{DDD4C13F-0D11-4CF6-95BB-D5BE8799C0E6}"/>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55" name="正方形/長方形 454">
          <a:extLst>
            <a:ext uri="{FF2B5EF4-FFF2-40B4-BE49-F238E27FC236}">
              <a16:creationId xmlns:a16="http://schemas.microsoft.com/office/drawing/2014/main" id="{E4393EDA-067C-433C-94AC-E704E8DAA984}"/>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56" name="正方形/長方形 455">
          <a:extLst>
            <a:ext uri="{FF2B5EF4-FFF2-40B4-BE49-F238E27FC236}">
              <a16:creationId xmlns:a16="http://schemas.microsoft.com/office/drawing/2014/main" id="{2CCC73BB-9684-4755-9585-B3A949D01737}"/>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88/98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57" name="正方形/長方形 456">
          <a:extLst>
            <a:ext uri="{FF2B5EF4-FFF2-40B4-BE49-F238E27FC236}">
              <a16:creationId xmlns:a16="http://schemas.microsoft.com/office/drawing/2014/main" id="{49268921-A33B-49E8-898E-2BAC702731A4}"/>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58" name="正方形/長方形 457">
          <a:extLst>
            <a:ext uri="{FF2B5EF4-FFF2-40B4-BE49-F238E27FC236}">
              <a16:creationId xmlns:a16="http://schemas.microsoft.com/office/drawing/2014/main" id="{80F549EE-82E0-470D-A03F-989A0E82E451}"/>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82,058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59" name="正方形/長方形 458">
          <a:extLst>
            <a:ext uri="{FF2B5EF4-FFF2-40B4-BE49-F238E27FC236}">
              <a16:creationId xmlns:a16="http://schemas.microsoft.com/office/drawing/2014/main" id="{A2A8C170-748F-4DE3-A928-ED9C97910E97}"/>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60" name="正方形/長方形 459">
          <a:extLst>
            <a:ext uri="{FF2B5EF4-FFF2-40B4-BE49-F238E27FC236}">
              <a16:creationId xmlns:a16="http://schemas.microsoft.com/office/drawing/2014/main" id="{FB48729E-EEF3-4F5A-8C66-2E2ECB4738A8}"/>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126,564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61" name="正方形/長方形 460">
          <a:extLst>
            <a:ext uri="{FF2B5EF4-FFF2-40B4-BE49-F238E27FC236}">
              <a16:creationId xmlns:a16="http://schemas.microsoft.com/office/drawing/2014/main" id="{E55727FE-6273-439A-B6CE-9AA3334EB356}"/>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62" name="テキスト ボックス 461">
          <a:extLst>
            <a:ext uri="{FF2B5EF4-FFF2-40B4-BE49-F238E27FC236}">
              <a16:creationId xmlns:a16="http://schemas.microsoft.com/office/drawing/2014/main" id="{07537AF0-98F4-49E1-AFB3-2133EE0980F0}"/>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63" name="直線コネクタ 462">
          <a:extLst>
            <a:ext uri="{FF2B5EF4-FFF2-40B4-BE49-F238E27FC236}">
              <a16:creationId xmlns:a16="http://schemas.microsoft.com/office/drawing/2014/main" id="{331E3D5E-8E13-4E23-B4F5-5F60B920EDE0}"/>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92528</xdr:rowOff>
    </xdr:from>
    <xdr:to>
      <xdr:col>120</xdr:col>
      <xdr:colOff>114300</xdr:colOff>
      <xdr:row>42</xdr:row>
      <xdr:rowOff>92528</xdr:rowOff>
    </xdr:to>
    <xdr:cxnSp macro="">
      <xdr:nvCxnSpPr>
        <xdr:cNvPr id="464" name="直線コネクタ 463">
          <a:extLst>
            <a:ext uri="{FF2B5EF4-FFF2-40B4-BE49-F238E27FC236}">
              <a16:creationId xmlns:a16="http://schemas.microsoft.com/office/drawing/2014/main" id="{D6089B8D-6B81-4567-AA6E-F4E394EA44E2}"/>
            </a:ext>
          </a:extLst>
        </xdr:cNvPr>
        <xdr:cNvCxnSpPr/>
      </xdr:nvCxnSpPr>
      <xdr:spPr>
        <a:xfrm>
          <a:off x="18288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41</xdr:row>
      <xdr:rowOff>121755</xdr:rowOff>
    </xdr:from>
    <xdr:ext cx="248786" cy="259045"/>
    <xdr:sp macro="" textlink="">
      <xdr:nvSpPr>
        <xdr:cNvPr id="465" name="テキスト ボックス 464">
          <a:extLst>
            <a:ext uri="{FF2B5EF4-FFF2-40B4-BE49-F238E27FC236}">
              <a16:creationId xmlns:a16="http://schemas.microsoft.com/office/drawing/2014/main" id="{E637E39A-D413-4323-8C7C-9F82414B62C6}"/>
            </a:ext>
          </a:extLst>
        </xdr:cNvPr>
        <xdr:cNvSpPr txBox="1"/>
      </xdr:nvSpPr>
      <xdr:spPr>
        <a:xfrm>
          <a:off x="18039214" y="7151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108857</xdr:rowOff>
    </xdr:from>
    <xdr:to>
      <xdr:col>120</xdr:col>
      <xdr:colOff>114300</xdr:colOff>
      <xdr:row>40</xdr:row>
      <xdr:rowOff>108857</xdr:rowOff>
    </xdr:to>
    <xdr:cxnSp macro="">
      <xdr:nvCxnSpPr>
        <xdr:cNvPr id="466" name="直線コネクタ 465">
          <a:extLst>
            <a:ext uri="{FF2B5EF4-FFF2-40B4-BE49-F238E27FC236}">
              <a16:creationId xmlns:a16="http://schemas.microsoft.com/office/drawing/2014/main" id="{D5360E84-59EA-4145-A09D-1923506F78C3}"/>
            </a:ext>
          </a:extLst>
        </xdr:cNvPr>
        <xdr:cNvCxnSpPr/>
      </xdr:nvCxnSpPr>
      <xdr:spPr>
        <a:xfrm>
          <a:off x="18288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39</xdr:row>
      <xdr:rowOff>138084</xdr:rowOff>
    </xdr:from>
    <xdr:ext cx="595419" cy="259045"/>
    <xdr:sp macro="" textlink="">
      <xdr:nvSpPr>
        <xdr:cNvPr id="467" name="テキスト ボックス 466">
          <a:extLst>
            <a:ext uri="{FF2B5EF4-FFF2-40B4-BE49-F238E27FC236}">
              <a16:creationId xmlns:a16="http://schemas.microsoft.com/office/drawing/2014/main" id="{71E71142-389C-49A2-9809-FBF94EB07E04}"/>
            </a:ext>
          </a:extLst>
        </xdr:cNvPr>
        <xdr:cNvSpPr txBox="1"/>
      </xdr:nvSpPr>
      <xdr:spPr>
        <a:xfrm>
          <a:off x="17692581" y="682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38</xdr:row>
      <xdr:rowOff>125185</xdr:rowOff>
    </xdr:from>
    <xdr:to>
      <xdr:col>120</xdr:col>
      <xdr:colOff>114300</xdr:colOff>
      <xdr:row>38</xdr:row>
      <xdr:rowOff>125185</xdr:rowOff>
    </xdr:to>
    <xdr:cxnSp macro="">
      <xdr:nvCxnSpPr>
        <xdr:cNvPr id="468" name="直線コネクタ 467">
          <a:extLst>
            <a:ext uri="{FF2B5EF4-FFF2-40B4-BE49-F238E27FC236}">
              <a16:creationId xmlns:a16="http://schemas.microsoft.com/office/drawing/2014/main" id="{DAC8E592-0BB1-410E-BD02-DA7A514B2F7D}"/>
            </a:ext>
          </a:extLst>
        </xdr:cNvPr>
        <xdr:cNvCxnSpPr/>
      </xdr:nvCxnSpPr>
      <xdr:spPr>
        <a:xfrm>
          <a:off x="18288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37</xdr:row>
      <xdr:rowOff>154412</xdr:rowOff>
    </xdr:from>
    <xdr:ext cx="595419" cy="259045"/>
    <xdr:sp macro="" textlink="">
      <xdr:nvSpPr>
        <xdr:cNvPr id="469" name="テキスト ボックス 468">
          <a:extLst>
            <a:ext uri="{FF2B5EF4-FFF2-40B4-BE49-F238E27FC236}">
              <a16:creationId xmlns:a16="http://schemas.microsoft.com/office/drawing/2014/main" id="{7F76A0A8-2B14-4AC4-8616-22AC533F8D7F}"/>
            </a:ext>
          </a:extLst>
        </xdr:cNvPr>
        <xdr:cNvSpPr txBox="1"/>
      </xdr:nvSpPr>
      <xdr:spPr>
        <a:xfrm>
          <a:off x="17692581" y="649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141514</xdr:rowOff>
    </xdr:from>
    <xdr:to>
      <xdr:col>120</xdr:col>
      <xdr:colOff>114300</xdr:colOff>
      <xdr:row>36</xdr:row>
      <xdr:rowOff>141514</xdr:rowOff>
    </xdr:to>
    <xdr:cxnSp macro="">
      <xdr:nvCxnSpPr>
        <xdr:cNvPr id="470" name="直線コネクタ 469">
          <a:extLst>
            <a:ext uri="{FF2B5EF4-FFF2-40B4-BE49-F238E27FC236}">
              <a16:creationId xmlns:a16="http://schemas.microsoft.com/office/drawing/2014/main" id="{7A8CA273-E54A-40EE-8F74-55300839C878}"/>
            </a:ext>
          </a:extLst>
        </xdr:cNvPr>
        <xdr:cNvCxnSpPr/>
      </xdr:nvCxnSpPr>
      <xdr:spPr>
        <a:xfrm>
          <a:off x="18288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35</xdr:row>
      <xdr:rowOff>170741</xdr:rowOff>
    </xdr:from>
    <xdr:ext cx="595419" cy="259045"/>
    <xdr:sp macro="" textlink="">
      <xdr:nvSpPr>
        <xdr:cNvPr id="471" name="テキスト ボックス 470">
          <a:extLst>
            <a:ext uri="{FF2B5EF4-FFF2-40B4-BE49-F238E27FC236}">
              <a16:creationId xmlns:a16="http://schemas.microsoft.com/office/drawing/2014/main" id="{C82B514B-9C08-4897-8A7F-AE3B3975AD8C}"/>
            </a:ext>
          </a:extLst>
        </xdr:cNvPr>
        <xdr:cNvSpPr txBox="1"/>
      </xdr:nvSpPr>
      <xdr:spPr>
        <a:xfrm>
          <a:off x="17692581" y="6171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157843</xdr:rowOff>
    </xdr:from>
    <xdr:to>
      <xdr:col>120</xdr:col>
      <xdr:colOff>114300</xdr:colOff>
      <xdr:row>34</xdr:row>
      <xdr:rowOff>157843</xdr:rowOff>
    </xdr:to>
    <xdr:cxnSp macro="">
      <xdr:nvCxnSpPr>
        <xdr:cNvPr id="472" name="直線コネクタ 471">
          <a:extLst>
            <a:ext uri="{FF2B5EF4-FFF2-40B4-BE49-F238E27FC236}">
              <a16:creationId xmlns:a16="http://schemas.microsoft.com/office/drawing/2014/main" id="{E6D68037-4F17-4843-8C24-A3AF4FC6C918}"/>
            </a:ext>
          </a:extLst>
        </xdr:cNvPr>
        <xdr:cNvCxnSpPr/>
      </xdr:nvCxnSpPr>
      <xdr:spPr>
        <a:xfrm>
          <a:off x="18288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34</xdr:row>
      <xdr:rowOff>15620</xdr:rowOff>
    </xdr:from>
    <xdr:ext cx="685572" cy="259045"/>
    <xdr:sp macro="" textlink="">
      <xdr:nvSpPr>
        <xdr:cNvPr id="473" name="テキスト ボックス 472">
          <a:extLst>
            <a:ext uri="{FF2B5EF4-FFF2-40B4-BE49-F238E27FC236}">
              <a16:creationId xmlns:a16="http://schemas.microsoft.com/office/drawing/2014/main" id="{21B813A0-256B-42DF-BD98-369158823081}"/>
            </a:ext>
          </a:extLst>
        </xdr:cNvPr>
        <xdr:cNvSpPr txBox="1"/>
      </xdr:nvSpPr>
      <xdr:spPr>
        <a:xfrm>
          <a:off x="17602428" y="5844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2722</xdr:rowOff>
    </xdr:from>
    <xdr:to>
      <xdr:col>120</xdr:col>
      <xdr:colOff>114300</xdr:colOff>
      <xdr:row>33</xdr:row>
      <xdr:rowOff>2722</xdr:rowOff>
    </xdr:to>
    <xdr:cxnSp macro="">
      <xdr:nvCxnSpPr>
        <xdr:cNvPr id="474" name="直線コネクタ 473">
          <a:extLst>
            <a:ext uri="{FF2B5EF4-FFF2-40B4-BE49-F238E27FC236}">
              <a16:creationId xmlns:a16="http://schemas.microsoft.com/office/drawing/2014/main" id="{8ECE9654-24F0-4678-9864-EEA89DB0C323}"/>
            </a:ext>
          </a:extLst>
        </xdr:cNvPr>
        <xdr:cNvCxnSpPr/>
      </xdr:nvCxnSpPr>
      <xdr:spPr>
        <a:xfrm>
          <a:off x="18288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32</xdr:row>
      <xdr:rowOff>31949</xdr:rowOff>
    </xdr:from>
    <xdr:ext cx="685572" cy="259045"/>
    <xdr:sp macro="" textlink="">
      <xdr:nvSpPr>
        <xdr:cNvPr id="475" name="テキスト ボックス 474">
          <a:extLst>
            <a:ext uri="{FF2B5EF4-FFF2-40B4-BE49-F238E27FC236}">
              <a16:creationId xmlns:a16="http://schemas.microsoft.com/office/drawing/2014/main" id="{17ACC744-C407-4B14-93B3-6CF5D7179864}"/>
            </a:ext>
          </a:extLst>
        </xdr:cNvPr>
        <xdr:cNvSpPr txBox="1"/>
      </xdr:nvSpPr>
      <xdr:spPr>
        <a:xfrm>
          <a:off x="17602428" y="5518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76" name="直線コネクタ 475">
          <a:extLst>
            <a:ext uri="{FF2B5EF4-FFF2-40B4-BE49-F238E27FC236}">
              <a16:creationId xmlns:a16="http://schemas.microsoft.com/office/drawing/2014/main" id="{A8EF2B9F-568E-4CD4-8F9F-533C8A6BD80A}"/>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30</xdr:row>
      <xdr:rowOff>48277</xdr:rowOff>
    </xdr:from>
    <xdr:ext cx="685572" cy="259045"/>
    <xdr:sp macro="" textlink="">
      <xdr:nvSpPr>
        <xdr:cNvPr id="477" name="テキスト ボックス 476">
          <a:extLst>
            <a:ext uri="{FF2B5EF4-FFF2-40B4-BE49-F238E27FC236}">
              <a16:creationId xmlns:a16="http://schemas.microsoft.com/office/drawing/2014/main" id="{0349F9C6-6193-43F3-867D-E87D5034268D}"/>
            </a:ext>
          </a:extLst>
        </xdr:cNvPr>
        <xdr:cNvSpPr txBox="1"/>
      </xdr:nvSpPr>
      <xdr:spPr>
        <a:xfrm>
          <a:off x="17602428" y="519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78" name="【一般廃棄物処理施設】&#10;一人当たり有形固定資産（償却資産）額グラフ枠">
          <a:extLst>
            <a:ext uri="{FF2B5EF4-FFF2-40B4-BE49-F238E27FC236}">
              <a16:creationId xmlns:a16="http://schemas.microsoft.com/office/drawing/2014/main" id="{73899C37-C3CE-439C-9C23-BDEF65EBB3B2}"/>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144602</xdr:rowOff>
    </xdr:from>
    <xdr:to>
      <xdr:col>116</xdr:col>
      <xdr:colOff>62864</xdr:colOff>
      <xdr:row>42</xdr:row>
      <xdr:rowOff>90161</xdr:rowOff>
    </xdr:to>
    <xdr:cxnSp macro="">
      <xdr:nvCxnSpPr>
        <xdr:cNvPr id="479" name="直線コネクタ 478">
          <a:extLst>
            <a:ext uri="{FF2B5EF4-FFF2-40B4-BE49-F238E27FC236}">
              <a16:creationId xmlns:a16="http://schemas.microsoft.com/office/drawing/2014/main" id="{416342D2-2C3D-4457-A152-0575248D608A}"/>
            </a:ext>
          </a:extLst>
        </xdr:cNvPr>
        <xdr:cNvCxnSpPr/>
      </xdr:nvCxnSpPr>
      <xdr:spPr>
        <a:xfrm flipV="1">
          <a:off x="22160864" y="5802452"/>
          <a:ext cx="0" cy="148860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42</xdr:row>
      <xdr:rowOff>93988</xdr:rowOff>
    </xdr:from>
    <xdr:ext cx="469744" cy="259045"/>
    <xdr:sp macro="" textlink="">
      <xdr:nvSpPr>
        <xdr:cNvPr id="480" name="【一般廃棄物処理施設】&#10;一人当たり有形固定資産（償却資産）額最小値テキスト">
          <a:extLst>
            <a:ext uri="{FF2B5EF4-FFF2-40B4-BE49-F238E27FC236}">
              <a16:creationId xmlns:a16="http://schemas.microsoft.com/office/drawing/2014/main" id="{C5E4FF35-4141-4AC1-9D2A-2E162505A8D4}"/>
            </a:ext>
          </a:extLst>
        </xdr:cNvPr>
        <xdr:cNvSpPr txBox="1"/>
      </xdr:nvSpPr>
      <xdr:spPr>
        <a:xfrm>
          <a:off x="22199600" y="72948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42</xdr:row>
      <xdr:rowOff>90161</xdr:rowOff>
    </xdr:from>
    <xdr:to>
      <xdr:col>116</xdr:col>
      <xdr:colOff>152400</xdr:colOff>
      <xdr:row>42</xdr:row>
      <xdr:rowOff>90161</xdr:rowOff>
    </xdr:to>
    <xdr:cxnSp macro="">
      <xdr:nvCxnSpPr>
        <xdr:cNvPr id="481" name="直線コネクタ 480">
          <a:extLst>
            <a:ext uri="{FF2B5EF4-FFF2-40B4-BE49-F238E27FC236}">
              <a16:creationId xmlns:a16="http://schemas.microsoft.com/office/drawing/2014/main" id="{AA52EB5C-B879-45C5-BE6B-AB601CB0244F}"/>
            </a:ext>
          </a:extLst>
        </xdr:cNvPr>
        <xdr:cNvCxnSpPr/>
      </xdr:nvCxnSpPr>
      <xdr:spPr>
        <a:xfrm>
          <a:off x="22072600" y="72910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91279</xdr:rowOff>
    </xdr:from>
    <xdr:ext cx="690189" cy="259045"/>
    <xdr:sp macro="" textlink="">
      <xdr:nvSpPr>
        <xdr:cNvPr id="482" name="【一般廃棄物処理施設】&#10;一人当たり有形固定資産（償却資産）額最大値テキスト">
          <a:extLst>
            <a:ext uri="{FF2B5EF4-FFF2-40B4-BE49-F238E27FC236}">
              <a16:creationId xmlns:a16="http://schemas.microsoft.com/office/drawing/2014/main" id="{0C127DCC-71FF-4FC9-AF17-CD1E65CAB311}"/>
            </a:ext>
          </a:extLst>
        </xdr:cNvPr>
        <xdr:cNvSpPr txBox="1"/>
      </xdr:nvSpPr>
      <xdr:spPr>
        <a:xfrm>
          <a:off x="22199600" y="557767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1,369,664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144602</xdr:rowOff>
    </xdr:from>
    <xdr:to>
      <xdr:col>116</xdr:col>
      <xdr:colOff>152400</xdr:colOff>
      <xdr:row>33</xdr:row>
      <xdr:rowOff>144602</xdr:rowOff>
    </xdr:to>
    <xdr:cxnSp macro="">
      <xdr:nvCxnSpPr>
        <xdr:cNvPr id="483" name="直線コネクタ 482">
          <a:extLst>
            <a:ext uri="{FF2B5EF4-FFF2-40B4-BE49-F238E27FC236}">
              <a16:creationId xmlns:a16="http://schemas.microsoft.com/office/drawing/2014/main" id="{F78F5D49-B25A-4A35-AE12-D41FC58C8AB8}"/>
            </a:ext>
          </a:extLst>
        </xdr:cNvPr>
        <xdr:cNvCxnSpPr/>
      </xdr:nvCxnSpPr>
      <xdr:spPr>
        <a:xfrm>
          <a:off x="22072600" y="58024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40</xdr:row>
      <xdr:rowOff>18351</xdr:rowOff>
    </xdr:from>
    <xdr:ext cx="599010" cy="259045"/>
    <xdr:sp macro="" textlink="">
      <xdr:nvSpPr>
        <xdr:cNvPr id="484" name="【一般廃棄物処理施設】&#10;一人当たり有形固定資産（償却資産）額平均値テキスト">
          <a:extLst>
            <a:ext uri="{FF2B5EF4-FFF2-40B4-BE49-F238E27FC236}">
              <a16:creationId xmlns:a16="http://schemas.microsoft.com/office/drawing/2014/main" id="{732CE96E-E698-459A-8E50-9D64D30D0E30}"/>
            </a:ext>
          </a:extLst>
        </xdr:cNvPr>
        <xdr:cNvSpPr txBox="1"/>
      </xdr:nvSpPr>
      <xdr:spPr>
        <a:xfrm>
          <a:off x="22199600" y="687635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199,991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40</xdr:row>
      <xdr:rowOff>166924</xdr:rowOff>
    </xdr:from>
    <xdr:to>
      <xdr:col>116</xdr:col>
      <xdr:colOff>114300</xdr:colOff>
      <xdr:row>41</xdr:row>
      <xdr:rowOff>97074</xdr:rowOff>
    </xdr:to>
    <xdr:sp macro="" textlink="">
      <xdr:nvSpPr>
        <xdr:cNvPr id="485" name="フローチャート: 判断 484">
          <a:extLst>
            <a:ext uri="{FF2B5EF4-FFF2-40B4-BE49-F238E27FC236}">
              <a16:creationId xmlns:a16="http://schemas.microsoft.com/office/drawing/2014/main" id="{1247ACBA-2CD9-4173-80BE-B7BA7440B2CC}"/>
            </a:ext>
          </a:extLst>
        </xdr:cNvPr>
        <xdr:cNvSpPr/>
      </xdr:nvSpPr>
      <xdr:spPr>
        <a:xfrm>
          <a:off x="22110700" y="70249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41</xdr:row>
      <xdr:rowOff>13148</xdr:rowOff>
    </xdr:from>
    <xdr:to>
      <xdr:col>112</xdr:col>
      <xdr:colOff>38100</xdr:colOff>
      <xdr:row>41</xdr:row>
      <xdr:rowOff>114748</xdr:rowOff>
    </xdr:to>
    <xdr:sp macro="" textlink="">
      <xdr:nvSpPr>
        <xdr:cNvPr id="486" name="フローチャート: 判断 485">
          <a:extLst>
            <a:ext uri="{FF2B5EF4-FFF2-40B4-BE49-F238E27FC236}">
              <a16:creationId xmlns:a16="http://schemas.microsoft.com/office/drawing/2014/main" id="{49150F11-F8C9-49F4-8CAE-64EDC18C14F5}"/>
            </a:ext>
          </a:extLst>
        </xdr:cNvPr>
        <xdr:cNvSpPr/>
      </xdr:nvSpPr>
      <xdr:spPr>
        <a:xfrm>
          <a:off x="21272500" y="70425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41</xdr:row>
      <xdr:rowOff>21589</xdr:rowOff>
    </xdr:from>
    <xdr:to>
      <xdr:col>107</xdr:col>
      <xdr:colOff>101600</xdr:colOff>
      <xdr:row>41</xdr:row>
      <xdr:rowOff>123189</xdr:rowOff>
    </xdr:to>
    <xdr:sp macro="" textlink="">
      <xdr:nvSpPr>
        <xdr:cNvPr id="487" name="フローチャート: 判断 486">
          <a:extLst>
            <a:ext uri="{FF2B5EF4-FFF2-40B4-BE49-F238E27FC236}">
              <a16:creationId xmlns:a16="http://schemas.microsoft.com/office/drawing/2014/main" id="{571A86E6-7D0E-4099-8BA3-4E7D5FD44008}"/>
            </a:ext>
          </a:extLst>
        </xdr:cNvPr>
        <xdr:cNvSpPr/>
      </xdr:nvSpPr>
      <xdr:spPr>
        <a:xfrm>
          <a:off x="20383500" y="70510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41</xdr:row>
      <xdr:rowOff>42589</xdr:rowOff>
    </xdr:from>
    <xdr:to>
      <xdr:col>102</xdr:col>
      <xdr:colOff>165100</xdr:colOff>
      <xdr:row>41</xdr:row>
      <xdr:rowOff>144189</xdr:rowOff>
    </xdr:to>
    <xdr:sp macro="" textlink="">
      <xdr:nvSpPr>
        <xdr:cNvPr id="488" name="フローチャート: 判断 487">
          <a:extLst>
            <a:ext uri="{FF2B5EF4-FFF2-40B4-BE49-F238E27FC236}">
              <a16:creationId xmlns:a16="http://schemas.microsoft.com/office/drawing/2014/main" id="{16E03533-C437-4DC1-BE08-F32EE9DAF773}"/>
            </a:ext>
          </a:extLst>
        </xdr:cNvPr>
        <xdr:cNvSpPr/>
      </xdr:nvSpPr>
      <xdr:spPr>
        <a:xfrm>
          <a:off x="19494500" y="70720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41</xdr:row>
      <xdr:rowOff>41448</xdr:rowOff>
    </xdr:from>
    <xdr:to>
      <xdr:col>98</xdr:col>
      <xdr:colOff>38100</xdr:colOff>
      <xdr:row>41</xdr:row>
      <xdr:rowOff>143048</xdr:rowOff>
    </xdr:to>
    <xdr:sp macro="" textlink="">
      <xdr:nvSpPr>
        <xdr:cNvPr id="489" name="フローチャート: 判断 488">
          <a:extLst>
            <a:ext uri="{FF2B5EF4-FFF2-40B4-BE49-F238E27FC236}">
              <a16:creationId xmlns:a16="http://schemas.microsoft.com/office/drawing/2014/main" id="{B0476315-FB9D-4B75-AE1D-BCAD52756E34}"/>
            </a:ext>
          </a:extLst>
        </xdr:cNvPr>
        <xdr:cNvSpPr/>
      </xdr:nvSpPr>
      <xdr:spPr>
        <a:xfrm>
          <a:off x="18605500" y="70708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90" name="テキスト ボックス 489">
          <a:extLst>
            <a:ext uri="{FF2B5EF4-FFF2-40B4-BE49-F238E27FC236}">
              <a16:creationId xmlns:a16="http://schemas.microsoft.com/office/drawing/2014/main" id="{7D245CCB-2227-4553-8320-B8DB300352FA}"/>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91" name="テキスト ボックス 490">
          <a:extLst>
            <a:ext uri="{FF2B5EF4-FFF2-40B4-BE49-F238E27FC236}">
              <a16:creationId xmlns:a16="http://schemas.microsoft.com/office/drawing/2014/main" id="{1BB7DEC3-4B64-4676-ABDB-BC027D857A73}"/>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92" name="テキスト ボックス 491">
          <a:extLst>
            <a:ext uri="{FF2B5EF4-FFF2-40B4-BE49-F238E27FC236}">
              <a16:creationId xmlns:a16="http://schemas.microsoft.com/office/drawing/2014/main" id="{F7D11ECA-5ED5-452B-B794-D8EF52FECA26}"/>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93" name="テキスト ボックス 492">
          <a:extLst>
            <a:ext uri="{FF2B5EF4-FFF2-40B4-BE49-F238E27FC236}">
              <a16:creationId xmlns:a16="http://schemas.microsoft.com/office/drawing/2014/main" id="{98BB6F87-E616-4F34-98EB-64C5E3C3DD42}"/>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94" name="テキスト ボックス 493">
          <a:extLst>
            <a:ext uri="{FF2B5EF4-FFF2-40B4-BE49-F238E27FC236}">
              <a16:creationId xmlns:a16="http://schemas.microsoft.com/office/drawing/2014/main" id="{13A6055D-BA84-4D52-8601-D9A32634AB6F}"/>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42</xdr:row>
      <xdr:rowOff>24016</xdr:rowOff>
    </xdr:from>
    <xdr:to>
      <xdr:col>116</xdr:col>
      <xdr:colOff>114300</xdr:colOff>
      <xdr:row>42</xdr:row>
      <xdr:rowOff>125616</xdr:rowOff>
    </xdr:to>
    <xdr:sp macro="" textlink="">
      <xdr:nvSpPr>
        <xdr:cNvPr id="495" name="楕円 494">
          <a:extLst>
            <a:ext uri="{FF2B5EF4-FFF2-40B4-BE49-F238E27FC236}">
              <a16:creationId xmlns:a16="http://schemas.microsoft.com/office/drawing/2014/main" id="{D2E56D59-7797-451A-B25C-AB51B73D2960}"/>
            </a:ext>
          </a:extLst>
        </xdr:cNvPr>
        <xdr:cNvSpPr/>
      </xdr:nvSpPr>
      <xdr:spPr>
        <a:xfrm>
          <a:off x="22110700" y="72249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41</xdr:row>
      <xdr:rowOff>110393</xdr:rowOff>
    </xdr:from>
    <xdr:ext cx="534377" cy="259045"/>
    <xdr:sp macro="" textlink="">
      <xdr:nvSpPr>
        <xdr:cNvPr id="496" name="【一般廃棄物処理施設】&#10;一人当たり有形固定資産（償却資産）額該当値テキスト">
          <a:extLst>
            <a:ext uri="{FF2B5EF4-FFF2-40B4-BE49-F238E27FC236}">
              <a16:creationId xmlns:a16="http://schemas.microsoft.com/office/drawing/2014/main" id="{ECA590A6-9F7D-42A6-991F-A56C1163436D}"/>
            </a:ext>
          </a:extLst>
        </xdr:cNvPr>
        <xdr:cNvSpPr txBox="1"/>
      </xdr:nvSpPr>
      <xdr:spPr>
        <a:xfrm>
          <a:off x="22199600" y="71398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16,271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42</xdr:row>
      <xdr:rowOff>24516</xdr:rowOff>
    </xdr:from>
    <xdr:to>
      <xdr:col>112</xdr:col>
      <xdr:colOff>38100</xdr:colOff>
      <xdr:row>42</xdr:row>
      <xdr:rowOff>126116</xdr:rowOff>
    </xdr:to>
    <xdr:sp macro="" textlink="">
      <xdr:nvSpPr>
        <xdr:cNvPr id="497" name="楕円 496">
          <a:extLst>
            <a:ext uri="{FF2B5EF4-FFF2-40B4-BE49-F238E27FC236}">
              <a16:creationId xmlns:a16="http://schemas.microsoft.com/office/drawing/2014/main" id="{266E1951-6FB2-4CE5-B00F-794D2413C6D5}"/>
            </a:ext>
          </a:extLst>
        </xdr:cNvPr>
        <xdr:cNvSpPr/>
      </xdr:nvSpPr>
      <xdr:spPr>
        <a:xfrm>
          <a:off x="21272500" y="72254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42</xdr:row>
      <xdr:rowOff>74816</xdr:rowOff>
    </xdr:from>
    <xdr:to>
      <xdr:col>116</xdr:col>
      <xdr:colOff>63500</xdr:colOff>
      <xdr:row>42</xdr:row>
      <xdr:rowOff>75316</xdr:rowOff>
    </xdr:to>
    <xdr:cxnSp macro="">
      <xdr:nvCxnSpPr>
        <xdr:cNvPr id="498" name="直線コネクタ 497">
          <a:extLst>
            <a:ext uri="{FF2B5EF4-FFF2-40B4-BE49-F238E27FC236}">
              <a16:creationId xmlns:a16="http://schemas.microsoft.com/office/drawing/2014/main" id="{5D03AEA2-F8AE-4D31-8B9B-24FEF7811E83}"/>
            </a:ext>
          </a:extLst>
        </xdr:cNvPr>
        <xdr:cNvCxnSpPr/>
      </xdr:nvCxnSpPr>
      <xdr:spPr>
        <a:xfrm flipV="1">
          <a:off x="21323300" y="7275716"/>
          <a:ext cx="838200" cy="5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42</xdr:row>
      <xdr:rowOff>25462</xdr:rowOff>
    </xdr:from>
    <xdr:to>
      <xdr:col>107</xdr:col>
      <xdr:colOff>101600</xdr:colOff>
      <xdr:row>42</xdr:row>
      <xdr:rowOff>127062</xdr:rowOff>
    </xdr:to>
    <xdr:sp macro="" textlink="">
      <xdr:nvSpPr>
        <xdr:cNvPr id="499" name="楕円 498">
          <a:extLst>
            <a:ext uri="{FF2B5EF4-FFF2-40B4-BE49-F238E27FC236}">
              <a16:creationId xmlns:a16="http://schemas.microsoft.com/office/drawing/2014/main" id="{72A0F3A8-DDBD-4B1E-99F8-2E2D3640B410}"/>
            </a:ext>
          </a:extLst>
        </xdr:cNvPr>
        <xdr:cNvSpPr/>
      </xdr:nvSpPr>
      <xdr:spPr>
        <a:xfrm>
          <a:off x="20383500" y="72263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42</xdr:row>
      <xdr:rowOff>75316</xdr:rowOff>
    </xdr:from>
    <xdr:to>
      <xdr:col>111</xdr:col>
      <xdr:colOff>177800</xdr:colOff>
      <xdr:row>42</xdr:row>
      <xdr:rowOff>76262</xdr:rowOff>
    </xdr:to>
    <xdr:cxnSp macro="">
      <xdr:nvCxnSpPr>
        <xdr:cNvPr id="500" name="直線コネクタ 499">
          <a:extLst>
            <a:ext uri="{FF2B5EF4-FFF2-40B4-BE49-F238E27FC236}">
              <a16:creationId xmlns:a16="http://schemas.microsoft.com/office/drawing/2014/main" id="{A52ADA6E-CCB6-4E44-B994-43E1EBA5A112}"/>
            </a:ext>
          </a:extLst>
        </xdr:cNvPr>
        <xdr:cNvCxnSpPr/>
      </xdr:nvCxnSpPr>
      <xdr:spPr>
        <a:xfrm flipV="1">
          <a:off x="20434300" y="7276216"/>
          <a:ext cx="889000" cy="9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42</xdr:row>
      <xdr:rowOff>26008</xdr:rowOff>
    </xdr:from>
    <xdr:to>
      <xdr:col>102</xdr:col>
      <xdr:colOff>165100</xdr:colOff>
      <xdr:row>42</xdr:row>
      <xdr:rowOff>127608</xdr:rowOff>
    </xdr:to>
    <xdr:sp macro="" textlink="">
      <xdr:nvSpPr>
        <xdr:cNvPr id="501" name="楕円 500">
          <a:extLst>
            <a:ext uri="{FF2B5EF4-FFF2-40B4-BE49-F238E27FC236}">
              <a16:creationId xmlns:a16="http://schemas.microsoft.com/office/drawing/2014/main" id="{E2FC15C8-00FE-48FA-8A6E-6B8077E13057}"/>
            </a:ext>
          </a:extLst>
        </xdr:cNvPr>
        <xdr:cNvSpPr/>
      </xdr:nvSpPr>
      <xdr:spPr>
        <a:xfrm>
          <a:off x="19494500" y="72269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42</xdr:row>
      <xdr:rowOff>76262</xdr:rowOff>
    </xdr:from>
    <xdr:to>
      <xdr:col>107</xdr:col>
      <xdr:colOff>50800</xdr:colOff>
      <xdr:row>42</xdr:row>
      <xdr:rowOff>76808</xdr:rowOff>
    </xdr:to>
    <xdr:cxnSp macro="">
      <xdr:nvCxnSpPr>
        <xdr:cNvPr id="502" name="直線コネクタ 501">
          <a:extLst>
            <a:ext uri="{FF2B5EF4-FFF2-40B4-BE49-F238E27FC236}">
              <a16:creationId xmlns:a16="http://schemas.microsoft.com/office/drawing/2014/main" id="{705C4F85-1BA2-4269-A273-71965ACEA321}"/>
            </a:ext>
          </a:extLst>
        </xdr:cNvPr>
        <xdr:cNvCxnSpPr/>
      </xdr:nvCxnSpPr>
      <xdr:spPr>
        <a:xfrm flipV="1">
          <a:off x="19545300" y="7277162"/>
          <a:ext cx="889000" cy="5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42</xdr:row>
      <xdr:rowOff>26358</xdr:rowOff>
    </xdr:from>
    <xdr:to>
      <xdr:col>98</xdr:col>
      <xdr:colOff>38100</xdr:colOff>
      <xdr:row>42</xdr:row>
      <xdr:rowOff>127958</xdr:rowOff>
    </xdr:to>
    <xdr:sp macro="" textlink="">
      <xdr:nvSpPr>
        <xdr:cNvPr id="503" name="楕円 502">
          <a:extLst>
            <a:ext uri="{FF2B5EF4-FFF2-40B4-BE49-F238E27FC236}">
              <a16:creationId xmlns:a16="http://schemas.microsoft.com/office/drawing/2014/main" id="{47B54AC4-A2A6-48DC-9C1D-2E3247BCB4B9}"/>
            </a:ext>
          </a:extLst>
        </xdr:cNvPr>
        <xdr:cNvSpPr/>
      </xdr:nvSpPr>
      <xdr:spPr>
        <a:xfrm>
          <a:off x="18605500" y="72272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42</xdr:row>
      <xdr:rowOff>76808</xdr:rowOff>
    </xdr:from>
    <xdr:to>
      <xdr:col>102</xdr:col>
      <xdr:colOff>114300</xdr:colOff>
      <xdr:row>42</xdr:row>
      <xdr:rowOff>77158</xdr:rowOff>
    </xdr:to>
    <xdr:cxnSp macro="">
      <xdr:nvCxnSpPr>
        <xdr:cNvPr id="504" name="直線コネクタ 503">
          <a:extLst>
            <a:ext uri="{FF2B5EF4-FFF2-40B4-BE49-F238E27FC236}">
              <a16:creationId xmlns:a16="http://schemas.microsoft.com/office/drawing/2014/main" id="{E6D6F17F-47DC-4BE9-9B90-4401B443C284}"/>
            </a:ext>
          </a:extLst>
        </xdr:cNvPr>
        <xdr:cNvCxnSpPr/>
      </xdr:nvCxnSpPr>
      <xdr:spPr>
        <a:xfrm flipV="1">
          <a:off x="18656300" y="7277708"/>
          <a:ext cx="889000" cy="3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56095</xdr:colOff>
      <xdr:row>39</xdr:row>
      <xdr:rowOff>131275</xdr:rowOff>
    </xdr:from>
    <xdr:ext cx="599010" cy="259045"/>
    <xdr:sp macro="" textlink="">
      <xdr:nvSpPr>
        <xdr:cNvPr id="505" name="n_1aveValue【一般廃棄物処理施設】&#10;一人当たり有形固定資産（償却資産）額">
          <a:extLst>
            <a:ext uri="{FF2B5EF4-FFF2-40B4-BE49-F238E27FC236}">
              <a16:creationId xmlns:a16="http://schemas.microsoft.com/office/drawing/2014/main" id="{F1619D20-BDEA-4E41-9B9C-A0273A083D5F}"/>
            </a:ext>
          </a:extLst>
        </xdr:cNvPr>
        <xdr:cNvSpPr txBox="1"/>
      </xdr:nvSpPr>
      <xdr:spPr>
        <a:xfrm>
          <a:off x="21011095" y="68178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183,755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132295</xdr:colOff>
      <xdr:row>39</xdr:row>
      <xdr:rowOff>139716</xdr:rowOff>
    </xdr:from>
    <xdr:ext cx="599010" cy="259045"/>
    <xdr:sp macro="" textlink="">
      <xdr:nvSpPr>
        <xdr:cNvPr id="506" name="n_2aveValue【一般廃棄物処理施設】&#10;一人当たり有形固定資産（償却資産）額">
          <a:extLst>
            <a:ext uri="{FF2B5EF4-FFF2-40B4-BE49-F238E27FC236}">
              <a16:creationId xmlns:a16="http://schemas.microsoft.com/office/drawing/2014/main" id="{5F556DFB-5491-43B7-B1B6-18A299DECE0E}"/>
            </a:ext>
          </a:extLst>
        </xdr:cNvPr>
        <xdr:cNvSpPr txBox="1"/>
      </xdr:nvSpPr>
      <xdr:spPr>
        <a:xfrm>
          <a:off x="20134795" y="68262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176,001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5295</xdr:colOff>
      <xdr:row>39</xdr:row>
      <xdr:rowOff>160716</xdr:rowOff>
    </xdr:from>
    <xdr:ext cx="599010" cy="259045"/>
    <xdr:sp macro="" textlink="">
      <xdr:nvSpPr>
        <xdr:cNvPr id="507" name="n_3aveValue【一般廃棄物処理施設】&#10;一人当たり有形固定資産（償却資産）額">
          <a:extLst>
            <a:ext uri="{FF2B5EF4-FFF2-40B4-BE49-F238E27FC236}">
              <a16:creationId xmlns:a16="http://schemas.microsoft.com/office/drawing/2014/main" id="{508F7F13-86A1-4BEB-AC9F-A3C2CB48E080}"/>
            </a:ext>
          </a:extLst>
        </xdr:cNvPr>
        <xdr:cNvSpPr txBox="1"/>
      </xdr:nvSpPr>
      <xdr:spPr>
        <a:xfrm>
          <a:off x="19245795" y="68472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156,710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68795</xdr:colOff>
      <xdr:row>39</xdr:row>
      <xdr:rowOff>159575</xdr:rowOff>
    </xdr:from>
    <xdr:ext cx="599010" cy="259045"/>
    <xdr:sp macro="" textlink="">
      <xdr:nvSpPr>
        <xdr:cNvPr id="508" name="n_4aveValue【一般廃棄物処理施設】&#10;一人当たり有形固定資産（償却資産）額">
          <a:extLst>
            <a:ext uri="{FF2B5EF4-FFF2-40B4-BE49-F238E27FC236}">
              <a16:creationId xmlns:a16="http://schemas.microsoft.com/office/drawing/2014/main" id="{99757AE7-B9D9-4874-93CA-A541A50B7E67}"/>
            </a:ext>
          </a:extLst>
        </xdr:cNvPr>
        <xdr:cNvSpPr txBox="1"/>
      </xdr:nvSpPr>
      <xdr:spPr>
        <a:xfrm>
          <a:off x="18356795" y="68461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157,758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88411</xdr:colOff>
      <xdr:row>42</xdr:row>
      <xdr:rowOff>117243</xdr:rowOff>
    </xdr:from>
    <xdr:ext cx="534377" cy="259045"/>
    <xdr:sp macro="" textlink="">
      <xdr:nvSpPr>
        <xdr:cNvPr id="509" name="n_1mainValue【一般廃棄物処理施設】&#10;一人当たり有形固定資産（償却資産）額">
          <a:extLst>
            <a:ext uri="{FF2B5EF4-FFF2-40B4-BE49-F238E27FC236}">
              <a16:creationId xmlns:a16="http://schemas.microsoft.com/office/drawing/2014/main" id="{819A45A3-3583-4119-9FD8-80389A57C8B4}"/>
            </a:ext>
          </a:extLst>
        </xdr:cNvPr>
        <xdr:cNvSpPr txBox="1"/>
      </xdr:nvSpPr>
      <xdr:spPr>
        <a:xfrm>
          <a:off x="21043411" y="73181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15,812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164611</xdr:colOff>
      <xdr:row>42</xdr:row>
      <xdr:rowOff>118189</xdr:rowOff>
    </xdr:from>
    <xdr:ext cx="534377" cy="259045"/>
    <xdr:sp macro="" textlink="">
      <xdr:nvSpPr>
        <xdr:cNvPr id="510" name="n_2mainValue【一般廃棄物処理施設】&#10;一人当たり有形固定資産（償却資産）額">
          <a:extLst>
            <a:ext uri="{FF2B5EF4-FFF2-40B4-BE49-F238E27FC236}">
              <a16:creationId xmlns:a16="http://schemas.microsoft.com/office/drawing/2014/main" id="{E31E45E1-E40C-4054-AD3D-A142C8D9065E}"/>
            </a:ext>
          </a:extLst>
        </xdr:cNvPr>
        <xdr:cNvSpPr txBox="1"/>
      </xdr:nvSpPr>
      <xdr:spPr>
        <a:xfrm>
          <a:off x="20167111" y="73190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37611</xdr:colOff>
      <xdr:row>42</xdr:row>
      <xdr:rowOff>118735</xdr:rowOff>
    </xdr:from>
    <xdr:ext cx="534377" cy="259045"/>
    <xdr:sp macro="" textlink="">
      <xdr:nvSpPr>
        <xdr:cNvPr id="511" name="n_3mainValue【一般廃棄物処理施設】&#10;一人当たり有形固定資産（償却資産）額">
          <a:extLst>
            <a:ext uri="{FF2B5EF4-FFF2-40B4-BE49-F238E27FC236}">
              <a16:creationId xmlns:a16="http://schemas.microsoft.com/office/drawing/2014/main" id="{C3C90D9E-41A2-45B2-9A7E-85026B99E17E}"/>
            </a:ext>
          </a:extLst>
        </xdr:cNvPr>
        <xdr:cNvSpPr txBox="1"/>
      </xdr:nvSpPr>
      <xdr:spPr>
        <a:xfrm>
          <a:off x="19278111" y="73196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101111</xdr:colOff>
      <xdr:row>42</xdr:row>
      <xdr:rowOff>119085</xdr:rowOff>
    </xdr:from>
    <xdr:ext cx="534377" cy="259045"/>
    <xdr:sp macro="" textlink="">
      <xdr:nvSpPr>
        <xdr:cNvPr id="512" name="n_4mainValue【一般廃棄物処理施設】&#10;一人当たり有形固定資産（償却資産）額">
          <a:extLst>
            <a:ext uri="{FF2B5EF4-FFF2-40B4-BE49-F238E27FC236}">
              <a16:creationId xmlns:a16="http://schemas.microsoft.com/office/drawing/2014/main" id="{1DD6FD0A-1324-443C-ABC8-B4335085165F}"/>
            </a:ext>
          </a:extLst>
        </xdr:cNvPr>
        <xdr:cNvSpPr txBox="1"/>
      </xdr:nvSpPr>
      <xdr:spPr>
        <a:xfrm>
          <a:off x="18389111" y="73199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14,120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13" name="正方形/長方形 512">
          <a:extLst>
            <a:ext uri="{FF2B5EF4-FFF2-40B4-BE49-F238E27FC236}">
              <a16:creationId xmlns:a16="http://schemas.microsoft.com/office/drawing/2014/main" id="{66AC9EAE-D8E3-4EE5-9D13-922EA37ECA10}"/>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14" name="正方形/長方形 513">
          <a:extLst>
            <a:ext uri="{FF2B5EF4-FFF2-40B4-BE49-F238E27FC236}">
              <a16:creationId xmlns:a16="http://schemas.microsoft.com/office/drawing/2014/main" id="{DB7EE2AE-E288-4BE3-8B9A-9C1B44721AD5}"/>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15" name="正方形/長方形 514">
          <a:extLst>
            <a:ext uri="{FF2B5EF4-FFF2-40B4-BE49-F238E27FC236}">
              <a16:creationId xmlns:a16="http://schemas.microsoft.com/office/drawing/2014/main" id="{C0C5EE7D-AA12-4085-B878-DBC39B22FB3B}"/>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16" name="正方形/長方形 515">
          <a:extLst>
            <a:ext uri="{FF2B5EF4-FFF2-40B4-BE49-F238E27FC236}">
              <a16:creationId xmlns:a16="http://schemas.microsoft.com/office/drawing/2014/main" id="{1B14E6D0-03CE-4745-9016-77B1D32F41DC}"/>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17" name="正方形/長方形 516">
          <a:extLst>
            <a:ext uri="{FF2B5EF4-FFF2-40B4-BE49-F238E27FC236}">
              <a16:creationId xmlns:a16="http://schemas.microsoft.com/office/drawing/2014/main" id="{06C82D50-1B35-4939-A2CF-ED7867C8769C}"/>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18" name="正方形/長方形 517">
          <a:extLst>
            <a:ext uri="{FF2B5EF4-FFF2-40B4-BE49-F238E27FC236}">
              <a16:creationId xmlns:a16="http://schemas.microsoft.com/office/drawing/2014/main" id="{E7622661-7759-41BE-A94D-827BA724DA01}"/>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19" name="正方形/長方形 518">
          <a:extLst>
            <a:ext uri="{FF2B5EF4-FFF2-40B4-BE49-F238E27FC236}">
              <a16:creationId xmlns:a16="http://schemas.microsoft.com/office/drawing/2014/main" id="{623BCE0E-AFFD-4321-9DE3-EB1FD7A6CE36}"/>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20" name="正方形/長方形 519">
          <a:extLst>
            <a:ext uri="{FF2B5EF4-FFF2-40B4-BE49-F238E27FC236}">
              <a16:creationId xmlns:a16="http://schemas.microsoft.com/office/drawing/2014/main" id="{0F4FB121-2144-45A9-AC64-BA3C9CD99423}"/>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21" name="テキスト ボックス 520">
          <a:extLst>
            <a:ext uri="{FF2B5EF4-FFF2-40B4-BE49-F238E27FC236}">
              <a16:creationId xmlns:a16="http://schemas.microsoft.com/office/drawing/2014/main" id="{029F2B12-50D4-437A-BBE7-6B03434DC1AB}"/>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22" name="直線コネクタ 521">
          <a:extLst>
            <a:ext uri="{FF2B5EF4-FFF2-40B4-BE49-F238E27FC236}">
              <a16:creationId xmlns:a16="http://schemas.microsoft.com/office/drawing/2014/main" id="{886167D7-E1AA-4C8C-BEE0-9B75506F8992}"/>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523" name="テキスト ボックス 522">
          <a:extLst>
            <a:ext uri="{FF2B5EF4-FFF2-40B4-BE49-F238E27FC236}">
              <a16:creationId xmlns:a16="http://schemas.microsoft.com/office/drawing/2014/main" id="{65B082B4-486E-43C0-8E07-C38F6A995673}"/>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76200</xdr:rowOff>
    </xdr:from>
    <xdr:to>
      <xdr:col>89</xdr:col>
      <xdr:colOff>177800</xdr:colOff>
      <xdr:row>64</xdr:row>
      <xdr:rowOff>76200</xdr:rowOff>
    </xdr:to>
    <xdr:cxnSp macro="">
      <xdr:nvCxnSpPr>
        <xdr:cNvPr id="524" name="直線コネクタ 523">
          <a:extLst>
            <a:ext uri="{FF2B5EF4-FFF2-40B4-BE49-F238E27FC236}">
              <a16:creationId xmlns:a16="http://schemas.microsoft.com/office/drawing/2014/main" id="{47208A64-CE2B-4A39-8F56-C4AAABFB6084}"/>
            </a:ext>
          </a:extLst>
        </xdr:cNvPr>
        <xdr:cNvCxnSpPr/>
      </xdr:nvCxnSpPr>
      <xdr:spPr>
        <a:xfrm>
          <a:off x="12446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105427</xdr:rowOff>
    </xdr:from>
    <xdr:ext cx="467179" cy="259045"/>
    <xdr:sp macro="" textlink="">
      <xdr:nvSpPr>
        <xdr:cNvPr id="525" name="テキスト ボックス 524">
          <a:extLst>
            <a:ext uri="{FF2B5EF4-FFF2-40B4-BE49-F238E27FC236}">
              <a16:creationId xmlns:a16="http://schemas.microsoft.com/office/drawing/2014/main" id="{9C69BE4E-C361-4268-8BE0-AAEC66569A4F}"/>
            </a:ext>
          </a:extLst>
        </xdr:cNvPr>
        <xdr:cNvSpPr txBox="1"/>
      </xdr:nvSpPr>
      <xdr:spPr>
        <a:xfrm>
          <a:off x="11978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38100</xdr:rowOff>
    </xdr:from>
    <xdr:to>
      <xdr:col>89</xdr:col>
      <xdr:colOff>177800</xdr:colOff>
      <xdr:row>62</xdr:row>
      <xdr:rowOff>38100</xdr:rowOff>
    </xdr:to>
    <xdr:cxnSp macro="">
      <xdr:nvCxnSpPr>
        <xdr:cNvPr id="526" name="直線コネクタ 525">
          <a:extLst>
            <a:ext uri="{FF2B5EF4-FFF2-40B4-BE49-F238E27FC236}">
              <a16:creationId xmlns:a16="http://schemas.microsoft.com/office/drawing/2014/main" id="{1B806331-08BD-45A6-A812-4E57FDEA75EF}"/>
            </a:ext>
          </a:extLst>
        </xdr:cNvPr>
        <xdr:cNvCxnSpPr/>
      </xdr:nvCxnSpPr>
      <xdr:spPr>
        <a:xfrm>
          <a:off x="12446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61</xdr:row>
      <xdr:rowOff>67327</xdr:rowOff>
    </xdr:from>
    <xdr:ext cx="403059" cy="259045"/>
    <xdr:sp macro="" textlink="">
      <xdr:nvSpPr>
        <xdr:cNvPr id="527" name="テキスト ボックス 526">
          <a:extLst>
            <a:ext uri="{FF2B5EF4-FFF2-40B4-BE49-F238E27FC236}">
              <a16:creationId xmlns:a16="http://schemas.microsoft.com/office/drawing/2014/main" id="{22A37F5C-9F6F-441A-A062-80D8A500FB55}"/>
            </a:ext>
          </a:extLst>
        </xdr:cNvPr>
        <xdr:cNvSpPr txBox="1"/>
      </xdr:nvSpPr>
      <xdr:spPr>
        <a:xfrm>
          <a:off x="12042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0</xdr:rowOff>
    </xdr:from>
    <xdr:to>
      <xdr:col>89</xdr:col>
      <xdr:colOff>177800</xdr:colOff>
      <xdr:row>60</xdr:row>
      <xdr:rowOff>0</xdr:rowOff>
    </xdr:to>
    <xdr:cxnSp macro="">
      <xdr:nvCxnSpPr>
        <xdr:cNvPr id="528" name="直線コネクタ 527">
          <a:extLst>
            <a:ext uri="{FF2B5EF4-FFF2-40B4-BE49-F238E27FC236}">
              <a16:creationId xmlns:a16="http://schemas.microsoft.com/office/drawing/2014/main" id="{9AC6A80E-E6ED-4251-A783-C8430C304F85}"/>
            </a:ext>
          </a:extLst>
        </xdr:cNvPr>
        <xdr:cNvCxnSpPr/>
      </xdr:nvCxnSpPr>
      <xdr:spPr>
        <a:xfrm>
          <a:off x="12446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59</xdr:row>
      <xdr:rowOff>29227</xdr:rowOff>
    </xdr:from>
    <xdr:ext cx="403059" cy="259045"/>
    <xdr:sp macro="" textlink="">
      <xdr:nvSpPr>
        <xdr:cNvPr id="529" name="テキスト ボックス 528">
          <a:extLst>
            <a:ext uri="{FF2B5EF4-FFF2-40B4-BE49-F238E27FC236}">
              <a16:creationId xmlns:a16="http://schemas.microsoft.com/office/drawing/2014/main" id="{9E84281A-5CC3-467B-8FD2-FF810CD8AC3A}"/>
            </a:ext>
          </a:extLst>
        </xdr:cNvPr>
        <xdr:cNvSpPr txBox="1"/>
      </xdr:nvSpPr>
      <xdr:spPr>
        <a:xfrm>
          <a:off x="12042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133350</xdr:rowOff>
    </xdr:from>
    <xdr:to>
      <xdr:col>89</xdr:col>
      <xdr:colOff>177800</xdr:colOff>
      <xdr:row>57</xdr:row>
      <xdr:rowOff>133350</xdr:rowOff>
    </xdr:to>
    <xdr:cxnSp macro="">
      <xdr:nvCxnSpPr>
        <xdr:cNvPr id="530" name="直線コネクタ 529">
          <a:extLst>
            <a:ext uri="{FF2B5EF4-FFF2-40B4-BE49-F238E27FC236}">
              <a16:creationId xmlns:a16="http://schemas.microsoft.com/office/drawing/2014/main" id="{482EF06E-14C9-43C3-AB34-49546B02E3CC}"/>
            </a:ext>
          </a:extLst>
        </xdr:cNvPr>
        <xdr:cNvCxnSpPr/>
      </xdr:nvCxnSpPr>
      <xdr:spPr>
        <a:xfrm>
          <a:off x="12446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162577</xdr:rowOff>
    </xdr:from>
    <xdr:ext cx="403059" cy="259045"/>
    <xdr:sp macro="" textlink="">
      <xdr:nvSpPr>
        <xdr:cNvPr id="531" name="テキスト ボックス 530">
          <a:extLst>
            <a:ext uri="{FF2B5EF4-FFF2-40B4-BE49-F238E27FC236}">
              <a16:creationId xmlns:a16="http://schemas.microsoft.com/office/drawing/2014/main" id="{7C30D7CB-3356-4BB5-9469-163B218A597E}"/>
            </a:ext>
          </a:extLst>
        </xdr:cNvPr>
        <xdr:cNvSpPr txBox="1"/>
      </xdr:nvSpPr>
      <xdr:spPr>
        <a:xfrm>
          <a:off x="12042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95250</xdr:rowOff>
    </xdr:from>
    <xdr:to>
      <xdr:col>89</xdr:col>
      <xdr:colOff>177800</xdr:colOff>
      <xdr:row>55</xdr:row>
      <xdr:rowOff>95250</xdr:rowOff>
    </xdr:to>
    <xdr:cxnSp macro="">
      <xdr:nvCxnSpPr>
        <xdr:cNvPr id="532" name="直線コネクタ 531">
          <a:extLst>
            <a:ext uri="{FF2B5EF4-FFF2-40B4-BE49-F238E27FC236}">
              <a16:creationId xmlns:a16="http://schemas.microsoft.com/office/drawing/2014/main" id="{794C568D-454E-4949-8887-C5DE9DA0FCC9}"/>
            </a:ext>
          </a:extLst>
        </xdr:cNvPr>
        <xdr:cNvCxnSpPr/>
      </xdr:nvCxnSpPr>
      <xdr:spPr>
        <a:xfrm>
          <a:off x="12446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54</xdr:row>
      <xdr:rowOff>124477</xdr:rowOff>
    </xdr:from>
    <xdr:ext cx="403059" cy="259045"/>
    <xdr:sp macro="" textlink="">
      <xdr:nvSpPr>
        <xdr:cNvPr id="533" name="テキスト ボックス 532">
          <a:extLst>
            <a:ext uri="{FF2B5EF4-FFF2-40B4-BE49-F238E27FC236}">
              <a16:creationId xmlns:a16="http://schemas.microsoft.com/office/drawing/2014/main" id="{0B97F2AF-9782-4D75-9565-238738533B16}"/>
            </a:ext>
          </a:extLst>
        </xdr:cNvPr>
        <xdr:cNvSpPr txBox="1"/>
      </xdr:nvSpPr>
      <xdr:spPr>
        <a:xfrm>
          <a:off x="12042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34" name="直線コネクタ 533">
          <a:extLst>
            <a:ext uri="{FF2B5EF4-FFF2-40B4-BE49-F238E27FC236}">
              <a16:creationId xmlns:a16="http://schemas.microsoft.com/office/drawing/2014/main" id="{759DF4EB-267A-4976-80BB-8C7C1D19958D}"/>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52</xdr:row>
      <xdr:rowOff>86377</xdr:rowOff>
    </xdr:from>
    <xdr:ext cx="338939" cy="259045"/>
    <xdr:sp macro="" textlink="">
      <xdr:nvSpPr>
        <xdr:cNvPr id="535" name="テキスト ボックス 534">
          <a:extLst>
            <a:ext uri="{FF2B5EF4-FFF2-40B4-BE49-F238E27FC236}">
              <a16:creationId xmlns:a16="http://schemas.microsoft.com/office/drawing/2014/main" id="{1E4C4401-671A-4AD5-BDD9-1CBED3A66266}"/>
            </a:ext>
          </a:extLst>
        </xdr:cNvPr>
        <xdr:cNvSpPr txBox="1"/>
      </xdr:nvSpPr>
      <xdr:spPr>
        <a:xfrm>
          <a:off x="12107061" y="900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536" name="【保健センター・保健所】&#10;有形固定資産減価償却率グラフ枠">
          <a:extLst>
            <a:ext uri="{FF2B5EF4-FFF2-40B4-BE49-F238E27FC236}">
              <a16:creationId xmlns:a16="http://schemas.microsoft.com/office/drawing/2014/main" id="{A35B3970-5A95-45DE-966D-D43D2E2BE83E}"/>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54</xdr:row>
      <xdr:rowOff>152400</xdr:rowOff>
    </xdr:from>
    <xdr:to>
      <xdr:col>85</xdr:col>
      <xdr:colOff>126364</xdr:colOff>
      <xdr:row>64</xdr:row>
      <xdr:rowOff>76200</xdr:rowOff>
    </xdr:to>
    <xdr:cxnSp macro="">
      <xdr:nvCxnSpPr>
        <xdr:cNvPr id="537" name="直線コネクタ 536">
          <a:extLst>
            <a:ext uri="{FF2B5EF4-FFF2-40B4-BE49-F238E27FC236}">
              <a16:creationId xmlns:a16="http://schemas.microsoft.com/office/drawing/2014/main" id="{6FDB55C3-B653-4D2D-A2D7-86E4D5C53473}"/>
            </a:ext>
          </a:extLst>
        </xdr:cNvPr>
        <xdr:cNvCxnSpPr/>
      </xdr:nvCxnSpPr>
      <xdr:spPr>
        <a:xfrm flipV="1">
          <a:off x="16318864" y="9410700"/>
          <a:ext cx="0" cy="16383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80027</xdr:rowOff>
    </xdr:from>
    <xdr:ext cx="469744" cy="259045"/>
    <xdr:sp macro="" textlink="">
      <xdr:nvSpPr>
        <xdr:cNvPr id="538" name="【保健センター・保健所】&#10;有形固定資産減価償却率最小値テキスト">
          <a:extLst>
            <a:ext uri="{FF2B5EF4-FFF2-40B4-BE49-F238E27FC236}">
              <a16:creationId xmlns:a16="http://schemas.microsoft.com/office/drawing/2014/main" id="{D97F3C70-3909-4EE0-BA44-0C0B47E755A2}"/>
            </a:ext>
          </a:extLst>
        </xdr:cNvPr>
        <xdr:cNvSpPr txBox="1"/>
      </xdr:nvSpPr>
      <xdr:spPr>
        <a:xfrm>
          <a:off x="16357600" y="1105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76200</xdr:rowOff>
    </xdr:from>
    <xdr:to>
      <xdr:col>86</xdr:col>
      <xdr:colOff>25400</xdr:colOff>
      <xdr:row>64</xdr:row>
      <xdr:rowOff>76200</xdr:rowOff>
    </xdr:to>
    <xdr:cxnSp macro="">
      <xdr:nvCxnSpPr>
        <xdr:cNvPr id="539" name="直線コネクタ 538">
          <a:extLst>
            <a:ext uri="{FF2B5EF4-FFF2-40B4-BE49-F238E27FC236}">
              <a16:creationId xmlns:a16="http://schemas.microsoft.com/office/drawing/2014/main" id="{24E44BFB-3183-4FDB-A55F-B0626273DC3C}"/>
            </a:ext>
          </a:extLst>
        </xdr:cNvPr>
        <xdr:cNvCxnSpPr/>
      </xdr:nvCxnSpPr>
      <xdr:spPr>
        <a:xfrm>
          <a:off x="16230600" y="1104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53</xdr:row>
      <xdr:rowOff>99077</xdr:rowOff>
    </xdr:from>
    <xdr:ext cx="405111" cy="259045"/>
    <xdr:sp macro="" textlink="">
      <xdr:nvSpPr>
        <xdr:cNvPr id="540" name="【保健センター・保健所】&#10;有形固定資産減価償却率最大値テキスト">
          <a:extLst>
            <a:ext uri="{FF2B5EF4-FFF2-40B4-BE49-F238E27FC236}">
              <a16:creationId xmlns:a16="http://schemas.microsoft.com/office/drawing/2014/main" id="{1B00575C-487B-422C-BDA8-0AB7A11B1123}"/>
            </a:ext>
          </a:extLst>
        </xdr:cNvPr>
        <xdr:cNvSpPr txBox="1"/>
      </xdr:nvSpPr>
      <xdr:spPr>
        <a:xfrm>
          <a:off x="16357600" y="91859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152400</xdr:rowOff>
    </xdr:from>
    <xdr:to>
      <xdr:col>86</xdr:col>
      <xdr:colOff>25400</xdr:colOff>
      <xdr:row>54</xdr:row>
      <xdr:rowOff>152400</xdr:rowOff>
    </xdr:to>
    <xdr:cxnSp macro="">
      <xdr:nvCxnSpPr>
        <xdr:cNvPr id="541" name="直線コネクタ 540">
          <a:extLst>
            <a:ext uri="{FF2B5EF4-FFF2-40B4-BE49-F238E27FC236}">
              <a16:creationId xmlns:a16="http://schemas.microsoft.com/office/drawing/2014/main" id="{EA199F10-6B64-4EA9-9C10-8630E40E6FA9}"/>
            </a:ext>
          </a:extLst>
        </xdr:cNvPr>
        <xdr:cNvCxnSpPr/>
      </xdr:nvCxnSpPr>
      <xdr:spPr>
        <a:xfrm>
          <a:off x="16230600" y="94107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58</xdr:row>
      <xdr:rowOff>42562</xdr:rowOff>
    </xdr:from>
    <xdr:ext cx="405111" cy="259045"/>
    <xdr:sp macro="" textlink="">
      <xdr:nvSpPr>
        <xdr:cNvPr id="542" name="【保健センター・保健所】&#10;有形固定資産減価償却率平均値テキスト">
          <a:extLst>
            <a:ext uri="{FF2B5EF4-FFF2-40B4-BE49-F238E27FC236}">
              <a16:creationId xmlns:a16="http://schemas.microsoft.com/office/drawing/2014/main" id="{33751E38-E7AE-4C6E-AFB4-72E9F00B6150}"/>
            </a:ext>
          </a:extLst>
        </xdr:cNvPr>
        <xdr:cNvSpPr txBox="1"/>
      </xdr:nvSpPr>
      <xdr:spPr>
        <a:xfrm>
          <a:off x="16357600" y="998666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19685</xdr:rowOff>
    </xdr:from>
    <xdr:to>
      <xdr:col>85</xdr:col>
      <xdr:colOff>177800</xdr:colOff>
      <xdr:row>59</xdr:row>
      <xdr:rowOff>121285</xdr:rowOff>
    </xdr:to>
    <xdr:sp macro="" textlink="">
      <xdr:nvSpPr>
        <xdr:cNvPr id="543" name="フローチャート: 判断 542">
          <a:extLst>
            <a:ext uri="{FF2B5EF4-FFF2-40B4-BE49-F238E27FC236}">
              <a16:creationId xmlns:a16="http://schemas.microsoft.com/office/drawing/2014/main" id="{EDCBEE6E-C773-4A2D-A04F-5B7B563C14C8}"/>
            </a:ext>
          </a:extLst>
        </xdr:cNvPr>
        <xdr:cNvSpPr/>
      </xdr:nvSpPr>
      <xdr:spPr>
        <a:xfrm>
          <a:off x="16268700" y="101352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58</xdr:row>
      <xdr:rowOff>154940</xdr:rowOff>
    </xdr:from>
    <xdr:to>
      <xdr:col>81</xdr:col>
      <xdr:colOff>101600</xdr:colOff>
      <xdr:row>59</xdr:row>
      <xdr:rowOff>85090</xdr:rowOff>
    </xdr:to>
    <xdr:sp macro="" textlink="">
      <xdr:nvSpPr>
        <xdr:cNvPr id="544" name="フローチャート: 判断 543">
          <a:extLst>
            <a:ext uri="{FF2B5EF4-FFF2-40B4-BE49-F238E27FC236}">
              <a16:creationId xmlns:a16="http://schemas.microsoft.com/office/drawing/2014/main" id="{914646D0-E21F-4CF9-B0F1-A263C1C59477}"/>
            </a:ext>
          </a:extLst>
        </xdr:cNvPr>
        <xdr:cNvSpPr/>
      </xdr:nvSpPr>
      <xdr:spPr>
        <a:xfrm>
          <a:off x="15430500" y="10099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58</xdr:row>
      <xdr:rowOff>147320</xdr:rowOff>
    </xdr:from>
    <xdr:to>
      <xdr:col>76</xdr:col>
      <xdr:colOff>165100</xdr:colOff>
      <xdr:row>59</xdr:row>
      <xdr:rowOff>77470</xdr:rowOff>
    </xdr:to>
    <xdr:sp macro="" textlink="">
      <xdr:nvSpPr>
        <xdr:cNvPr id="545" name="フローチャート: 判断 544">
          <a:extLst>
            <a:ext uri="{FF2B5EF4-FFF2-40B4-BE49-F238E27FC236}">
              <a16:creationId xmlns:a16="http://schemas.microsoft.com/office/drawing/2014/main" id="{46E83D45-E50F-4A38-A071-E01C8833C66B}"/>
            </a:ext>
          </a:extLst>
        </xdr:cNvPr>
        <xdr:cNvSpPr/>
      </xdr:nvSpPr>
      <xdr:spPr>
        <a:xfrm>
          <a:off x="14541500" y="10091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58</xdr:row>
      <xdr:rowOff>160655</xdr:rowOff>
    </xdr:from>
    <xdr:to>
      <xdr:col>72</xdr:col>
      <xdr:colOff>38100</xdr:colOff>
      <xdr:row>59</xdr:row>
      <xdr:rowOff>90805</xdr:rowOff>
    </xdr:to>
    <xdr:sp macro="" textlink="">
      <xdr:nvSpPr>
        <xdr:cNvPr id="546" name="フローチャート: 判断 545">
          <a:extLst>
            <a:ext uri="{FF2B5EF4-FFF2-40B4-BE49-F238E27FC236}">
              <a16:creationId xmlns:a16="http://schemas.microsoft.com/office/drawing/2014/main" id="{13CC07BF-DABB-42B1-B85D-779FCE204864}"/>
            </a:ext>
          </a:extLst>
        </xdr:cNvPr>
        <xdr:cNvSpPr/>
      </xdr:nvSpPr>
      <xdr:spPr>
        <a:xfrm>
          <a:off x="13652500" y="101047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58</xdr:row>
      <xdr:rowOff>124460</xdr:rowOff>
    </xdr:from>
    <xdr:to>
      <xdr:col>67</xdr:col>
      <xdr:colOff>101600</xdr:colOff>
      <xdr:row>59</xdr:row>
      <xdr:rowOff>54610</xdr:rowOff>
    </xdr:to>
    <xdr:sp macro="" textlink="">
      <xdr:nvSpPr>
        <xdr:cNvPr id="547" name="フローチャート: 判断 546">
          <a:extLst>
            <a:ext uri="{FF2B5EF4-FFF2-40B4-BE49-F238E27FC236}">
              <a16:creationId xmlns:a16="http://schemas.microsoft.com/office/drawing/2014/main" id="{35BDCC53-729C-4269-B15F-D43835C765A6}"/>
            </a:ext>
          </a:extLst>
        </xdr:cNvPr>
        <xdr:cNvSpPr/>
      </xdr:nvSpPr>
      <xdr:spPr>
        <a:xfrm>
          <a:off x="12763500" y="10068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48" name="テキスト ボックス 547">
          <a:extLst>
            <a:ext uri="{FF2B5EF4-FFF2-40B4-BE49-F238E27FC236}">
              <a16:creationId xmlns:a16="http://schemas.microsoft.com/office/drawing/2014/main" id="{9A58CD27-DB3F-4A22-A58A-DDA4FA0FE8A5}"/>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49" name="テキスト ボックス 548">
          <a:extLst>
            <a:ext uri="{FF2B5EF4-FFF2-40B4-BE49-F238E27FC236}">
              <a16:creationId xmlns:a16="http://schemas.microsoft.com/office/drawing/2014/main" id="{FBE6FD4B-03F6-45CF-AEF9-214DBC4569F4}"/>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50" name="テキスト ボックス 549">
          <a:extLst>
            <a:ext uri="{FF2B5EF4-FFF2-40B4-BE49-F238E27FC236}">
              <a16:creationId xmlns:a16="http://schemas.microsoft.com/office/drawing/2014/main" id="{804C8F9B-C0A2-4825-97B3-8D598F3837F6}"/>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51" name="テキスト ボックス 550">
          <a:extLst>
            <a:ext uri="{FF2B5EF4-FFF2-40B4-BE49-F238E27FC236}">
              <a16:creationId xmlns:a16="http://schemas.microsoft.com/office/drawing/2014/main" id="{D9838A33-E547-49DF-968D-A64BDB704FA6}"/>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52" name="テキスト ボックス 551">
          <a:extLst>
            <a:ext uri="{FF2B5EF4-FFF2-40B4-BE49-F238E27FC236}">
              <a16:creationId xmlns:a16="http://schemas.microsoft.com/office/drawing/2014/main" id="{71B483BC-4461-49D2-96E5-C30843786B6D}"/>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36830</xdr:rowOff>
    </xdr:from>
    <xdr:to>
      <xdr:col>85</xdr:col>
      <xdr:colOff>177800</xdr:colOff>
      <xdr:row>60</xdr:row>
      <xdr:rowOff>138430</xdr:rowOff>
    </xdr:to>
    <xdr:sp macro="" textlink="">
      <xdr:nvSpPr>
        <xdr:cNvPr id="553" name="楕円 552">
          <a:extLst>
            <a:ext uri="{FF2B5EF4-FFF2-40B4-BE49-F238E27FC236}">
              <a16:creationId xmlns:a16="http://schemas.microsoft.com/office/drawing/2014/main" id="{166EDA3F-5A95-41EB-AAF1-4BC84B5F15AC}"/>
            </a:ext>
          </a:extLst>
        </xdr:cNvPr>
        <xdr:cNvSpPr/>
      </xdr:nvSpPr>
      <xdr:spPr>
        <a:xfrm>
          <a:off x="16268700" y="10323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60</xdr:row>
      <xdr:rowOff>15257</xdr:rowOff>
    </xdr:from>
    <xdr:ext cx="405111" cy="259045"/>
    <xdr:sp macro="" textlink="">
      <xdr:nvSpPr>
        <xdr:cNvPr id="554" name="【保健センター・保健所】&#10;有形固定資産減価償却率該当値テキスト">
          <a:extLst>
            <a:ext uri="{FF2B5EF4-FFF2-40B4-BE49-F238E27FC236}">
              <a16:creationId xmlns:a16="http://schemas.microsoft.com/office/drawing/2014/main" id="{E1810D6A-0E9A-4C17-9B75-044DEE8F562A}"/>
            </a:ext>
          </a:extLst>
        </xdr:cNvPr>
        <xdr:cNvSpPr txBox="1"/>
      </xdr:nvSpPr>
      <xdr:spPr>
        <a:xfrm>
          <a:off x="16357600" y="103022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59</xdr:row>
      <xdr:rowOff>160655</xdr:rowOff>
    </xdr:from>
    <xdr:to>
      <xdr:col>81</xdr:col>
      <xdr:colOff>101600</xdr:colOff>
      <xdr:row>60</xdr:row>
      <xdr:rowOff>90805</xdr:rowOff>
    </xdr:to>
    <xdr:sp macro="" textlink="">
      <xdr:nvSpPr>
        <xdr:cNvPr id="555" name="楕円 554">
          <a:extLst>
            <a:ext uri="{FF2B5EF4-FFF2-40B4-BE49-F238E27FC236}">
              <a16:creationId xmlns:a16="http://schemas.microsoft.com/office/drawing/2014/main" id="{BDDF9855-37FA-43AC-9366-F7CEE04AD0AB}"/>
            </a:ext>
          </a:extLst>
        </xdr:cNvPr>
        <xdr:cNvSpPr/>
      </xdr:nvSpPr>
      <xdr:spPr>
        <a:xfrm>
          <a:off x="15430500" y="102762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60</xdr:row>
      <xdr:rowOff>40005</xdr:rowOff>
    </xdr:from>
    <xdr:to>
      <xdr:col>85</xdr:col>
      <xdr:colOff>127000</xdr:colOff>
      <xdr:row>60</xdr:row>
      <xdr:rowOff>87630</xdr:rowOff>
    </xdr:to>
    <xdr:cxnSp macro="">
      <xdr:nvCxnSpPr>
        <xdr:cNvPr id="556" name="直線コネクタ 555">
          <a:extLst>
            <a:ext uri="{FF2B5EF4-FFF2-40B4-BE49-F238E27FC236}">
              <a16:creationId xmlns:a16="http://schemas.microsoft.com/office/drawing/2014/main" id="{795E7EBA-2BDA-4BB0-821F-95396DDA14DA}"/>
            </a:ext>
          </a:extLst>
        </xdr:cNvPr>
        <xdr:cNvCxnSpPr/>
      </xdr:nvCxnSpPr>
      <xdr:spPr>
        <a:xfrm>
          <a:off x="15481300" y="10327005"/>
          <a:ext cx="838200" cy="47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59</xdr:row>
      <xdr:rowOff>113030</xdr:rowOff>
    </xdr:from>
    <xdr:to>
      <xdr:col>76</xdr:col>
      <xdr:colOff>165100</xdr:colOff>
      <xdr:row>60</xdr:row>
      <xdr:rowOff>43180</xdr:rowOff>
    </xdr:to>
    <xdr:sp macro="" textlink="">
      <xdr:nvSpPr>
        <xdr:cNvPr id="557" name="楕円 556">
          <a:extLst>
            <a:ext uri="{FF2B5EF4-FFF2-40B4-BE49-F238E27FC236}">
              <a16:creationId xmlns:a16="http://schemas.microsoft.com/office/drawing/2014/main" id="{28A577CC-8E75-4DC7-9514-DA54BC9A5FB4}"/>
            </a:ext>
          </a:extLst>
        </xdr:cNvPr>
        <xdr:cNvSpPr/>
      </xdr:nvSpPr>
      <xdr:spPr>
        <a:xfrm>
          <a:off x="14541500" y="10228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163830</xdr:rowOff>
    </xdr:from>
    <xdr:to>
      <xdr:col>81</xdr:col>
      <xdr:colOff>50800</xdr:colOff>
      <xdr:row>60</xdr:row>
      <xdr:rowOff>40005</xdr:rowOff>
    </xdr:to>
    <xdr:cxnSp macro="">
      <xdr:nvCxnSpPr>
        <xdr:cNvPr id="558" name="直線コネクタ 557">
          <a:extLst>
            <a:ext uri="{FF2B5EF4-FFF2-40B4-BE49-F238E27FC236}">
              <a16:creationId xmlns:a16="http://schemas.microsoft.com/office/drawing/2014/main" id="{85CB9DE5-93D4-46BE-B362-5AE26DC4CCF7}"/>
            </a:ext>
          </a:extLst>
        </xdr:cNvPr>
        <xdr:cNvCxnSpPr/>
      </xdr:nvCxnSpPr>
      <xdr:spPr>
        <a:xfrm>
          <a:off x="14592300" y="10279380"/>
          <a:ext cx="889000" cy="47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59</xdr:row>
      <xdr:rowOff>65405</xdr:rowOff>
    </xdr:from>
    <xdr:to>
      <xdr:col>72</xdr:col>
      <xdr:colOff>38100</xdr:colOff>
      <xdr:row>59</xdr:row>
      <xdr:rowOff>167005</xdr:rowOff>
    </xdr:to>
    <xdr:sp macro="" textlink="">
      <xdr:nvSpPr>
        <xdr:cNvPr id="559" name="楕円 558">
          <a:extLst>
            <a:ext uri="{FF2B5EF4-FFF2-40B4-BE49-F238E27FC236}">
              <a16:creationId xmlns:a16="http://schemas.microsoft.com/office/drawing/2014/main" id="{6A76A6C4-B5DC-48E1-BB7F-A0315E24A8AB}"/>
            </a:ext>
          </a:extLst>
        </xdr:cNvPr>
        <xdr:cNvSpPr/>
      </xdr:nvSpPr>
      <xdr:spPr>
        <a:xfrm>
          <a:off x="13652500" y="10180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59</xdr:row>
      <xdr:rowOff>116205</xdr:rowOff>
    </xdr:from>
    <xdr:to>
      <xdr:col>76</xdr:col>
      <xdr:colOff>114300</xdr:colOff>
      <xdr:row>59</xdr:row>
      <xdr:rowOff>163830</xdr:rowOff>
    </xdr:to>
    <xdr:cxnSp macro="">
      <xdr:nvCxnSpPr>
        <xdr:cNvPr id="560" name="直線コネクタ 559">
          <a:extLst>
            <a:ext uri="{FF2B5EF4-FFF2-40B4-BE49-F238E27FC236}">
              <a16:creationId xmlns:a16="http://schemas.microsoft.com/office/drawing/2014/main" id="{FFDF9935-FACA-44C7-8CE1-F61CA2A07BF2}"/>
            </a:ext>
          </a:extLst>
        </xdr:cNvPr>
        <xdr:cNvCxnSpPr/>
      </xdr:nvCxnSpPr>
      <xdr:spPr>
        <a:xfrm>
          <a:off x="13703300" y="10231755"/>
          <a:ext cx="889000" cy="47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59</xdr:row>
      <xdr:rowOff>17780</xdr:rowOff>
    </xdr:from>
    <xdr:to>
      <xdr:col>67</xdr:col>
      <xdr:colOff>101600</xdr:colOff>
      <xdr:row>59</xdr:row>
      <xdr:rowOff>119380</xdr:rowOff>
    </xdr:to>
    <xdr:sp macro="" textlink="">
      <xdr:nvSpPr>
        <xdr:cNvPr id="561" name="楕円 560">
          <a:extLst>
            <a:ext uri="{FF2B5EF4-FFF2-40B4-BE49-F238E27FC236}">
              <a16:creationId xmlns:a16="http://schemas.microsoft.com/office/drawing/2014/main" id="{1CAFDDEC-1EBE-453C-BD78-77B7C7E867B0}"/>
            </a:ext>
          </a:extLst>
        </xdr:cNvPr>
        <xdr:cNvSpPr/>
      </xdr:nvSpPr>
      <xdr:spPr>
        <a:xfrm>
          <a:off x="12763500" y="10133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59</xdr:row>
      <xdr:rowOff>68580</xdr:rowOff>
    </xdr:from>
    <xdr:to>
      <xdr:col>71</xdr:col>
      <xdr:colOff>177800</xdr:colOff>
      <xdr:row>59</xdr:row>
      <xdr:rowOff>116205</xdr:rowOff>
    </xdr:to>
    <xdr:cxnSp macro="">
      <xdr:nvCxnSpPr>
        <xdr:cNvPr id="562" name="直線コネクタ 561">
          <a:extLst>
            <a:ext uri="{FF2B5EF4-FFF2-40B4-BE49-F238E27FC236}">
              <a16:creationId xmlns:a16="http://schemas.microsoft.com/office/drawing/2014/main" id="{A061C497-0B67-4C9A-89DC-31F83B873B4D}"/>
            </a:ext>
          </a:extLst>
        </xdr:cNvPr>
        <xdr:cNvCxnSpPr/>
      </xdr:nvCxnSpPr>
      <xdr:spPr>
        <a:xfrm>
          <a:off x="12814300" y="10184130"/>
          <a:ext cx="889000" cy="47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57</xdr:row>
      <xdr:rowOff>101617</xdr:rowOff>
    </xdr:from>
    <xdr:ext cx="405111" cy="259045"/>
    <xdr:sp macro="" textlink="">
      <xdr:nvSpPr>
        <xdr:cNvPr id="563" name="n_1aveValue【保健センター・保健所】&#10;有形固定資産減価償却率">
          <a:extLst>
            <a:ext uri="{FF2B5EF4-FFF2-40B4-BE49-F238E27FC236}">
              <a16:creationId xmlns:a16="http://schemas.microsoft.com/office/drawing/2014/main" id="{98D63469-D35F-4A30-8481-215C06481F69}"/>
            </a:ext>
          </a:extLst>
        </xdr:cNvPr>
        <xdr:cNvSpPr txBox="1"/>
      </xdr:nvSpPr>
      <xdr:spPr>
        <a:xfrm>
          <a:off x="15266044" y="98742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57</xdr:row>
      <xdr:rowOff>93997</xdr:rowOff>
    </xdr:from>
    <xdr:ext cx="405111" cy="259045"/>
    <xdr:sp macro="" textlink="">
      <xdr:nvSpPr>
        <xdr:cNvPr id="564" name="n_2aveValue【保健センター・保健所】&#10;有形固定資産減価償却率">
          <a:extLst>
            <a:ext uri="{FF2B5EF4-FFF2-40B4-BE49-F238E27FC236}">
              <a16:creationId xmlns:a16="http://schemas.microsoft.com/office/drawing/2014/main" id="{00411E05-196B-4BA5-A607-C14893586AB8}"/>
            </a:ext>
          </a:extLst>
        </xdr:cNvPr>
        <xdr:cNvSpPr txBox="1"/>
      </xdr:nvSpPr>
      <xdr:spPr>
        <a:xfrm>
          <a:off x="14389744" y="98666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57</xdr:row>
      <xdr:rowOff>107332</xdr:rowOff>
    </xdr:from>
    <xdr:ext cx="405111" cy="259045"/>
    <xdr:sp macro="" textlink="">
      <xdr:nvSpPr>
        <xdr:cNvPr id="565" name="n_3aveValue【保健センター・保健所】&#10;有形固定資産減価償却率">
          <a:extLst>
            <a:ext uri="{FF2B5EF4-FFF2-40B4-BE49-F238E27FC236}">
              <a16:creationId xmlns:a16="http://schemas.microsoft.com/office/drawing/2014/main" id="{6DDFA347-FF84-40FB-90BA-7812F3299F60}"/>
            </a:ext>
          </a:extLst>
        </xdr:cNvPr>
        <xdr:cNvSpPr txBox="1"/>
      </xdr:nvSpPr>
      <xdr:spPr>
        <a:xfrm>
          <a:off x="13500744" y="98799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57</xdr:row>
      <xdr:rowOff>71137</xdr:rowOff>
    </xdr:from>
    <xdr:ext cx="405111" cy="259045"/>
    <xdr:sp macro="" textlink="">
      <xdr:nvSpPr>
        <xdr:cNvPr id="566" name="n_4aveValue【保健センター・保健所】&#10;有形固定資産減価償却率">
          <a:extLst>
            <a:ext uri="{FF2B5EF4-FFF2-40B4-BE49-F238E27FC236}">
              <a16:creationId xmlns:a16="http://schemas.microsoft.com/office/drawing/2014/main" id="{45497CE6-E59C-41AC-A1CE-63C2596C1E3E}"/>
            </a:ext>
          </a:extLst>
        </xdr:cNvPr>
        <xdr:cNvSpPr txBox="1"/>
      </xdr:nvSpPr>
      <xdr:spPr>
        <a:xfrm>
          <a:off x="12611744" y="98437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60</xdr:row>
      <xdr:rowOff>81932</xdr:rowOff>
    </xdr:from>
    <xdr:ext cx="405111" cy="259045"/>
    <xdr:sp macro="" textlink="">
      <xdr:nvSpPr>
        <xdr:cNvPr id="567" name="n_1mainValue【保健センター・保健所】&#10;有形固定資産減価償却率">
          <a:extLst>
            <a:ext uri="{FF2B5EF4-FFF2-40B4-BE49-F238E27FC236}">
              <a16:creationId xmlns:a16="http://schemas.microsoft.com/office/drawing/2014/main" id="{3AA15B9C-8CA9-4DB3-ACF5-82B9914B933E}"/>
            </a:ext>
          </a:extLst>
        </xdr:cNvPr>
        <xdr:cNvSpPr txBox="1"/>
      </xdr:nvSpPr>
      <xdr:spPr>
        <a:xfrm>
          <a:off x="15266044" y="103689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60</xdr:row>
      <xdr:rowOff>34307</xdr:rowOff>
    </xdr:from>
    <xdr:ext cx="405111" cy="259045"/>
    <xdr:sp macro="" textlink="">
      <xdr:nvSpPr>
        <xdr:cNvPr id="568" name="n_2mainValue【保健センター・保健所】&#10;有形固定資産減価償却率">
          <a:extLst>
            <a:ext uri="{FF2B5EF4-FFF2-40B4-BE49-F238E27FC236}">
              <a16:creationId xmlns:a16="http://schemas.microsoft.com/office/drawing/2014/main" id="{1B0B799F-2970-4DC1-AD83-F34338C58098}"/>
            </a:ext>
          </a:extLst>
        </xdr:cNvPr>
        <xdr:cNvSpPr txBox="1"/>
      </xdr:nvSpPr>
      <xdr:spPr>
        <a:xfrm>
          <a:off x="14389744" y="103213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59</xdr:row>
      <xdr:rowOff>158132</xdr:rowOff>
    </xdr:from>
    <xdr:ext cx="405111" cy="259045"/>
    <xdr:sp macro="" textlink="">
      <xdr:nvSpPr>
        <xdr:cNvPr id="569" name="n_3mainValue【保健センター・保健所】&#10;有形固定資産減価償却率">
          <a:extLst>
            <a:ext uri="{FF2B5EF4-FFF2-40B4-BE49-F238E27FC236}">
              <a16:creationId xmlns:a16="http://schemas.microsoft.com/office/drawing/2014/main" id="{75C3B6DB-C4D0-4BF0-AF51-7529F3023689}"/>
            </a:ext>
          </a:extLst>
        </xdr:cNvPr>
        <xdr:cNvSpPr txBox="1"/>
      </xdr:nvSpPr>
      <xdr:spPr>
        <a:xfrm>
          <a:off x="13500744" y="102736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59</xdr:row>
      <xdr:rowOff>110507</xdr:rowOff>
    </xdr:from>
    <xdr:ext cx="405111" cy="259045"/>
    <xdr:sp macro="" textlink="">
      <xdr:nvSpPr>
        <xdr:cNvPr id="570" name="n_4mainValue【保健センター・保健所】&#10;有形固定資産減価償却率">
          <a:extLst>
            <a:ext uri="{FF2B5EF4-FFF2-40B4-BE49-F238E27FC236}">
              <a16:creationId xmlns:a16="http://schemas.microsoft.com/office/drawing/2014/main" id="{241744FD-A660-4A34-A1F8-EA51C9215E40}"/>
            </a:ext>
          </a:extLst>
        </xdr:cNvPr>
        <xdr:cNvSpPr txBox="1"/>
      </xdr:nvSpPr>
      <xdr:spPr>
        <a:xfrm>
          <a:off x="12611744" y="102260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71" name="正方形/長方形 570">
          <a:extLst>
            <a:ext uri="{FF2B5EF4-FFF2-40B4-BE49-F238E27FC236}">
              <a16:creationId xmlns:a16="http://schemas.microsoft.com/office/drawing/2014/main" id="{D91E6291-DD0D-4C8F-BEB7-9A48C298B599}"/>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72" name="正方形/長方形 571">
          <a:extLst>
            <a:ext uri="{FF2B5EF4-FFF2-40B4-BE49-F238E27FC236}">
              <a16:creationId xmlns:a16="http://schemas.microsoft.com/office/drawing/2014/main" id="{078138B5-7AAB-4E25-9BB8-3C84EE6C16C6}"/>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73" name="正方形/長方形 572">
          <a:extLst>
            <a:ext uri="{FF2B5EF4-FFF2-40B4-BE49-F238E27FC236}">
              <a16:creationId xmlns:a16="http://schemas.microsoft.com/office/drawing/2014/main" id="{1E296472-A37C-4755-9A73-2BBD7C8348F3}"/>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74" name="正方形/長方形 573">
          <a:extLst>
            <a:ext uri="{FF2B5EF4-FFF2-40B4-BE49-F238E27FC236}">
              <a16:creationId xmlns:a16="http://schemas.microsoft.com/office/drawing/2014/main" id="{ECF97871-6908-42EA-806E-BC18C1F4AC92}"/>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75" name="正方形/長方形 574">
          <a:extLst>
            <a:ext uri="{FF2B5EF4-FFF2-40B4-BE49-F238E27FC236}">
              <a16:creationId xmlns:a16="http://schemas.microsoft.com/office/drawing/2014/main" id="{8B41F11B-14EE-4E5F-BA80-4896C0D02479}"/>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76" name="正方形/長方形 575">
          <a:extLst>
            <a:ext uri="{FF2B5EF4-FFF2-40B4-BE49-F238E27FC236}">
              <a16:creationId xmlns:a16="http://schemas.microsoft.com/office/drawing/2014/main" id="{D3238280-0DFC-45C4-95A1-CB759A4A013B}"/>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77" name="正方形/長方形 576">
          <a:extLst>
            <a:ext uri="{FF2B5EF4-FFF2-40B4-BE49-F238E27FC236}">
              <a16:creationId xmlns:a16="http://schemas.microsoft.com/office/drawing/2014/main" id="{4B9CDD84-6FED-4199-B37C-293B226E412B}"/>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78" name="正方形/長方形 577">
          <a:extLst>
            <a:ext uri="{FF2B5EF4-FFF2-40B4-BE49-F238E27FC236}">
              <a16:creationId xmlns:a16="http://schemas.microsoft.com/office/drawing/2014/main" id="{21AA52D8-3605-4F76-9FE5-58BB8C704A49}"/>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79" name="テキスト ボックス 578">
          <a:extLst>
            <a:ext uri="{FF2B5EF4-FFF2-40B4-BE49-F238E27FC236}">
              <a16:creationId xmlns:a16="http://schemas.microsoft.com/office/drawing/2014/main" id="{3997D213-13D5-4133-9DD1-C780313771EA}"/>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80" name="直線コネクタ 579">
          <a:extLst>
            <a:ext uri="{FF2B5EF4-FFF2-40B4-BE49-F238E27FC236}">
              <a16:creationId xmlns:a16="http://schemas.microsoft.com/office/drawing/2014/main" id="{E91F7488-802A-4AD4-B30F-659571D3D717}"/>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63</xdr:row>
      <xdr:rowOff>57150</xdr:rowOff>
    </xdr:from>
    <xdr:to>
      <xdr:col>120</xdr:col>
      <xdr:colOff>114300</xdr:colOff>
      <xdr:row>63</xdr:row>
      <xdr:rowOff>57150</xdr:rowOff>
    </xdr:to>
    <xdr:cxnSp macro="">
      <xdr:nvCxnSpPr>
        <xdr:cNvPr id="581" name="直線コネクタ 580">
          <a:extLst>
            <a:ext uri="{FF2B5EF4-FFF2-40B4-BE49-F238E27FC236}">
              <a16:creationId xmlns:a16="http://schemas.microsoft.com/office/drawing/2014/main" id="{4A02B189-26A5-46D0-A0D5-7689558278D8}"/>
            </a:ext>
          </a:extLst>
        </xdr:cNvPr>
        <xdr:cNvCxnSpPr/>
      </xdr:nvCxnSpPr>
      <xdr:spPr>
        <a:xfrm>
          <a:off x="18288000" y="1085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62</xdr:row>
      <xdr:rowOff>86377</xdr:rowOff>
    </xdr:from>
    <xdr:ext cx="467179" cy="259045"/>
    <xdr:sp macro="" textlink="">
      <xdr:nvSpPr>
        <xdr:cNvPr id="582" name="テキスト ボックス 581">
          <a:extLst>
            <a:ext uri="{FF2B5EF4-FFF2-40B4-BE49-F238E27FC236}">
              <a16:creationId xmlns:a16="http://schemas.microsoft.com/office/drawing/2014/main" id="{19E83996-3CE0-4234-A9CC-AFAD2619DD8F}"/>
            </a:ext>
          </a:extLst>
        </xdr:cNvPr>
        <xdr:cNvSpPr txBox="1"/>
      </xdr:nvSpPr>
      <xdr:spPr>
        <a:xfrm>
          <a:off x="17820821" y="10716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583" name="直線コネクタ 582">
          <a:extLst>
            <a:ext uri="{FF2B5EF4-FFF2-40B4-BE49-F238E27FC236}">
              <a16:creationId xmlns:a16="http://schemas.microsoft.com/office/drawing/2014/main" id="{4E44FC71-5449-4311-8922-D27CEE24E07E}"/>
            </a:ext>
          </a:extLst>
        </xdr:cNvPr>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59</xdr:row>
      <xdr:rowOff>29227</xdr:rowOff>
    </xdr:from>
    <xdr:ext cx="467179" cy="259045"/>
    <xdr:sp macro="" textlink="">
      <xdr:nvSpPr>
        <xdr:cNvPr id="584" name="テキスト ボックス 583">
          <a:extLst>
            <a:ext uri="{FF2B5EF4-FFF2-40B4-BE49-F238E27FC236}">
              <a16:creationId xmlns:a16="http://schemas.microsoft.com/office/drawing/2014/main" id="{B3787558-B74A-4FB6-BBC5-A4D93C9659D4}"/>
            </a:ext>
          </a:extLst>
        </xdr:cNvPr>
        <xdr:cNvSpPr txBox="1"/>
      </xdr:nvSpPr>
      <xdr:spPr>
        <a:xfrm>
          <a:off x="17820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114300</xdr:rowOff>
    </xdr:from>
    <xdr:to>
      <xdr:col>120</xdr:col>
      <xdr:colOff>114300</xdr:colOff>
      <xdr:row>56</xdr:row>
      <xdr:rowOff>114300</xdr:rowOff>
    </xdr:to>
    <xdr:cxnSp macro="">
      <xdr:nvCxnSpPr>
        <xdr:cNvPr id="585" name="直線コネクタ 584">
          <a:extLst>
            <a:ext uri="{FF2B5EF4-FFF2-40B4-BE49-F238E27FC236}">
              <a16:creationId xmlns:a16="http://schemas.microsoft.com/office/drawing/2014/main" id="{4E2F4651-B172-425B-ABED-85908F409F69}"/>
            </a:ext>
          </a:extLst>
        </xdr:cNvPr>
        <xdr:cNvCxnSpPr/>
      </xdr:nvCxnSpPr>
      <xdr:spPr>
        <a:xfrm>
          <a:off x="18288000" y="971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55</xdr:row>
      <xdr:rowOff>143527</xdr:rowOff>
    </xdr:from>
    <xdr:ext cx="467179" cy="259045"/>
    <xdr:sp macro="" textlink="">
      <xdr:nvSpPr>
        <xdr:cNvPr id="586" name="テキスト ボックス 585">
          <a:extLst>
            <a:ext uri="{FF2B5EF4-FFF2-40B4-BE49-F238E27FC236}">
              <a16:creationId xmlns:a16="http://schemas.microsoft.com/office/drawing/2014/main" id="{D766E199-473F-44D7-8C79-25513FA42573}"/>
            </a:ext>
          </a:extLst>
        </xdr:cNvPr>
        <xdr:cNvSpPr txBox="1"/>
      </xdr:nvSpPr>
      <xdr:spPr>
        <a:xfrm>
          <a:off x="17820821" y="9573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87" name="直線コネクタ 586">
          <a:extLst>
            <a:ext uri="{FF2B5EF4-FFF2-40B4-BE49-F238E27FC236}">
              <a16:creationId xmlns:a16="http://schemas.microsoft.com/office/drawing/2014/main" id="{A83A3597-7967-4700-8124-38F56D0E0FBC}"/>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588" name="テキスト ボックス 587">
          <a:extLst>
            <a:ext uri="{FF2B5EF4-FFF2-40B4-BE49-F238E27FC236}">
              <a16:creationId xmlns:a16="http://schemas.microsoft.com/office/drawing/2014/main" id="{1D4216DF-BF4A-4D6C-82F4-620DD26F08D5}"/>
            </a:ext>
          </a:extLst>
        </xdr:cNvPr>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89" name="【保健センター・保健所】&#10;一人当たり面積グラフ枠">
          <a:extLst>
            <a:ext uri="{FF2B5EF4-FFF2-40B4-BE49-F238E27FC236}">
              <a16:creationId xmlns:a16="http://schemas.microsoft.com/office/drawing/2014/main" id="{BACABF99-2680-44FC-880B-1BEBCE244DFC}"/>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55</xdr:row>
      <xdr:rowOff>149161</xdr:rowOff>
    </xdr:from>
    <xdr:to>
      <xdr:col>116</xdr:col>
      <xdr:colOff>62864</xdr:colOff>
      <xdr:row>63</xdr:row>
      <xdr:rowOff>46863</xdr:rowOff>
    </xdr:to>
    <xdr:cxnSp macro="">
      <xdr:nvCxnSpPr>
        <xdr:cNvPr id="590" name="直線コネクタ 589">
          <a:extLst>
            <a:ext uri="{FF2B5EF4-FFF2-40B4-BE49-F238E27FC236}">
              <a16:creationId xmlns:a16="http://schemas.microsoft.com/office/drawing/2014/main" id="{3BC21D67-BBBA-483A-BB9B-576C8ACBE17C}"/>
            </a:ext>
          </a:extLst>
        </xdr:cNvPr>
        <xdr:cNvCxnSpPr/>
      </xdr:nvCxnSpPr>
      <xdr:spPr>
        <a:xfrm flipV="1">
          <a:off x="22160864" y="9578911"/>
          <a:ext cx="0" cy="12693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50690</xdr:rowOff>
    </xdr:from>
    <xdr:ext cx="469744" cy="259045"/>
    <xdr:sp macro="" textlink="">
      <xdr:nvSpPr>
        <xdr:cNvPr id="591" name="【保健センター・保健所】&#10;一人当たり面積最小値テキスト">
          <a:extLst>
            <a:ext uri="{FF2B5EF4-FFF2-40B4-BE49-F238E27FC236}">
              <a16:creationId xmlns:a16="http://schemas.microsoft.com/office/drawing/2014/main" id="{E33E4A8D-7E87-4119-8008-35DDCAA3F440}"/>
            </a:ext>
          </a:extLst>
        </xdr:cNvPr>
        <xdr:cNvSpPr txBox="1"/>
      </xdr:nvSpPr>
      <xdr:spPr>
        <a:xfrm>
          <a:off x="22199600" y="108520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46863</xdr:rowOff>
    </xdr:from>
    <xdr:to>
      <xdr:col>116</xdr:col>
      <xdr:colOff>152400</xdr:colOff>
      <xdr:row>63</xdr:row>
      <xdr:rowOff>46863</xdr:rowOff>
    </xdr:to>
    <xdr:cxnSp macro="">
      <xdr:nvCxnSpPr>
        <xdr:cNvPr id="592" name="直線コネクタ 591">
          <a:extLst>
            <a:ext uri="{FF2B5EF4-FFF2-40B4-BE49-F238E27FC236}">
              <a16:creationId xmlns:a16="http://schemas.microsoft.com/office/drawing/2014/main" id="{C5048AEE-A69C-45EE-B32D-D63C08E8B9D1}"/>
            </a:ext>
          </a:extLst>
        </xdr:cNvPr>
        <xdr:cNvCxnSpPr/>
      </xdr:nvCxnSpPr>
      <xdr:spPr>
        <a:xfrm>
          <a:off x="22072600" y="108482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95838</xdr:rowOff>
    </xdr:from>
    <xdr:ext cx="469744" cy="259045"/>
    <xdr:sp macro="" textlink="">
      <xdr:nvSpPr>
        <xdr:cNvPr id="593" name="【保健センター・保健所】&#10;一人当たり面積最大値テキスト">
          <a:extLst>
            <a:ext uri="{FF2B5EF4-FFF2-40B4-BE49-F238E27FC236}">
              <a16:creationId xmlns:a16="http://schemas.microsoft.com/office/drawing/2014/main" id="{70D7A9F3-1DB3-45F2-9249-725CD438AD18}"/>
            </a:ext>
          </a:extLst>
        </xdr:cNvPr>
        <xdr:cNvSpPr txBox="1"/>
      </xdr:nvSpPr>
      <xdr:spPr>
        <a:xfrm>
          <a:off x="22199600" y="93541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55</xdr:row>
      <xdr:rowOff>149161</xdr:rowOff>
    </xdr:from>
    <xdr:to>
      <xdr:col>116</xdr:col>
      <xdr:colOff>152400</xdr:colOff>
      <xdr:row>55</xdr:row>
      <xdr:rowOff>149161</xdr:rowOff>
    </xdr:to>
    <xdr:cxnSp macro="">
      <xdr:nvCxnSpPr>
        <xdr:cNvPr id="594" name="直線コネクタ 593">
          <a:extLst>
            <a:ext uri="{FF2B5EF4-FFF2-40B4-BE49-F238E27FC236}">
              <a16:creationId xmlns:a16="http://schemas.microsoft.com/office/drawing/2014/main" id="{4B4A516E-3B13-4CC8-A143-21D19A489944}"/>
            </a:ext>
          </a:extLst>
        </xdr:cNvPr>
        <xdr:cNvCxnSpPr/>
      </xdr:nvCxnSpPr>
      <xdr:spPr>
        <a:xfrm>
          <a:off x="22072600" y="95789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60</xdr:row>
      <xdr:rowOff>82948</xdr:rowOff>
    </xdr:from>
    <xdr:ext cx="469744" cy="259045"/>
    <xdr:sp macro="" textlink="">
      <xdr:nvSpPr>
        <xdr:cNvPr id="595" name="【保健センター・保健所】&#10;一人当たり面積平均値テキスト">
          <a:extLst>
            <a:ext uri="{FF2B5EF4-FFF2-40B4-BE49-F238E27FC236}">
              <a16:creationId xmlns:a16="http://schemas.microsoft.com/office/drawing/2014/main" id="{AD53A659-3386-429F-8584-94B3DD6981E4}"/>
            </a:ext>
          </a:extLst>
        </xdr:cNvPr>
        <xdr:cNvSpPr txBox="1"/>
      </xdr:nvSpPr>
      <xdr:spPr>
        <a:xfrm>
          <a:off x="22199600" y="1036994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0.506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60071</xdr:rowOff>
    </xdr:from>
    <xdr:to>
      <xdr:col>116</xdr:col>
      <xdr:colOff>114300</xdr:colOff>
      <xdr:row>61</xdr:row>
      <xdr:rowOff>161671</xdr:rowOff>
    </xdr:to>
    <xdr:sp macro="" textlink="">
      <xdr:nvSpPr>
        <xdr:cNvPr id="596" name="フローチャート: 判断 595">
          <a:extLst>
            <a:ext uri="{FF2B5EF4-FFF2-40B4-BE49-F238E27FC236}">
              <a16:creationId xmlns:a16="http://schemas.microsoft.com/office/drawing/2014/main" id="{9EB21738-0BC8-4D61-B28F-44D043095E2D}"/>
            </a:ext>
          </a:extLst>
        </xdr:cNvPr>
        <xdr:cNvSpPr/>
      </xdr:nvSpPr>
      <xdr:spPr>
        <a:xfrm>
          <a:off x="22110700" y="105185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61</xdr:row>
      <xdr:rowOff>80073</xdr:rowOff>
    </xdr:from>
    <xdr:to>
      <xdr:col>112</xdr:col>
      <xdr:colOff>38100</xdr:colOff>
      <xdr:row>62</xdr:row>
      <xdr:rowOff>10223</xdr:rowOff>
    </xdr:to>
    <xdr:sp macro="" textlink="">
      <xdr:nvSpPr>
        <xdr:cNvPr id="597" name="フローチャート: 判断 596">
          <a:extLst>
            <a:ext uri="{FF2B5EF4-FFF2-40B4-BE49-F238E27FC236}">
              <a16:creationId xmlns:a16="http://schemas.microsoft.com/office/drawing/2014/main" id="{957C228D-59C2-49B9-A250-EFE00D40B845}"/>
            </a:ext>
          </a:extLst>
        </xdr:cNvPr>
        <xdr:cNvSpPr/>
      </xdr:nvSpPr>
      <xdr:spPr>
        <a:xfrm>
          <a:off x="21272500" y="105385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61</xdr:row>
      <xdr:rowOff>90360</xdr:rowOff>
    </xdr:from>
    <xdr:to>
      <xdr:col>107</xdr:col>
      <xdr:colOff>101600</xdr:colOff>
      <xdr:row>62</xdr:row>
      <xdr:rowOff>20510</xdr:rowOff>
    </xdr:to>
    <xdr:sp macro="" textlink="">
      <xdr:nvSpPr>
        <xdr:cNvPr id="598" name="フローチャート: 判断 597">
          <a:extLst>
            <a:ext uri="{FF2B5EF4-FFF2-40B4-BE49-F238E27FC236}">
              <a16:creationId xmlns:a16="http://schemas.microsoft.com/office/drawing/2014/main" id="{B96B42C7-9F08-4F47-8384-E1A63009EF84}"/>
            </a:ext>
          </a:extLst>
        </xdr:cNvPr>
        <xdr:cNvSpPr/>
      </xdr:nvSpPr>
      <xdr:spPr>
        <a:xfrm>
          <a:off x="20383500" y="10548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61</xdr:row>
      <xdr:rowOff>107506</xdr:rowOff>
    </xdr:from>
    <xdr:to>
      <xdr:col>102</xdr:col>
      <xdr:colOff>165100</xdr:colOff>
      <xdr:row>62</xdr:row>
      <xdr:rowOff>37656</xdr:rowOff>
    </xdr:to>
    <xdr:sp macro="" textlink="">
      <xdr:nvSpPr>
        <xdr:cNvPr id="599" name="フローチャート: 判断 598">
          <a:extLst>
            <a:ext uri="{FF2B5EF4-FFF2-40B4-BE49-F238E27FC236}">
              <a16:creationId xmlns:a16="http://schemas.microsoft.com/office/drawing/2014/main" id="{E021737F-DF30-48B2-BEA0-7DA0309061CD}"/>
            </a:ext>
          </a:extLst>
        </xdr:cNvPr>
        <xdr:cNvSpPr/>
      </xdr:nvSpPr>
      <xdr:spPr>
        <a:xfrm>
          <a:off x="19494500" y="105659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61</xdr:row>
      <xdr:rowOff>116649</xdr:rowOff>
    </xdr:from>
    <xdr:to>
      <xdr:col>98</xdr:col>
      <xdr:colOff>38100</xdr:colOff>
      <xdr:row>62</xdr:row>
      <xdr:rowOff>46799</xdr:rowOff>
    </xdr:to>
    <xdr:sp macro="" textlink="">
      <xdr:nvSpPr>
        <xdr:cNvPr id="600" name="フローチャート: 判断 599">
          <a:extLst>
            <a:ext uri="{FF2B5EF4-FFF2-40B4-BE49-F238E27FC236}">
              <a16:creationId xmlns:a16="http://schemas.microsoft.com/office/drawing/2014/main" id="{7731395B-C382-492B-9CA0-72E0B25EA5D1}"/>
            </a:ext>
          </a:extLst>
        </xdr:cNvPr>
        <xdr:cNvSpPr/>
      </xdr:nvSpPr>
      <xdr:spPr>
        <a:xfrm>
          <a:off x="18605500" y="105750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601" name="テキスト ボックス 600">
          <a:extLst>
            <a:ext uri="{FF2B5EF4-FFF2-40B4-BE49-F238E27FC236}">
              <a16:creationId xmlns:a16="http://schemas.microsoft.com/office/drawing/2014/main" id="{9F5EFE26-E48A-475F-BA47-CFFC62A658D5}"/>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602" name="テキスト ボックス 601">
          <a:extLst>
            <a:ext uri="{FF2B5EF4-FFF2-40B4-BE49-F238E27FC236}">
              <a16:creationId xmlns:a16="http://schemas.microsoft.com/office/drawing/2014/main" id="{A5CE789F-0B45-43E5-B0AD-D0D33CDCE380}"/>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603" name="テキスト ボックス 602">
          <a:extLst>
            <a:ext uri="{FF2B5EF4-FFF2-40B4-BE49-F238E27FC236}">
              <a16:creationId xmlns:a16="http://schemas.microsoft.com/office/drawing/2014/main" id="{5A239DFE-DB11-496A-B073-0EB766A179CC}"/>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604" name="テキスト ボックス 603">
          <a:extLst>
            <a:ext uri="{FF2B5EF4-FFF2-40B4-BE49-F238E27FC236}">
              <a16:creationId xmlns:a16="http://schemas.microsoft.com/office/drawing/2014/main" id="{3BF98010-F3A0-4C71-9287-597B5D504A96}"/>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605" name="テキスト ボックス 604">
          <a:extLst>
            <a:ext uri="{FF2B5EF4-FFF2-40B4-BE49-F238E27FC236}">
              <a16:creationId xmlns:a16="http://schemas.microsoft.com/office/drawing/2014/main" id="{63C3E757-3BE3-44C8-9969-EC9CEDB0697D}"/>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32639</xdr:rowOff>
    </xdr:from>
    <xdr:to>
      <xdr:col>116</xdr:col>
      <xdr:colOff>114300</xdr:colOff>
      <xdr:row>62</xdr:row>
      <xdr:rowOff>134239</xdr:rowOff>
    </xdr:to>
    <xdr:sp macro="" textlink="">
      <xdr:nvSpPr>
        <xdr:cNvPr id="606" name="楕円 605">
          <a:extLst>
            <a:ext uri="{FF2B5EF4-FFF2-40B4-BE49-F238E27FC236}">
              <a16:creationId xmlns:a16="http://schemas.microsoft.com/office/drawing/2014/main" id="{2AED96AC-E34E-4AA6-BE44-23A1D0924087}"/>
            </a:ext>
          </a:extLst>
        </xdr:cNvPr>
        <xdr:cNvSpPr/>
      </xdr:nvSpPr>
      <xdr:spPr>
        <a:xfrm>
          <a:off x="22110700" y="106625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62</xdr:row>
      <xdr:rowOff>11066</xdr:rowOff>
    </xdr:from>
    <xdr:ext cx="469744" cy="259045"/>
    <xdr:sp macro="" textlink="">
      <xdr:nvSpPr>
        <xdr:cNvPr id="607" name="【保健センター・保健所】&#10;一人当たり面積該当値テキスト">
          <a:extLst>
            <a:ext uri="{FF2B5EF4-FFF2-40B4-BE49-F238E27FC236}">
              <a16:creationId xmlns:a16="http://schemas.microsoft.com/office/drawing/2014/main" id="{E4B23F9F-2A2C-4718-8264-BC40B89CA7E6}"/>
            </a:ext>
          </a:extLst>
        </xdr:cNvPr>
        <xdr:cNvSpPr txBox="1"/>
      </xdr:nvSpPr>
      <xdr:spPr>
        <a:xfrm>
          <a:off x="22199600" y="106409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62</xdr:row>
      <xdr:rowOff>36640</xdr:rowOff>
    </xdr:from>
    <xdr:to>
      <xdr:col>112</xdr:col>
      <xdr:colOff>38100</xdr:colOff>
      <xdr:row>62</xdr:row>
      <xdr:rowOff>138240</xdr:rowOff>
    </xdr:to>
    <xdr:sp macro="" textlink="">
      <xdr:nvSpPr>
        <xdr:cNvPr id="608" name="楕円 607">
          <a:extLst>
            <a:ext uri="{FF2B5EF4-FFF2-40B4-BE49-F238E27FC236}">
              <a16:creationId xmlns:a16="http://schemas.microsoft.com/office/drawing/2014/main" id="{4D1BC13D-4FF7-4C73-A8B9-07797DA7A10B}"/>
            </a:ext>
          </a:extLst>
        </xdr:cNvPr>
        <xdr:cNvSpPr/>
      </xdr:nvSpPr>
      <xdr:spPr>
        <a:xfrm>
          <a:off x="21272500" y="10666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62</xdr:row>
      <xdr:rowOff>83439</xdr:rowOff>
    </xdr:from>
    <xdr:to>
      <xdr:col>116</xdr:col>
      <xdr:colOff>63500</xdr:colOff>
      <xdr:row>62</xdr:row>
      <xdr:rowOff>87440</xdr:rowOff>
    </xdr:to>
    <xdr:cxnSp macro="">
      <xdr:nvCxnSpPr>
        <xdr:cNvPr id="609" name="直線コネクタ 608">
          <a:extLst>
            <a:ext uri="{FF2B5EF4-FFF2-40B4-BE49-F238E27FC236}">
              <a16:creationId xmlns:a16="http://schemas.microsoft.com/office/drawing/2014/main" id="{D2744DF1-A7CD-45CC-BE50-64DF7A1FB468}"/>
            </a:ext>
          </a:extLst>
        </xdr:cNvPr>
        <xdr:cNvCxnSpPr/>
      </xdr:nvCxnSpPr>
      <xdr:spPr>
        <a:xfrm flipV="1">
          <a:off x="21323300" y="10713339"/>
          <a:ext cx="838200" cy="40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62</xdr:row>
      <xdr:rowOff>41783</xdr:rowOff>
    </xdr:from>
    <xdr:to>
      <xdr:col>107</xdr:col>
      <xdr:colOff>101600</xdr:colOff>
      <xdr:row>62</xdr:row>
      <xdr:rowOff>143383</xdr:rowOff>
    </xdr:to>
    <xdr:sp macro="" textlink="">
      <xdr:nvSpPr>
        <xdr:cNvPr id="610" name="楕円 609">
          <a:extLst>
            <a:ext uri="{FF2B5EF4-FFF2-40B4-BE49-F238E27FC236}">
              <a16:creationId xmlns:a16="http://schemas.microsoft.com/office/drawing/2014/main" id="{5C33C73B-6300-41AA-83DA-86DB77B87A63}"/>
            </a:ext>
          </a:extLst>
        </xdr:cNvPr>
        <xdr:cNvSpPr/>
      </xdr:nvSpPr>
      <xdr:spPr>
        <a:xfrm>
          <a:off x="20383500" y="106716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62</xdr:row>
      <xdr:rowOff>87440</xdr:rowOff>
    </xdr:from>
    <xdr:to>
      <xdr:col>111</xdr:col>
      <xdr:colOff>177800</xdr:colOff>
      <xdr:row>62</xdr:row>
      <xdr:rowOff>92583</xdr:rowOff>
    </xdr:to>
    <xdr:cxnSp macro="">
      <xdr:nvCxnSpPr>
        <xdr:cNvPr id="611" name="直線コネクタ 610">
          <a:extLst>
            <a:ext uri="{FF2B5EF4-FFF2-40B4-BE49-F238E27FC236}">
              <a16:creationId xmlns:a16="http://schemas.microsoft.com/office/drawing/2014/main" id="{26CE4E4E-DB82-4CB6-92DD-A997F89EDEEC}"/>
            </a:ext>
          </a:extLst>
        </xdr:cNvPr>
        <xdr:cNvCxnSpPr/>
      </xdr:nvCxnSpPr>
      <xdr:spPr>
        <a:xfrm flipV="1">
          <a:off x="20434300" y="10717340"/>
          <a:ext cx="889000" cy="51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62</xdr:row>
      <xdr:rowOff>46355</xdr:rowOff>
    </xdr:from>
    <xdr:to>
      <xdr:col>102</xdr:col>
      <xdr:colOff>165100</xdr:colOff>
      <xdr:row>62</xdr:row>
      <xdr:rowOff>147955</xdr:rowOff>
    </xdr:to>
    <xdr:sp macro="" textlink="">
      <xdr:nvSpPr>
        <xdr:cNvPr id="612" name="楕円 611">
          <a:extLst>
            <a:ext uri="{FF2B5EF4-FFF2-40B4-BE49-F238E27FC236}">
              <a16:creationId xmlns:a16="http://schemas.microsoft.com/office/drawing/2014/main" id="{F6FE470C-8629-449D-B7B3-E6AE247BFBB3}"/>
            </a:ext>
          </a:extLst>
        </xdr:cNvPr>
        <xdr:cNvSpPr/>
      </xdr:nvSpPr>
      <xdr:spPr>
        <a:xfrm>
          <a:off x="19494500" y="106762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62</xdr:row>
      <xdr:rowOff>92583</xdr:rowOff>
    </xdr:from>
    <xdr:to>
      <xdr:col>107</xdr:col>
      <xdr:colOff>50800</xdr:colOff>
      <xdr:row>62</xdr:row>
      <xdr:rowOff>97155</xdr:rowOff>
    </xdr:to>
    <xdr:cxnSp macro="">
      <xdr:nvCxnSpPr>
        <xdr:cNvPr id="613" name="直線コネクタ 612">
          <a:extLst>
            <a:ext uri="{FF2B5EF4-FFF2-40B4-BE49-F238E27FC236}">
              <a16:creationId xmlns:a16="http://schemas.microsoft.com/office/drawing/2014/main" id="{7332C854-EBD8-4302-987B-9D07E2A5812B}"/>
            </a:ext>
          </a:extLst>
        </xdr:cNvPr>
        <xdr:cNvCxnSpPr/>
      </xdr:nvCxnSpPr>
      <xdr:spPr>
        <a:xfrm flipV="1">
          <a:off x="19545300" y="10722483"/>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62</xdr:row>
      <xdr:rowOff>49213</xdr:rowOff>
    </xdr:from>
    <xdr:to>
      <xdr:col>98</xdr:col>
      <xdr:colOff>38100</xdr:colOff>
      <xdr:row>62</xdr:row>
      <xdr:rowOff>150813</xdr:rowOff>
    </xdr:to>
    <xdr:sp macro="" textlink="">
      <xdr:nvSpPr>
        <xdr:cNvPr id="614" name="楕円 613">
          <a:extLst>
            <a:ext uri="{FF2B5EF4-FFF2-40B4-BE49-F238E27FC236}">
              <a16:creationId xmlns:a16="http://schemas.microsoft.com/office/drawing/2014/main" id="{BE0883F8-FD82-4816-AEE8-003F42376FF3}"/>
            </a:ext>
          </a:extLst>
        </xdr:cNvPr>
        <xdr:cNvSpPr/>
      </xdr:nvSpPr>
      <xdr:spPr>
        <a:xfrm>
          <a:off x="18605500" y="106791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62</xdr:row>
      <xdr:rowOff>97155</xdr:rowOff>
    </xdr:from>
    <xdr:to>
      <xdr:col>102</xdr:col>
      <xdr:colOff>114300</xdr:colOff>
      <xdr:row>62</xdr:row>
      <xdr:rowOff>100013</xdr:rowOff>
    </xdr:to>
    <xdr:cxnSp macro="">
      <xdr:nvCxnSpPr>
        <xdr:cNvPr id="615" name="直線コネクタ 614">
          <a:extLst>
            <a:ext uri="{FF2B5EF4-FFF2-40B4-BE49-F238E27FC236}">
              <a16:creationId xmlns:a16="http://schemas.microsoft.com/office/drawing/2014/main" id="{C2CF29E8-E5A2-4CF6-AA2F-EDB74E585B6D}"/>
            </a:ext>
          </a:extLst>
        </xdr:cNvPr>
        <xdr:cNvCxnSpPr/>
      </xdr:nvCxnSpPr>
      <xdr:spPr>
        <a:xfrm flipV="1">
          <a:off x="18656300" y="10727055"/>
          <a:ext cx="889000" cy="28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60</xdr:row>
      <xdr:rowOff>26750</xdr:rowOff>
    </xdr:from>
    <xdr:ext cx="469744" cy="259045"/>
    <xdr:sp macro="" textlink="">
      <xdr:nvSpPr>
        <xdr:cNvPr id="616" name="n_1aveValue【保健センター・保健所】&#10;一人当たり面積">
          <a:extLst>
            <a:ext uri="{FF2B5EF4-FFF2-40B4-BE49-F238E27FC236}">
              <a16:creationId xmlns:a16="http://schemas.microsoft.com/office/drawing/2014/main" id="{17EC9D76-67C9-444C-8489-C5F30E8FAD74}"/>
            </a:ext>
          </a:extLst>
        </xdr:cNvPr>
        <xdr:cNvSpPr txBox="1"/>
      </xdr:nvSpPr>
      <xdr:spPr>
        <a:xfrm>
          <a:off x="21075727" y="103137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60</xdr:row>
      <xdr:rowOff>37037</xdr:rowOff>
    </xdr:from>
    <xdr:ext cx="469744" cy="259045"/>
    <xdr:sp macro="" textlink="">
      <xdr:nvSpPr>
        <xdr:cNvPr id="617" name="n_2aveValue【保健センター・保健所】&#10;一人当たり面積">
          <a:extLst>
            <a:ext uri="{FF2B5EF4-FFF2-40B4-BE49-F238E27FC236}">
              <a16:creationId xmlns:a16="http://schemas.microsoft.com/office/drawing/2014/main" id="{6C7F8A5C-9EEB-4970-868B-E427A03B303E}"/>
            </a:ext>
          </a:extLst>
        </xdr:cNvPr>
        <xdr:cNvSpPr txBox="1"/>
      </xdr:nvSpPr>
      <xdr:spPr>
        <a:xfrm>
          <a:off x="20199427" y="103240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60</xdr:row>
      <xdr:rowOff>54183</xdr:rowOff>
    </xdr:from>
    <xdr:ext cx="469744" cy="259045"/>
    <xdr:sp macro="" textlink="">
      <xdr:nvSpPr>
        <xdr:cNvPr id="618" name="n_3aveValue【保健センター・保健所】&#10;一人当たり面積">
          <a:extLst>
            <a:ext uri="{FF2B5EF4-FFF2-40B4-BE49-F238E27FC236}">
              <a16:creationId xmlns:a16="http://schemas.microsoft.com/office/drawing/2014/main" id="{12E4767B-A6CC-4719-879D-8D06F3E8AD43}"/>
            </a:ext>
          </a:extLst>
        </xdr:cNvPr>
        <xdr:cNvSpPr txBox="1"/>
      </xdr:nvSpPr>
      <xdr:spPr>
        <a:xfrm>
          <a:off x="19310427" y="103411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60</xdr:row>
      <xdr:rowOff>63326</xdr:rowOff>
    </xdr:from>
    <xdr:ext cx="469744" cy="259045"/>
    <xdr:sp macro="" textlink="">
      <xdr:nvSpPr>
        <xdr:cNvPr id="619" name="n_4aveValue【保健センター・保健所】&#10;一人当たり面積">
          <a:extLst>
            <a:ext uri="{FF2B5EF4-FFF2-40B4-BE49-F238E27FC236}">
              <a16:creationId xmlns:a16="http://schemas.microsoft.com/office/drawing/2014/main" id="{5D527ED5-D646-4087-8881-4AE2305CE2C8}"/>
            </a:ext>
          </a:extLst>
        </xdr:cNvPr>
        <xdr:cNvSpPr txBox="1"/>
      </xdr:nvSpPr>
      <xdr:spPr>
        <a:xfrm>
          <a:off x="18421427" y="103503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62</xdr:row>
      <xdr:rowOff>129367</xdr:rowOff>
    </xdr:from>
    <xdr:ext cx="469744" cy="259045"/>
    <xdr:sp macro="" textlink="">
      <xdr:nvSpPr>
        <xdr:cNvPr id="620" name="n_1mainValue【保健センター・保健所】&#10;一人当たり面積">
          <a:extLst>
            <a:ext uri="{FF2B5EF4-FFF2-40B4-BE49-F238E27FC236}">
              <a16:creationId xmlns:a16="http://schemas.microsoft.com/office/drawing/2014/main" id="{C5E7D7EF-69AD-4231-AB93-5D19B9444C20}"/>
            </a:ext>
          </a:extLst>
        </xdr:cNvPr>
        <xdr:cNvSpPr txBox="1"/>
      </xdr:nvSpPr>
      <xdr:spPr>
        <a:xfrm>
          <a:off x="21075727" y="107592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62</xdr:row>
      <xdr:rowOff>134510</xdr:rowOff>
    </xdr:from>
    <xdr:ext cx="469744" cy="259045"/>
    <xdr:sp macro="" textlink="">
      <xdr:nvSpPr>
        <xdr:cNvPr id="621" name="n_2mainValue【保健センター・保健所】&#10;一人当たり面積">
          <a:extLst>
            <a:ext uri="{FF2B5EF4-FFF2-40B4-BE49-F238E27FC236}">
              <a16:creationId xmlns:a16="http://schemas.microsoft.com/office/drawing/2014/main" id="{E23132C1-E6E9-441E-B3E4-BCDCF1C53E23}"/>
            </a:ext>
          </a:extLst>
        </xdr:cNvPr>
        <xdr:cNvSpPr txBox="1"/>
      </xdr:nvSpPr>
      <xdr:spPr>
        <a:xfrm>
          <a:off x="20199427" y="107644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62</xdr:row>
      <xdr:rowOff>139082</xdr:rowOff>
    </xdr:from>
    <xdr:ext cx="469744" cy="259045"/>
    <xdr:sp macro="" textlink="">
      <xdr:nvSpPr>
        <xdr:cNvPr id="622" name="n_3mainValue【保健センター・保健所】&#10;一人当たり面積">
          <a:extLst>
            <a:ext uri="{FF2B5EF4-FFF2-40B4-BE49-F238E27FC236}">
              <a16:creationId xmlns:a16="http://schemas.microsoft.com/office/drawing/2014/main" id="{D9549325-565B-4D5E-8FCB-171E5D618B12}"/>
            </a:ext>
          </a:extLst>
        </xdr:cNvPr>
        <xdr:cNvSpPr txBox="1"/>
      </xdr:nvSpPr>
      <xdr:spPr>
        <a:xfrm>
          <a:off x="19310427" y="107689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62</xdr:row>
      <xdr:rowOff>141940</xdr:rowOff>
    </xdr:from>
    <xdr:ext cx="469744" cy="259045"/>
    <xdr:sp macro="" textlink="">
      <xdr:nvSpPr>
        <xdr:cNvPr id="623" name="n_4mainValue【保健センター・保健所】&#10;一人当たり面積">
          <a:extLst>
            <a:ext uri="{FF2B5EF4-FFF2-40B4-BE49-F238E27FC236}">
              <a16:creationId xmlns:a16="http://schemas.microsoft.com/office/drawing/2014/main" id="{E5206F03-0BBA-4FB9-90D1-208A6F437A96}"/>
            </a:ext>
          </a:extLst>
        </xdr:cNvPr>
        <xdr:cNvSpPr txBox="1"/>
      </xdr:nvSpPr>
      <xdr:spPr>
        <a:xfrm>
          <a:off x="18421427" y="107718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24" name="正方形/長方形 623">
          <a:extLst>
            <a:ext uri="{FF2B5EF4-FFF2-40B4-BE49-F238E27FC236}">
              <a16:creationId xmlns:a16="http://schemas.microsoft.com/office/drawing/2014/main" id="{ABF03E9F-745F-4879-BC2E-68FAE79B4796}"/>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25" name="正方形/長方形 624">
          <a:extLst>
            <a:ext uri="{FF2B5EF4-FFF2-40B4-BE49-F238E27FC236}">
              <a16:creationId xmlns:a16="http://schemas.microsoft.com/office/drawing/2014/main" id="{A0042E9A-9B74-4574-AE8C-F25036E70FD4}"/>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26" name="正方形/長方形 625">
          <a:extLst>
            <a:ext uri="{FF2B5EF4-FFF2-40B4-BE49-F238E27FC236}">
              <a16:creationId xmlns:a16="http://schemas.microsoft.com/office/drawing/2014/main" id="{D2BE1DD3-5578-4AD7-A71C-49BF4109D2D7}"/>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27" name="正方形/長方形 626">
          <a:extLst>
            <a:ext uri="{FF2B5EF4-FFF2-40B4-BE49-F238E27FC236}">
              <a16:creationId xmlns:a16="http://schemas.microsoft.com/office/drawing/2014/main" id="{75AB3CFC-1F87-4E7F-92B9-53FB03ED100C}"/>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28" name="正方形/長方形 627">
          <a:extLst>
            <a:ext uri="{FF2B5EF4-FFF2-40B4-BE49-F238E27FC236}">
              <a16:creationId xmlns:a16="http://schemas.microsoft.com/office/drawing/2014/main" id="{4A35FEF3-EFC3-4C57-AC86-CE985F76AFC6}"/>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29" name="正方形/長方形 628">
          <a:extLst>
            <a:ext uri="{FF2B5EF4-FFF2-40B4-BE49-F238E27FC236}">
              <a16:creationId xmlns:a16="http://schemas.microsoft.com/office/drawing/2014/main" id="{CB61478D-DCD6-4DE6-AEB1-0A00FF791509}"/>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30" name="正方形/長方形 629">
          <a:extLst>
            <a:ext uri="{FF2B5EF4-FFF2-40B4-BE49-F238E27FC236}">
              <a16:creationId xmlns:a16="http://schemas.microsoft.com/office/drawing/2014/main" id="{57773FCA-D0A8-4539-9EA3-FC82F6CD73E2}"/>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31" name="正方形/長方形 630">
          <a:extLst>
            <a:ext uri="{FF2B5EF4-FFF2-40B4-BE49-F238E27FC236}">
              <a16:creationId xmlns:a16="http://schemas.microsoft.com/office/drawing/2014/main" id="{D7FBE025-17ED-4914-814F-F26348FD2EAC}"/>
            </a:ext>
          </a:extLst>
        </xdr:cNvPr>
        <xdr:cNvSpPr/>
      </xdr:nvSpPr>
      <xdr:spPr>
        <a:xfrm>
          <a:off x="12446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68</xdr:row>
      <xdr:rowOff>152400</xdr:rowOff>
    </xdr:from>
    <xdr:to>
      <xdr:col>120</xdr:col>
      <xdr:colOff>152400</xdr:colOff>
      <xdr:row>72</xdr:row>
      <xdr:rowOff>101600</xdr:rowOff>
    </xdr:to>
    <xdr:sp macro="" textlink="">
      <xdr:nvSpPr>
        <xdr:cNvPr id="632" name="正方形/長方形 631">
          <a:extLst>
            <a:ext uri="{FF2B5EF4-FFF2-40B4-BE49-F238E27FC236}">
              <a16:creationId xmlns:a16="http://schemas.microsoft.com/office/drawing/2014/main" id="{6B7979E8-8E12-4B49-AC23-66B942278617}"/>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33" name="正方形/長方形 632">
          <a:extLst>
            <a:ext uri="{FF2B5EF4-FFF2-40B4-BE49-F238E27FC236}">
              <a16:creationId xmlns:a16="http://schemas.microsoft.com/office/drawing/2014/main" id="{CE8F9071-5DAD-45A9-82BC-35A6281877B6}"/>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34" name="正方形/長方形 633">
          <a:extLst>
            <a:ext uri="{FF2B5EF4-FFF2-40B4-BE49-F238E27FC236}">
              <a16:creationId xmlns:a16="http://schemas.microsoft.com/office/drawing/2014/main" id="{A41D78A6-F677-4817-928A-F0B89FC048B9}"/>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35" name="正方形/長方形 634">
          <a:extLst>
            <a:ext uri="{FF2B5EF4-FFF2-40B4-BE49-F238E27FC236}">
              <a16:creationId xmlns:a16="http://schemas.microsoft.com/office/drawing/2014/main" id="{14F723D0-55F9-4DAF-B8DC-4A5CF6C334C2}"/>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36" name="正方形/長方形 635">
          <a:extLst>
            <a:ext uri="{FF2B5EF4-FFF2-40B4-BE49-F238E27FC236}">
              <a16:creationId xmlns:a16="http://schemas.microsoft.com/office/drawing/2014/main" id="{C65385C4-C321-430A-9AFC-997A73F92B48}"/>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37" name="正方形/長方形 636">
          <a:extLst>
            <a:ext uri="{FF2B5EF4-FFF2-40B4-BE49-F238E27FC236}">
              <a16:creationId xmlns:a16="http://schemas.microsoft.com/office/drawing/2014/main" id="{76AE9CB0-2F9C-4982-8B8C-921BE99E59C1}"/>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38" name="正方形/長方形 637">
          <a:extLst>
            <a:ext uri="{FF2B5EF4-FFF2-40B4-BE49-F238E27FC236}">
              <a16:creationId xmlns:a16="http://schemas.microsoft.com/office/drawing/2014/main" id="{049710C6-D3B3-4D79-918F-6816F18BC1B0}"/>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39" name="正方形/長方形 638">
          <a:extLst>
            <a:ext uri="{FF2B5EF4-FFF2-40B4-BE49-F238E27FC236}">
              <a16:creationId xmlns:a16="http://schemas.microsoft.com/office/drawing/2014/main" id="{D42E56A4-C428-4B05-AB76-DFEB276077EE}"/>
            </a:ext>
          </a:extLst>
        </xdr:cNvPr>
        <xdr:cNvSpPr/>
      </xdr:nvSpPr>
      <xdr:spPr>
        <a:xfrm>
          <a:off x="18288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91</xdr:row>
      <xdr:rowOff>19050</xdr:rowOff>
    </xdr:from>
    <xdr:to>
      <xdr:col>90</xdr:col>
      <xdr:colOff>25400</xdr:colOff>
      <xdr:row>94</xdr:row>
      <xdr:rowOff>139700</xdr:rowOff>
    </xdr:to>
    <xdr:sp macro="" textlink="">
      <xdr:nvSpPr>
        <xdr:cNvPr id="640" name="正方形/長方形 639">
          <a:extLst>
            <a:ext uri="{FF2B5EF4-FFF2-40B4-BE49-F238E27FC236}">
              <a16:creationId xmlns:a16="http://schemas.microsoft.com/office/drawing/2014/main" id="{08462729-0372-44F2-AB65-F0D477C16E95}"/>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641" name="正方形/長方形 640">
          <a:extLst>
            <a:ext uri="{FF2B5EF4-FFF2-40B4-BE49-F238E27FC236}">
              <a16:creationId xmlns:a16="http://schemas.microsoft.com/office/drawing/2014/main" id="{31ACF4CF-5BAD-4191-8830-523609FF9C36}"/>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642" name="正方形/長方形 641">
          <a:extLst>
            <a:ext uri="{FF2B5EF4-FFF2-40B4-BE49-F238E27FC236}">
              <a16:creationId xmlns:a16="http://schemas.microsoft.com/office/drawing/2014/main" id="{3A52E230-8BCB-4F01-AE48-EE428E711548}"/>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643" name="正方形/長方形 642">
          <a:extLst>
            <a:ext uri="{FF2B5EF4-FFF2-40B4-BE49-F238E27FC236}">
              <a16:creationId xmlns:a16="http://schemas.microsoft.com/office/drawing/2014/main" id="{DDBC2F6E-0A2D-4B4C-BF3D-9D35788267AA}"/>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644" name="正方形/長方形 643">
          <a:extLst>
            <a:ext uri="{FF2B5EF4-FFF2-40B4-BE49-F238E27FC236}">
              <a16:creationId xmlns:a16="http://schemas.microsoft.com/office/drawing/2014/main" id="{08ACB50E-74FF-4B17-BF2B-0E5991FC03A8}"/>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645" name="正方形/長方形 644">
          <a:extLst>
            <a:ext uri="{FF2B5EF4-FFF2-40B4-BE49-F238E27FC236}">
              <a16:creationId xmlns:a16="http://schemas.microsoft.com/office/drawing/2014/main" id="{46C1D95E-6484-418A-A213-B476AB4AB9C5}"/>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646" name="正方形/長方形 645">
          <a:extLst>
            <a:ext uri="{FF2B5EF4-FFF2-40B4-BE49-F238E27FC236}">
              <a16:creationId xmlns:a16="http://schemas.microsoft.com/office/drawing/2014/main" id="{3F09EEE2-24ED-4C24-A0DE-029A4A4C2AB1}"/>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47" name="正方形/長方形 646">
          <a:extLst>
            <a:ext uri="{FF2B5EF4-FFF2-40B4-BE49-F238E27FC236}">
              <a16:creationId xmlns:a16="http://schemas.microsoft.com/office/drawing/2014/main" id="{A786C7CC-C031-493D-93B0-0E97902FB16A}"/>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648" name="テキスト ボックス 647">
          <a:extLst>
            <a:ext uri="{FF2B5EF4-FFF2-40B4-BE49-F238E27FC236}">
              <a16:creationId xmlns:a16="http://schemas.microsoft.com/office/drawing/2014/main" id="{22E01BCA-5968-4CD3-B218-7D0CC35CFCD7}"/>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649" name="直線コネクタ 648">
          <a:extLst>
            <a:ext uri="{FF2B5EF4-FFF2-40B4-BE49-F238E27FC236}">
              <a16:creationId xmlns:a16="http://schemas.microsoft.com/office/drawing/2014/main" id="{B16407D6-33B6-40DA-A7CF-8CE522B64AA4}"/>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650" name="テキスト ボックス 649">
          <a:extLst>
            <a:ext uri="{FF2B5EF4-FFF2-40B4-BE49-F238E27FC236}">
              <a16:creationId xmlns:a16="http://schemas.microsoft.com/office/drawing/2014/main" id="{F8C00E71-8EBF-41B6-917D-4A5803EFD0CA}"/>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108</xdr:row>
      <xdr:rowOff>152400</xdr:rowOff>
    </xdr:from>
    <xdr:to>
      <xdr:col>89</xdr:col>
      <xdr:colOff>177800</xdr:colOff>
      <xdr:row>108</xdr:row>
      <xdr:rowOff>152400</xdr:rowOff>
    </xdr:to>
    <xdr:cxnSp macro="">
      <xdr:nvCxnSpPr>
        <xdr:cNvPr id="651" name="直線コネクタ 650">
          <a:extLst>
            <a:ext uri="{FF2B5EF4-FFF2-40B4-BE49-F238E27FC236}">
              <a16:creationId xmlns:a16="http://schemas.microsoft.com/office/drawing/2014/main" id="{57DFD05B-1E12-48FF-BDD4-CA5D66C06339}"/>
            </a:ext>
          </a:extLst>
        </xdr:cNvPr>
        <xdr:cNvCxnSpPr/>
      </xdr:nvCxnSpPr>
      <xdr:spPr>
        <a:xfrm>
          <a:off x="12446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10177</xdr:rowOff>
    </xdr:from>
    <xdr:ext cx="467179" cy="259045"/>
    <xdr:sp macro="" textlink="">
      <xdr:nvSpPr>
        <xdr:cNvPr id="652" name="テキスト ボックス 651">
          <a:extLst>
            <a:ext uri="{FF2B5EF4-FFF2-40B4-BE49-F238E27FC236}">
              <a16:creationId xmlns:a16="http://schemas.microsoft.com/office/drawing/2014/main" id="{6039EA65-1629-4F10-A610-B5D313DA1AEE}"/>
            </a:ext>
          </a:extLst>
        </xdr:cNvPr>
        <xdr:cNvSpPr txBox="1"/>
      </xdr:nvSpPr>
      <xdr:spPr>
        <a:xfrm>
          <a:off x="11978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106</xdr:row>
      <xdr:rowOff>114300</xdr:rowOff>
    </xdr:from>
    <xdr:to>
      <xdr:col>89</xdr:col>
      <xdr:colOff>177800</xdr:colOff>
      <xdr:row>106</xdr:row>
      <xdr:rowOff>114300</xdr:rowOff>
    </xdr:to>
    <xdr:cxnSp macro="">
      <xdr:nvCxnSpPr>
        <xdr:cNvPr id="653" name="直線コネクタ 652">
          <a:extLst>
            <a:ext uri="{FF2B5EF4-FFF2-40B4-BE49-F238E27FC236}">
              <a16:creationId xmlns:a16="http://schemas.microsoft.com/office/drawing/2014/main" id="{A7CF737D-0509-4EC0-8F35-36C6A5B30919}"/>
            </a:ext>
          </a:extLst>
        </xdr:cNvPr>
        <xdr:cNvCxnSpPr/>
      </xdr:nvCxnSpPr>
      <xdr:spPr>
        <a:xfrm>
          <a:off x="12446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105</xdr:row>
      <xdr:rowOff>143527</xdr:rowOff>
    </xdr:from>
    <xdr:ext cx="403059" cy="259045"/>
    <xdr:sp macro="" textlink="">
      <xdr:nvSpPr>
        <xdr:cNvPr id="654" name="テキスト ボックス 653">
          <a:extLst>
            <a:ext uri="{FF2B5EF4-FFF2-40B4-BE49-F238E27FC236}">
              <a16:creationId xmlns:a16="http://schemas.microsoft.com/office/drawing/2014/main" id="{118D1113-605B-4F58-966F-62AE1963E290}"/>
            </a:ext>
          </a:extLst>
        </xdr:cNvPr>
        <xdr:cNvSpPr txBox="1"/>
      </xdr:nvSpPr>
      <xdr:spPr>
        <a:xfrm>
          <a:off x="12042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104</xdr:row>
      <xdr:rowOff>76200</xdr:rowOff>
    </xdr:from>
    <xdr:to>
      <xdr:col>89</xdr:col>
      <xdr:colOff>177800</xdr:colOff>
      <xdr:row>104</xdr:row>
      <xdr:rowOff>76200</xdr:rowOff>
    </xdr:to>
    <xdr:cxnSp macro="">
      <xdr:nvCxnSpPr>
        <xdr:cNvPr id="655" name="直線コネクタ 654">
          <a:extLst>
            <a:ext uri="{FF2B5EF4-FFF2-40B4-BE49-F238E27FC236}">
              <a16:creationId xmlns:a16="http://schemas.microsoft.com/office/drawing/2014/main" id="{3BC4C198-D1DE-4464-9B88-B455EC82EC33}"/>
            </a:ext>
          </a:extLst>
        </xdr:cNvPr>
        <xdr:cNvCxnSpPr/>
      </xdr:nvCxnSpPr>
      <xdr:spPr>
        <a:xfrm>
          <a:off x="12446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103</xdr:row>
      <xdr:rowOff>105427</xdr:rowOff>
    </xdr:from>
    <xdr:ext cx="403059" cy="259045"/>
    <xdr:sp macro="" textlink="">
      <xdr:nvSpPr>
        <xdr:cNvPr id="656" name="テキスト ボックス 655">
          <a:extLst>
            <a:ext uri="{FF2B5EF4-FFF2-40B4-BE49-F238E27FC236}">
              <a16:creationId xmlns:a16="http://schemas.microsoft.com/office/drawing/2014/main" id="{C92664AD-0C83-419B-8F14-9562352FE512}"/>
            </a:ext>
          </a:extLst>
        </xdr:cNvPr>
        <xdr:cNvSpPr txBox="1"/>
      </xdr:nvSpPr>
      <xdr:spPr>
        <a:xfrm>
          <a:off x="12042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102</xdr:row>
      <xdr:rowOff>38100</xdr:rowOff>
    </xdr:from>
    <xdr:to>
      <xdr:col>89</xdr:col>
      <xdr:colOff>177800</xdr:colOff>
      <xdr:row>102</xdr:row>
      <xdr:rowOff>38100</xdr:rowOff>
    </xdr:to>
    <xdr:cxnSp macro="">
      <xdr:nvCxnSpPr>
        <xdr:cNvPr id="657" name="直線コネクタ 656">
          <a:extLst>
            <a:ext uri="{FF2B5EF4-FFF2-40B4-BE49-F238E27FC236}">
              <a16:creationId xmlns:a16="http://schemas.microsoft.com/office/drawing/2014/main" id="{D2507EE3-B934-4230-B123-4A7485F6C141}"/>
            </a:ext>
          </a:extLst>
        </xdr:cNvPr>
        <xdr:cNvCxnSpPr/>
      </xdr:nvCxnSpPr>
      <xdr:spPr>
        <a:xfrm>
          <a:off x="12446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101</xdr:row>
      <xdr:rowOff>67327</xdr:rowOff>
    </xdr:from>
    <xdr:ext cx="403059" cy="259045"/>
    <xdr:sp macro="" textlink="">
      <xdr:nvSpPr>
        <xdr:cNvPr id="658" name="テキスト ボックス 657">
          <a:extLst>
            <a:ext uri="{FF2B5EF4-FFF2-40B4-BE49-F238E27FC236}">
              <a16:creationId xmlns:a16="http://schemas.microsoft.com/office/drawing/2014/main" id="{4A764D57-5AAE-45BB-910C-FFE21A8F45F3}"/>
            </a:ext>
          </a:extLst>
        </xdr:cNvPr>
        <xdr:cNvSpPr txBox="1"/>
      </xdr:nvSpPr>
      <xdr:spPr>
        <a:xfrm>
          <a:off x="12042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100</xdr:row>
      <xdr:rowOff>0</xdr:rowOff>
    </xdr:from>
    <xdr:to>
      <xdr:col>89</xdr:col>
      <xdr:colOff>177800</xdr:colOff>
      <xdr:row>100</xdr:row>
      <xdr:rowOff>0</xdr:rowOff>
    </xdr:to>
    <xdr:cxnSp macro="">
      <xdr:nvCxnSpPr>
        <xdr:cNvPr id="659" name="直線コネクタ 658">
          <a:extLst>
            <a:ext uri="{FF2B5EF4-FFF2-40B4-BE49-F238E27FC236}">
              <a16:creationId xmlns:a16="http://schemas.microsoft.com/office/drawing/2014/main" id="{C0B74879-7679-40DC-8D23-44C9980CE465}"/>
            </a:ext>
          </a:extLst>
        </xdr:cNvPr>
        <xdr:cNvCxnSpPr/>
      </xdr:nvCxnSpPr>
      <xdr:spPr>
        <a:xfrm>
          <a:off x="12446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99</xdr:row>
      <xdr:rowOff>29227</xdr:rowOff>
    </xdr:from>
    <xdr:ext cx="338939" cy="259045"/>
    <xdr:sp macro="" textlink="">
      <xdr:nvSpPr>
        <xdr:cNvPr id="660" name="テキスト ボックス 659">
          <a:extLst>
            <a:ext uri="{FF2B5EF4-FFF2-40B4-BE49-F238E27FC236}">
              <a16:creationId xmlns:a16="http://schemas.microsoft.com/office/drawing/2014/main" id="{587D0D34-4931-40B3-A411-29388C9109F1}"/>
            </a:ext>
          </a:extLst>
        </xdr:cNvPr>
        <xdr:cNvSpPr txBox="1"/>
      </xdr:nvSpPr>
      <xdr:spPr>
        <a:xfrm>
          <a:off x="12107061" y="17002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661" name="直線コネクタ 660">
          <a:extLst>
            <a:ext uri="{FF2B5EF4-FFF2-40B4-BE49-F238E27FC236}">
              <a16:creationId xmlns:a16="http://schemas.microsoft.com/office/drawing/2014/main" id="{0076DF78-5500-45F4-A62A-A3AE96E891D4}"/>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62" name="【庁舎】&#10;有形固定資産減価償却率グラフ枠">
          <a:extLst>
            <a:ext uri="{FF2B5EF4-FFF2-40B4-BE49-F238E27FC236}">
              <a16:creationId xmlns:a16="http://schemas.microsoft.com/office/drawing/2014/main" id="{A87390E3-37B0-4FCF-8107-A8C9952F947F}"/>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100</xdr:row>
      <xdr:rowOff>36830</xdr:rowOff>
    </xdr:from>
    <xdr:to>
      <xdr:col>85</xdr:col>
      <xdr:colOff>126364</xdr:colOff>
      <xdr:row>107</xdr:row>
      <xdr:rowOff>69850</xdr:rowOff>
    </xdr:to>
    <xdr:cxnSp macro="">
      <xdr:nvCxnSpPr>
        <xdr:cNvPr id="663" name="直線コネクタ 662">
          <a:extLst>
            <a:ext uri="{FF2B5EF4-FFF2-40B4-BE49-F238E27FC236}">
              <a16:creationId xmlns:a16="http://schemas.microsoft.com/office/drawing/2014/main" id="{6E0B8042-2A61-4238-A7B7-E0AC6B7B0647}"/>
            </a:ext>
          </a:extLst>
        </xdr:cNvPr>
        <xdr:cNvCxnSpPr/>
      </xdr:nvCxnSpPr>
      <xdr:spPr>
        <a:xfrm flipV="1">
          <a:off x="16318864" y="17181830"/>
          <a:ext cx="0" cy="12331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107</xdr:row>
      <xdr:rowOff>73677</xdr:rowOff>
    </xdr:from>
    <xdr:ext cx="469744" cy="259045"/>
    <xdr:sp macro="" textlink="">
      <xdr:nvSpPr>
        <xdr:cNvPr id="664" name="【庁舎】&#10;有形固定資産減価償却率最小値テキスト">
          <a:extLst>
            <a:ext uri="{FF2B5EF4-FFF2-40B4-BE49-F238E27FC236}">
              <a16:creationId xmlns:a16="http://schemas.microsoft.com/office/drawing/2014/main" id="{BD52D0A4-2073-4A46-A5A3-9765A4189713}"/>
            </a:ext>
          </a:extLst>
        </xdr:cNvPr>
        <xdr:cNvSpPr txBox="1"/>
      </xdr:nvSpPr>
      <xdr:spPr>
        <a:xfrm>
          <a:off x="16357600" y="18418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107</xdr:row>
      <xdr:rowOff>69850</xdr:rowOff>
    </xdr:from>
    <xdr:to>
      <xdr:col>86</xdr:col>
      <xdr:colOff>25400</xdr:colOff>
      <xdr:row>107</xdr:row>
      <xdr:rowOff>69850</xdr:rowOff>
    </xdr:to>
    <xdr:cxnSp macro="">
      <xdr:nvCxnSpPr>
        <xdr:cNvPr id="665" name="直線コネクタ 664">
          <a:extLst>
            <a:ext uri="{FF2B5EF4-FFF2-40B4-BE49-F238E27FC236}">
              <a16:creationId xmlns:a16="http://schemas.microsoft.com/office/drawing/2014/main" id="{D8C7E37C-C7F1-473B-974B-FB1C7954ABC1}"/>
            </a:ext>
          </a:extLst>
        </xdr:cNvPr>
        <xdr:cNvCxnSpPr/>
      </xdr:nvCxnSpPr>
      <xdr:spPr>
        <a:xfrm>
          <a:off x="16230600" y="1841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154957</xdr:rowOff>
    </xdr:from>
    <xdr:ext cx="340478" cy="259045"/>
    <xdr:sp macro="" textlink="">
      <xdr:nvSpPr>
        <xdr:cNvPr id="666" name="【庁舎】&#10;有形固定資産減価償却率最大値テキスト">
          <a:extLst>
            <a:ext uri="{FF2B5EF4-FFF2-40B4-BE49-F238E27FC236}">
              <a16:creationId xmlns:a16="http://schemas.microsoft.com/office/drawing/2014/main" id="{79DD041A-E10D-44B7-AEA3-2A7874AD3C8F}"/>
            </a:ext>
          </a:extLst>
        </xdr:cNvPr>
        <xdr:cNvSpPr txBox="1"/>
      </xdr:nvSpPr>
      <xdr:spPr>
        <a:xfrm>
          <a:off x="16357600" y="1695705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100</xdr:row>
      <xdr:rowOff>36830</xdr:rowOff>
    </xdr:from>
    <xdr:to>
      <xdr:col>86</xdr:col>
      <xdr:colOff>25400</xdr:colOff>
      <xdr:row>100</xdr:row>
      <xdr:rowOff>36830</xdr:rowOff>
    </xdr:to>
    <xdr:cxnSp macro="">
      <xdr:nvCxnSpPr>
        <xdr:cNvPr id="667" name="直線コネクタ 666">
          <a:extLst>
            <a:ext uri="{FF2B5EF4-FFF2-40B4-BE49-F238E27FC236}">
              <a16:creationId xmlns:a16="http://schemas.microsoft.com/office/drawing/2014/main" id="{125E26E7-182D-4601-9D6A-C44BA3B8BA71}"/>
            </a:ext>
          </a:extLst>
        </xdr:cNvPr>
        <xdr:cNvCxnSpPr/>
      </xdr:nvCxnSpPr>
      <xdr:spPr>
        <a:xfrm>
          <a:off x="16230600" y="171818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103</xdr:row>
      <xdr:rowOff>96538</xdr:rowOff>
    </xdr:from>
    <xdr:ext cx="405111" cy="259045"/>
    <xdr:sp macro="" textlink="">
      <xdr:nvSpPr>
        <xdr:cNvPr id="668" name="【庁舎】&#10;有形固定資産減価償却率平均値テキスト">
          <a:extLst>
            <a:ext uri="{FF2B5EF4-FFF2-40B4-BE49-F238E27FC236}">
              <a16:creationId xmlns:a16="http://schemas.microsoft.com/office/drawing/2014/main" id="{AECC07F7-33FF-4C78-9364-D97281F36BF0}"/>
            </a:ext>
          </a:extLst>
        </xdr:cNvPr>
        <xdr:cNvSpPr txBox="1"/>
      </xdr:nvSpPr>
      <xdr:spPr>
        <a:xfrm>
          <a:off x="16357600" y="1775588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103</xdr:row>
      <xdr:rowOff>118111</xdr:rowOff>
    </xdr:from>
    <xdr:to>
      <xdr:col>85</xdr:col>
      <xdr:colOff>177800</xdr:colOff>
      <xdr:row>104</xdr:row>
      <xdr:rowOff>48261</xdr:rowOff>
    </xdr:to>
    <xdr:sp macro="" textlink="">
      <xdr:nvSpPr>
        <xdr:cNvPr id="669" name="フローチャート: 判断 668">
          <a:extLst>
            <a:ext uri="{FF2B5EF4-FFF2-40B4-BE49-F238E27FC236}">
              <a16:creationId xmlns:a16="http://schemas.microsoft.com/office/drawing/2014/main" id="{730291CA-6662-42AF-8A4B-EC2B4657ECA0}"/>
            </a:ext>
          </a:extLst>
        </xdr:cNvPr>
        <xdr:cNvSpPr/>
      </xdr:nvSpPr>
      <xdr:spPr>
        <a:xfrm>
          <a:off x="16268700" y="177774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103</xdr:row>
      <xdr:rowOff>132080</xdr:rowOff>
    </xdr:from>
    <xdr:to>
      <xdr:col>81</xdr:col>
      <xdr:colOff>101600</xdr:colOff>
      <xdr:row>104</xdr:row>
      <xdr:rowOff>62230</xdr:rowOff>
    </xdr:to>
    <xdr:sp macro="" textlink="">
      <xdr:nvSpPr>
        <xdr:cNvPr id="670" name="フローチャート: 判断 669">
          <a:extLst>
            <a:ext uri="{FF2B5EF4-FFF2-40B4-BE49-F238E27FC236}">
              <a16:creationId xmlns:a16="http://schemas.microsoft.com/office/drawing/2014/main" id="{25B88EEE-DB58-4B6F-A9D8-1FCFAB142CB4}"/>
            </a:ext>
          </a:extLst>
        </xdr:cNvPr>
        <xdr:cNvSpPr/>
      </xdr:nvSpPr>
      <xdr:spPr>
        <a:xfrm>
          <a:off x="15430500" y="177914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103</xdr:row>
      <xdr:rowOff>146050</xdr:rowOff>
    </xdr:from>
    <xdr:to>
      <xdr:col>76</xdr:col>
      <xdr:colOff>165100</xdr:colOff>
      <xdr:row>104</xdr:row>
      <xdr:rowOff>76200</xdr:rowOff>
    </xdr:to>
    <xdr:sp macro="" textlink="">
      <xdr:nvSpPr>
        <xdr:cNvPr id="671" name="フローチャート: 判断 670">
          <a:extLst>
            <a:ext uri="{FF2B5EF4-FFF2-40B4-BE49-F238E27FC236}">
              <a16:creationId xmlns:a16="http://schemas.microsoft.com/office/drawing/2014/main" id="{2B44AD05-FC4E-4992-A6C1-472814FCC2C5}"/>
            </a:ext>
          </a:extLst>
        </xdr:cNvPr>
        <xdr:cNvSpPr/>
      </xdr:nvSpPr>
      <xdr:spPr>
        <a:xfrm>
          <a:off x="14541500" y="17805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1270</xdr:rowOff>
    </xdr:from>
    <xdr:to>
      <xdr:col>72</xdr:col>
      <xdr:colOff>38100</xdr:colOff>
      <xdr:row>104</xdr:row>
      <xdr:rowOff>102870</xdr:rowOff>
    </xdr:to>
    <xdr:sp macro="" textlink="">
      <xdr:nvSpPr>
        <xdr:cNvPr id="672" name="フローチャート: 判断 671">
          <a:extLst>
            <a:ext uri="{FF2B5EF4-FFF2-40B4-BE49-F238E27FC236}">
              <a16:creationId xmlns:a16="http://schemas.microsoft.com/office/drawing/2014/main" id="{5DCC08AF-8BA7-4477-A447-9D35C8D014E2}"/>
            </a:ext>
          </a:extLst>
        </xdr:cNvPr>
        <xdr:cNvSpPr/>
      </xdr:nvSpPr>
      <xdr:spPr>
        <a:xfrm>
          <a:off x="13652500" y="17832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104</xdr:row>
      <xdr:rowOff>26670</xdr:rowOff>
    </xdr:from>
    <xdr:to>
      <xdr:col>67</xdr:col>
      <xdr:colOff>101600</xdr:colOff>
      <xdr:row>104</xdr:row>
      <xdr:rowOff>128270</xdr:rowOff>
    </xdr:to>
    <xdr:sp macro="" textlink="">
      <xdr:nvSpPr>
        <xdr:cNvPr id="673" name="フローチャート: 判断 672">
          <a:extLst>
            <a:ext uri="{FF2B5EF4-FFF2-40B4-BE49-F238E27FC236}">
              <a16:creationId xmlns:a16="http://schemas.microsoft.com/office/drawing/2014/main" id="{B29DFDCA-43C8-419F-9463-589533CEDD83}"/>
            </a:ext>
          </a:extLst>
        </xdr:cNvPr>
        <xdr:cNvSpPr/>
      </xdr:nvSpPr>
      <xdr:spPr>
        <a:xfrm>
          <a:off x="12763500" y="178574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674" name="テキスト ボックス 673">
          <a:extLst>
            <a:ext uri="{FF2B5EF4-FFF2-40B4-BE49-F238E27FC236}">
              <a16:creationId xmlns:a16="http://schemas.microsoft.com/office/drawing/2014/main" id="{1D137E89-6B65-4434-B841-11BB4120C5FE}"/>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675" name="テキスト ボックス 674">
          <a:extLst>
            <a:ext uri="{FF2B5EF4-FFF2-40B4-BE49-F238E27FC236}">
              <a16:creationId xmlns:a16="http://schemas.microsoft.com/office/drawing/2014/main" id="{729BDE20-2955-4593-91CB-730F75E11B94}"/>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676" name="テキスト ボックス 675">
          <a:extLst>
            <a:ext uri="{FF2B5EF4-FFF2-40B4-BE49-F238E27FC236}">
              <a16:creationId xmlns:a16="http://schemas.microsoft.com/office/drawing/2014/main" id="{89BEB94E-3014-4972-A0DF-218F112E74ED}"/>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677" name="テキスト ボックス 676">
          <a:extLst>
            <a:ext uri="{FF2B5EF4-FFF2-40B4-BE49-F238E27FC236}">
              <a16:creationId xmlns:a16="http://schemas.microsoft.com/office/drawing/2014/main" id="{ED303E06-B3B0-41DE-A250-83B8DD194ABC}"/>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678" name="テキスト ボックス 677">
          <a:extLst>
            <a:ext uri="{FF2B5EF4-FFF2-40B4-BE49-F238E27FC236}">
              <a16:creationId xmlns:a16="http://schemas.microsoft.com/office/drawing/2014/main" id="{E7761436-40D1-4619-B0C3-5FC815C2049C}"/>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100</xdr:row>
      <xdr:rowOff>30480</xdr:rowOff>
    </xdr:from>
    <xdr:to>
      <xdr:col>85</xdr:col>
      <xdr:colOff>177800</xdr:colOff>
      <xdr:row>100</xdr:row>
      <xdr:rowOff>132080</xdr:rowOff>
    </xdr:to>
    <xdr:sp macro="" textlink="">
      <xdr:nvSpPr>
        <xdr:cNvPr id="679" name="楕円 678">
          <a:extLst>
            <a:ext uri="{FF2B5EF4-FFF2-40B4-BE49-F238E27FC236}">
              <a16:creationId xmlns:a16="http://schemas.microsoft.com/office/drawing/2014/main" id="{86CDDADB-4B8F-4536-8EEF-DF827F411919}"/>
            </a:ext>
          </a:extLst>
        </xdr:cNvPr>
        <xdr:cNvSpPr/>
      </xdr:nvSpPr>
      <xdr:spPr>
        <a:xfrm>
          <a:off x="16268700" y="17175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99</xdr:row>
      <xdr:rowOff>116857</xdr:rowOff>
    </xdr:from>
    <xdr:ext cx="340478" cy="259045"/>
    <xdr:sp macro="" textlink="">
      <xdr:nvSpPr>
        <xdr:cNvPr id="680" name="【庁舎】&#10;有形固定資産減価償却率該当値テキスト">
          <a:extLst>
            <a:ext uri="{FF2B5EF4-FFF2-40B4-BE49-F238E27FC236}">
              <a16:creationId xmlns:a16="http://schemas.microsoft.com/office/drawing/2014/main" id="{1B6273FD-838A-46D4-A438-B902898E955F}"/>
            </a:ext>
          </a:extLst>
        </xdr:cNvPr>
        <xdr:cNvSpPr txBox="1"/>
      </xdr:nvSpPr>
      <xdr:spPr>
        <a:xfrm>
          <a:off x="16357600" y="1709040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100</xdr:row>
      <xdr:rowOff>3811</xdr:rowOff>
    </xdr:from>
    <xdr:to>
      <xdr:col>81</xdr:col>
      <xdr:colOff>101600</xdr:colOff>
      <xdr:row>100</xdr:row>
      <xdr:rowOff>105411</xdr:rowOff>
    </xdr:to>
    <xdr:sp macro="" textlink="">
      <xdr:nvSpPr>
        <xdr:cNvPr id="681" name="楕円 680">
          <a:extLst>
            <a:ext uri="{FF2B5EF4-FFF2-40B4-BE49-F238E27FC236}">
              <a16:creationId xmlns:a16="http://schemas.microsoft.com/office/drawing/2014/main" id="{49C44245-980B-4E49-AC3D-39159208AD08}"/>
            </a:ext>
          </a:extLst>
        </xdr:cNvPr>
        <xdr:cNvSpPr/>
      </xdr:nvSpPr>
      <xdr:spPr>
        <a:xfrm>
          <a:off x="15430500" y="171488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100</xdr:row>
      <xdr:rowOff>54611</xdr:rowOff>
    </xdr:from>
    <xdr:to>
      <xdr:col>85</xdr:col>
      <xdr:colOff>127000</xdr:colOff>
      <xdr:row>100</xdr:row>
      <xdr:rowOff>81280</xdr:rowOff>
    </xdr:to>
    <xdr:cxnSp macro="">
      <xdr:nvCxnSpPr>
        <xdr:cNvPr id="682" name="直線コネクタ 681">
          <a:extLst>
            <a:ext uri="{FF2B5EF4-FFF2-40B4-BE49-F238E27FC236}">
              <a16:creationId xmlns:a16="http://schemas.microsoft.com/office/drawing/2014/main" id="{AF7146C7-7384-409B-8883-BE6B8951A3E0}"/>
            </a:ext>
          </a:extLst>
        </xdr:cNvPr>
        <xdr:cNvCxnSpPr/>
      </xdr:nvCxnSpPr>
      <xdr:spPr>
        <a:xfrm>
          <a:off x="15481300" y="17199611"/>
          <a:ext cx="838200" cy="266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99</xdr:row>
      <xdr:rowOff>147320</xdr:rowOff>
    </xdr:from>
    <xdr:to>
      <xdr:col>76</xdr:col>
      <xdr:colOff>165100</xdr:colOff>
      <xdr:row>100</xdr:row>
      <xdr:rowOff>77470</xdr:rowOff>
    </xdr:to>
    <xdr:sp macro="" textlink="">
      <xdr:nvSpPr>
        <xdr:cNvPr id="683" name="楕円 682">
          <a:extLst>
            <a:ext uri="{FF2B5EF4-FFF2-40B4-BE49-F238E27FC236}">
              <a16:creationId xmlns:a16="http://schemas.microsoft.com/office/drawing/2014/main" id="{76DF4573-4333-47E9-A731-F5A3ADBF9D98}"/>
            </a:ext>
          </a:extLst>
        </xdr:cNvPr>
        <xdr:cNvSpPr/>
      </xdr:nvSpPr>
      <xdr:spPr>
        <a:xfrm>
          <a:off x="14541500" y="17120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100</xdr:row>
      <xdr:rowOff>26670</xdr:rowOff>
    </xdr:from>
    <xdr:to>
      <xdr:col>81</xdr:col>
      <xdr:colOff>50800</xdr:colOff>
      <xdr:row>100</xdr:row>
      <xdr:rowOff>54611</xdr:rowOff>
    </xdr:to>
    <xdr:cxnSp macro="">
      <xdr:nvCxnSpPr>
        <xdr:cNvPr id="684" name="直線コネクタ 683">
          <a:extLst>
            <a:ext uri="{FF2B5EF4-FFF2-40B4-BE49-F238E27FC236}">
              <a16:creationId xmlns:a16="http://schemas.microsoft.com/office/drawing/2014/main" id="{23311C14-DDCA-44E9-BE23-3C4B34CC898B}"/>
            </a:ext>
          </a:extLst>
        </xdr:cNvPr>
        <xdr:cNvCxnSpPr/>
      </xdr:nvCxnSpPr>
      <xdr:spPr>
        <a:xfrm>
          <a:off x="14592300" y="17171670"/>
          <a:ext cx="889000" cy="279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99</xdr:row>
      <xdr:rowOff>120650</xdr:rowOff>
    </xdr:from>
    <xdr:to>
      <xdr:col>72</xdr:col>
      <xdr:colOff>38100</xdr:colOff>
      <xdr:row>100</xdr:row>
      <xdr:rowOff>50800</xdr:rowOff>
    </xdr:to>
    <xdr:sp macro="" textlink="">
      <xdr:nvSpPr>
        <xdr:cNvPr id="685" name="楕円 684">
          <a:extLst>
            <a:ext uri="{FF2B5EF4-FFF2-40B4-BE49-F238E27FC236}">
              <a16:creationId xmlns:a16="http://schemas.microsoft.com/office/drawing/2014/main" id="{8DADDBED-6203-4F79-A090-124D35BFF45D}"/>
            </a:ext>
          </a:extLst>
        </xdr:cNvPr>
        <xdr:cNvSpPr/>
      </xdr:nvSpPr>
      <xdr:spPr>
        <a:xfrm>
          <a:off x="13652500" y="17094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100</xdr:row>
      <xdr:rowOff>0</xdr:rowOff>
    </xdr:from>
    <xdr:to>
      <xdr:col>76</xdr:col>
      <xdr:colOff>114300</xdr:colOff>
      <xdr:row>100</xdr:row>
      <xdr:rowOff>26670</xdr:rowOff>
    </xdr:to>
    <xdr:cxnSp macro="">
      <xdr:nvCxnSpPr>
        <xdr:cNvPr id="686" name="直線コネクタ 685">
          <a:extLst>
            <a:ext uri="{FF2B5EF4-FFF2-40B4-BE49-F238E27FC236}">
              <a16:creationId xmlns:a16="http://schemas.microsoft.com/office/drawing/2014/main" id="{987817FD-2859-4F9A-9A91-24439F6968A0}"/>
            </a:ext>
          </a:extLst>
        </xdr:cNvPr>
        <xdr:cNvCxnSpPr/>
      </xdr:nvCxnSpPr>
      <xdr:spPr>
        <a:xfrm>
          <a:off x="13703300" y="17145000"/>
          <a:ext cx="8890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106</xdr:row>
      <xdr:rowOff>0</xdr:rowOff>
    </xdr:from>
    <xdr:to>
      <xdr:col>67</xdr:col>
      <xdr:colOff>101600</xdr:colOff>
      <xdr:row>106</xdr:row>
      <xdr:rowOff>101600</xdr:rowOff>
    </xdr:to>
    <xdr:sp macro="" textlink="">
      <xdr:nvSpPr>
        <xdr:cNvPr id="687" name="楕円 686">
          <a:extLst>
            <a:ext uri="{FF2B5EF4-FFF2-40B4-BE49-F238E27FC236}">
              <a16:creationId xmlns:a16="http://schemas.microsoft.com/office/drawing/2014/main" id="{B3784996-740A-4C21-8D12-68C569143B41}"/>
            </a:ext>
          </a:extLst>
        </xdr:cNvPr>
        <xdr:cNvSpPr/>
      </xdr:nvSpPr>
      <xdr:spPr>
        <a:xfrm>
          <a:off x="12763500" y="18173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100</xdr:row>
      <xdr:rowOff>0</xdr:rowOff>
    </xdr:from>
    <xdr:to>
      <xdr:col>71</xdr:col>
      <xdr:colOff>177800</xdr:colOff>
      <xdr:row>106</xdr:row>
      <xdr:rowOff>50800</xdr:rowOff>
    </xdr:to>
    <xdr:cxnSp macro="">
      <xdr:nvCxnSpPr>
        <xdr:cNvPr id="688" name="直線コネクタ 687">
          <a:extLst>
            <a:ext uri="{FF2B5EF4-FFF2-40B4-BE49-F238E27FC236}">
              <a16:creationId xmlns:a16="http://schemas.microsoft.com/office/drawing/2014/main" id="{5A995547-CA51-40C9-8886-154D9BE6CBD9}"/>
            </a:ext>
          </a:extLst>
        </xdr:cNvPr>
        <xdr:cNvCxnSpPr/>
      </xdr:nvCxnSpPr>
      <xdr:spPr>
        <a:xfrm flipV="1">
          <a:off x="12814300" y="17145000"/>
          <a:ext cx="889000" cy="10795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104</xdr:row>
      <xdr:rowOff>53357</xdr:rowOff>
    </xdr:from>
    <xdr:ext cx="405111" cy="259045"/>
    <xdr:sp macro="" textlink="">
      <xdr:nvSpPr>
        <xdr:cNvPr id="689" name="n_1aveValue【庁舎】&#10;有形固定資産減価償却率">
          <a:extLst>
            <a:ext uri="{FF2B5EF4-FFF2-40B4-BE49-F238E27FC236}">
              <a16:creationId xmlns:a16="http://schemas.microsoft.com/office/drawing/2014/main" id="{CAE4EDF8-4D98-4B5E-AE4F-4C903EB1D69E}"/>
            </a:ext>
          </a:extLst>
        </xdr:cNvPr>
        <xdr:cNvSpPr txBox="1"/>
      </xdr:nvSpPr>
      <xdr:spPr>
        <a:xfrm>
          <a:off x="15266044" y="178841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104</xdr:row>
      <xdr:rowOff>67327</xdr:rowOff>
    </xdr:from>
    <xdr:ext cx="405111" cy="259045"/>
    <xdr:sp macro="" textlink="">
      <xdr:nvSpPr>
        <xdr:cNvPr id="690" name="n_2aveValue【庁舎】&#10;有形固定資産減価償却率">
          <a:extLst>
            <a:ext uri="{FF2B5EF4-FFF2-40B4-BE49-F238E27FC236}">
              <a16:creationId xmlns:a16="http://schemas.microsoft.com/office/drawing/2014/main" id="{2985BE85-0219-4677-B3C0-38AF32050469}"/>
            </a:ext>
          </a:extLst>
        </xdr:cNvPr>
        <xdr:cNvSpPr txBox="1"/>
      </xdr:nvSpPr>
      <xdr:spPr>
        <a:xfrm>
          <a:off x="14389744" y="178981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104</xdr:row>
      <xdr:rowOff>93997</xdr:rowOff>
    </xdr:from>
    <xdr:ext cx="405111" cy="259045"/>
    <xdr:sp macro="" textlink="">
      <xdr:nvSpPr>
        <xdr:cNvPr id="691" name="n_3aveValue【庁舎】&#10;有形固定資産減価償却率">
          <a:extLst>
            <a:ext uri="{FF2B5EF4-FFF2-40B4-BE49-F238E27FC236}">
              <a16:creationId xmlns:a16="http://schemas.microsoft.com/office/drawing/2014/main" id="{0056967E-A6FD-41FC-A9AC-4246874CCFFC}"/>
            </a:ext>
          </a:extLst>
        </xdr:cNvPr>
        <xdr:cNvSpPr txBox="1"/>
      </xdr:nvSpPr>
      <xdr:spPr>
        <a:xfrm>
          <a:off x="13500744" y="179247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102</xdr:row>
      <xdr:rowOff>144797</xdr:rowOff>
    </xdr:from>
    <xdr:ext cx="405111" cy="259045"/>
    <xdr:sp macro="" textlink="">
      <xdr:nvSpPr>
        <xdr:cNvPr id="692" name="n_4aveValue【庁舎】&#10;有形固定資産減価償却率">
          <a:extLst>
            <a:ext uri="{FF2B5EF4-FFF2-40B4-BE49-F238E27FC236}">
              <a16:creationId xmlns:a16="http://schemas.microsoft.com/office/drawing/2014/main" id="{CD597F1E-2CC7-4BE6-AF4C-A6BBBEC0B7A7}"/>
            </a:ext>
          </a:extLst>
        </xdr:cNvPr>
        <xdr:cNvSpPr txBox="1"/>
      </xdr:nvSpPr>
      <xdr:spPr>
        <a:xfrm>
          <a:off x="12611744" y="176326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58361</xdr:colOff>
      <xdr:row>98</xdr:row>
      <xdr:rowOff>121938</xdr:rowOff>
    </xdr:from>
    <xdr:ext cx="340478" cy="259045"/>
    <xdr:sp macro="" textlink="">
      <xdr:nvSpPr>
        <xdr:cNvPr id="693" name="n_1mainValue【庁舎】&#10;有形固定資産減価償却率">
          <a:extLst>
            <a:ext uri="{FF2B5EF4-FFF2-40B4-BE49-F238E27FC236}">
              <a16:creationId xmlns:a16="http://schemas.microsoft.com/office/drawing/2014/main" id="{E20F42C1-1AFD-4DAA-B200-FE2174FFEE5B}"/>
            </a:ext>
          </a:extLst>
        </xdr:cNvPr>
        <xdr:cNvSpPr txBox="1"/>
      </xdr:nvSpPr>
      <xdr:spPr>
        <a:xfrm>
          <a:off x="15298361" y="16924038"/>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134561</xdr:colOff>
      <xdr:row>98</xdr:row>
      <xdr:rowOff>93997</xdr:rowOff>
    </xdr:from>
    <xdr:ext cx="340478" cy="259045"/>
    <xdr:sp macro="" textlink="">
      <xdr:nvSpPr>
        <xdr:cNvPr id="694" name="n_2mainValue【庁舎】&#10;有形固定資産減価償却率">
          <a:extLst>
            <a:ext uri="{FF2B5EF4-FFF2-40B4-BE49-F238E27FC236}">
              <a16:creationId xmlns:a16="http://schemas.microsoft.com/office/drawing/2014/main" id="{576CC92D-19BC-4A46-8A38-DFA26B367868}"/>
            </a:ext>
          </a:extLst>
        </xdr:cNvPr>
        <xdr:cNvSpPr txBox="1"/>
      </xdr:nvSpPr>
      <xdr:spPr>
        <a:xfrm>
          <a:off x="14422061" y="1689609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7561</xdr:colOff>
      <xdr:row>98</xdr:row>
      <xdr:rowOff>67327</xdr:rowOff>
    </xdr:from>
    <xdr:ext cx="340478" cy="259045"/>
    <xdr:sp macro="" textlink="">
      <xdr:nvSpPr>
        <xdr:cNvPr id="695" name="n_3mainValue【庁舎】&#10;有形固定資産減価償却率">
          <a:extLst>
            <a:ext uri="{FF2B5EF4-FFF2-40B4-BE49-F238E27FC236}">
              <a16:creationId xmlns:a16="http://schemas.microsoft.com/office/drawing/2014/main" id="{C86B8F9E-B4C4-4576-A903-B325FCCDB2B5}"/>
            </a:ext>
          </a:extLst>
        </xdr:cNvPr>
        <xdr:cNvSpPr txBox="1"/>
      </xdr:nvSpPr>
      <xdr:spPr>
        <a:xfrm>
          <a:off x="13533061" y="168694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106</xdr:row>
      <xdr:rowOff>92727</xdr:rowOff>
    </xdr:from>
    <xdr:ext cx="405111" cy="259045"/>
    <xdr:sp macro="" textlink="">
      <xdr:nvSpPr>
        <xdr:cNvPr id="696" name="n_4mainValue【庁舎】&#10;有形固定資産減価償却率">
          <a:extLst>
            <a:ext uri="{FF2B5EF4-FFF2-40B4-BE49-F238E27FC236}">
              <a16:creationId xmlns:a16="http://schemas.microsoft.com/office/drawing/2014/main" id="{C01C636B-0BE9-479C-9DF6-224284687E26}"/>
            </a:ext>
          </a:extLst>
        </xdr:cNvPr>
        <xdr:cNvSpPr txBox="1"/>
      </xdr:nvSpPr>
      <xdr:spPr>
        <a:xfrm>
          <a:off x="12611744" y="182664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697" name="正方形/長方形 696">
          <a:extLst>
            <a:ext uri="{FF2B5EF4-FFF2-40B4-BE49-F238E27FC236}">
              <a16:creationId xmlns:a16="http://schemas.microsoft.com/office/drawing/2014/main" id="{7CD5CED9-B05F-4425-8C22-CBDE7CB27615}"/>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698" name="正方形/長方形 697">
          <a:extLst>
            <a:ext uri="{FF2B5EF4-FFF2-40B4-BE49-F238E27FC236}">
              <a16:creationId xmlns:a16="http://schemas.microsoft.com/office/drawing/2014/main" id="{9A98A22C-F156-415C-8CF8-0142B3A8FB3C}"/>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699" name="正方形/長方形 698">
          <a:extLst>
            <a:ext uri="{FF2B5EF4-FFF2-40B4-BE49-F238E27FC236}">
              <a16:creationId xmlns:a16="http://schemas.microsoft.com/office/drawing/2014/main" id="{50297DEF-5900-4145-95C0-883B72171DE3}"/>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700" name="正方形/長方形 699">
          <a:extLst>
            <a:ext uri="{FF2B5EF4-FFF2-40B4-BE49-F238E27FC236}">
              <a16:creationId xmlns:a16="http://schemas.microsoft.com/office/drawing/2014/main" id="{3B401ACE-6774-493F-A4B9-DC53EF75CFBC}"/>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701" name="正方形/長方形 700">
          <a:extLst>
            <a:ext uri="{FF2B5EF4-FFF2-40B4-BE49-F238E27FC236}">
              <a16:creationId xmlns:a16="http://schemas.microsoft.com/office/drawing/2014/main" id="{1EFB786A-F4DE-44DF-9ED2-3488A6F29ABC}"/>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702" name="正方形/長方形 701">
          <a:extLst>
            <a:ext uri="{FF2B5EF4-FFF2-40B4-BE49-F238E27FC236}">
              <a16:creationId xmlns:a16="http://schemas.microsoft.com/office/drawing/2014/main" id="{529FA164-8FE5-4FA4-BDAC-59EB503F4D71}"/>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703" name="正方形/長方形 702">
          <a:extLst>
            <a:ext uri="{FF2B5EF4-FFF2-40B4-BE49-F238E27FC236}">
              <a16:creationId xmlns:a16="http://schemas.microsoft.com/office/drawing/2014/main" id="{9F7BEF37-84E5-428A-868E-5B7BE3923FEA}"/>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0.330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704" name="正方形/長方形 703">
          <a:extLst>
            <a:ext uri="{FF2B5EF4-FFF2-40B4-BE49-F238E27FC236}">
              <a16:creationId xmlns:a16="http://schemas.microsoft.com/office/drawing/2014/main" id="{82592D1D-E50A-4971-9085-640B618370D0}"/>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705" name="テキスト ボックス 704">
          <a:extLst>
            <a:ext uri="{FF2B5EF4-FFF2-40B4-BE49-F238E27FC236}">
              <a16:creationId xmlns:a16="http://schemas.microsoft.com/office/drawing/2014/main" id="{7D01D258-9C6E-4EF8-BC74-9F70CF49E25B}"/>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706" name="直線コネクタ 705">
          <a:extLst>
            <a:ext uri="{FF2B5EF4-FFF2-40B4-BE49-F238E27FC236}">
              <a16:creationId xmlns:a16="http://schemas.microsoft.com/office/drawing/2014/main" id="{03F1FBF3-D949-4AA6-B0E9-ABC0C9A22B06}"/>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707" name="直線コネクタ 706">
          <a:extLst>
            <a:ext uri="{FF2B5EF4-FFF2-40B4-BE49-F238E27FC236}">
              <a16:creationId xmlns:a16="http://schemas.microsoft.com/office/drawing/2014/main" id="{5AC9D1F5-CE4E-4D4D-B5F7-92E18AB895F0}"/>
            </a:ext>
          </a:extLst>
        </xdr:cNvPr>
        <xdr:cNvCxnSpPr/>
      </xdr:nvCxnSpPr>
      <xdr:spPr>
        <a:xfrm>
          <a:off x="18288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708" name="テキスト ボックス 707">
          <a:extLst>
            <a:ext uri="{FF2B5EF4-FFF2-40B4-BE49-F238E27FC236}">
              <a16:creationId xmlns:a16="http://schemas.microsoft.com/office/drawing/2014/main" id="{E64087FD-A0BC-4A79-BCEF-B0A74C248CCD}"/>
            </a:ext>
          </a:extLst>
        </xdr:cNvPr>
        <xdr:cNvSpPr txBox="1"/>
      </xdr:nvSpPr>
      <xdr:spPr>
        <a:xfrm>
          <a:off x="17820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709" name="直線コネクタ 708">
          <a:extLst>
            <a:ext uri="{FF2B5EF4-FFF2-40B4-BE49-F238E27FC236}">
              <a16:creationId xmlns:a16="http://schemas.microsoft.com/office/drawing/2014/main" id="{E7D73542-2927-45BA-8412-A53A4582BC24}"/>
            </a:ext>
          </a:extLst>
        </xdr:cNvPr>
        <xdr:cNvCxnSpPr/>
      </xdr:nvCxnSpPr>
      <xdr:spPr>
        <a:xfrm>
          <a:off x="18288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710" name="テキスト ボックス 709">
          <a:extLst>
            <a:ext uri="{FF2B5EF4-FFF2-40B4-BE49-F238E27FC236}">
              <a16:creationId xmlns:a16="http://schemas.microsoft.com/office/drawing/2014/main" id="{805DF28F-E39A-4649-AA47-63F6D4ACC677}"/>
            </a:ext>
          </a:extLst>
        </xdr:cNvPr>
        <xdr:cNvSpPr txBox="1"/>
      </xdr:nvSpPr>
      <xdr:spPr>
        <a:xfrm>
          <a:off x="17820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711" name="直線コネクタ 710">
          <a:extLst>
            <a:ext uri="{FF2B5EF4-FFF2-40B4-BE49-F238E27FC236}">
              <a16:creationId xmlns:a16="http://schemas.microsoft.com/office/drawing/2014/main" id="{4BBB8F3A-1DEE-41C4-81AE-9D3EC46435BB}"/>
            </a:ext>
          </a:extLst>
        </xdr:cNvPr>
        <xdr:cNvCxnSpPr/>
      </xdr:nvCxnSpPr>
      <xdr:spPr>
        <a:xfrm>
          <a:off x="18288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103</xdr:row>
      <xdr:rowOff>105427</xdr:rowOff>
    </xdr:from>
    <xdr:ext cx="467179" cy="259045"/>
    <xdr:sp macro="" textlink="">
      <xdr:nvSpPr>
        <xdr:cNvPr id="712" name="テキスト ボックス 711">
          <a:extLst>
            <a:ext uri="{FF2B5EF4-FFF2-40B4-BE49-F238E27FC236}">
              <a16:creationId xmlns:a16="http://schemas.microsoft.com/office/drawing/2014/main" id="{111F8A3D-36A4-4515-8C42-09DF936506C1}"/>
            </a:ext>
          </a:extLst>
        </xdr:cNvPr>
        <xdr:cNvSpPr txBox="1"/>
      </xdr:nvSpPr>
      <xdr:spPr>
        <a:xfrm>
          <a:off x="17820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713" name="直線コネクタ 712">
          <a:extLst>
            <a:ext uri="{FF2B5EF4-FFF2-40B4-BE49-F238E27FC236}">
              <a16:creationId xmlns:a16="http://schemas.microsoft.com/office/drawing/2014/main" id="{48FF7C99-C77F-458B-A911-DE7A8CEA8865}"/>
            </a:ext>
          </a:extLst>
        </xdr:cNvPr>
        <xdr:cNvCxnSpPr/>
      </xdr:nvCxnSpPr>
      <xdr:spPr>
        <a:xfrm>
          <a:off x="18288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101</xdr:row>
      <xdr:rowOff>67327</xdr:rowOff>
    </xdr:from>
    <xdr:ext cx="467179" cy="259045"/>
    <xdr:sp macro="" textlink="">
      <xdr:nvSpPr>
        <xdr:cNvPr id="714" name="テキスト ボックス 713">
          <a:extLst>
            <a:ext uri="{FF2B5EF4-FFF2-40B4-BE49-F238E27FC236}">
              <a16:creationId xmlns:a16="http://schemas.microsoft.com/office/drawing/2014/main" id="{B87FCDFD-A4CA-42C9-8F42-E96BA53C58E8}"/>
            </a:ext>
          </a:extLst>
        </xdr:cNvPr>
        <xdr:cNvSpPr txBox="1"/>
      </xdr:nvSpPr>
      <xdr:spPr>
        <a:xfrm>
          <a:off x="17820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715" name="直線コネクタ 714">
          <a:extLst>
            <a:ext uri="{FF2B5EF4-FFF2-40B4-BE49-F238E27FC236}">
              <a16:creationId xmlns:a16="http://schemas.microsoft.com/office/drawing/2014/main" id="{6A24F718-0DD9-4487-9D65-F066240BA42C}"/>
            </a:ext>
          </a:extLst>
        </xdr:cNvPr>
        <xdr:cNvCxnSpPr/>
      </xdr:nvCxnSpPr>
      <xdr:spPr>
        <a:xfrm>
          <a:off x="18288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29227</xdr:rowOff>
    </xdr:from>
    <xdr:ext cx="467179" cy="259045"/>
    <xdr:sp macro="" textlink="">
      <xdr:nvSpPr>
        <xdr:cNvPr id="716" name="テキスト ボックス 715">
          <a:extLst>
            <a:ext uri="{FF2B5EF4-FFF2-40B4-BE49-F238E27FC236}">
              <a16:creationId xmlns:a16="http://schemas.microsoft.com/office/drawing/2014/main" id="{E12ABA9D-7BAE-4554-B96A-0036868644BD}"/>
            </a:ext>
          </a:extLst>
        </xdr:cNvPr>
        <xdr:cNvSpPr txBox="1"/>
      </xdr:nvSpPr>
      <xdr:spPr>
        <a:xfrm>
          <a:off x="17820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717" name="直線コネクタ 716">
          <a:extLst>
            <a:ext uri="{FF2B5EF4-FFF2-40B4-BE49-F238E27FC236}">
              <a16:creationId xmlns:a16="http://schemas.microsoft.com/office/drawing/2014/main" id="{57E82C79-6049-42B3-B524-F777F212BD5D}"/>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718" name="テキスト ボックス 717">
          <a:extLst>
            <a:ext uri="{FF2B5EF4-FFF2-40B4-BE49-F238E27FC236}">
              <a16:creationId xmlns:a16="http://schemas.microsoft.com/office/drawing/2014/main" id="{A4B495DB-4ECD-4069-935B-39776A82568B}"/>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719" name="【庁舎】&#10;一人当たり面積グラフ枠">
          <a:extLst>
            <a:ext uri="{FF2B5EF4-FFF2-40B4-BE49-F238E27FC236}">
              <a16:creationId xmlns:a16="http://schemas.microsoft.com/office/drawing/2014/main" id="{A50D04B4-3397-40AE-8CCD-CA92688D0C5B}"/>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84582</xdr:rowOff>
    </xdr:from>
    <xdr:to>
      <xdr:col>116</xdr:col>
      <xdr:colOff>62864</xdr:colOff>
      <xdr:row>108</xdr:row>
      <xdr:rowOff>31242</xdr:rowOff>
    </xdr:to>
    <xdr:cxnSp macro="">
      <xdr:nvCxnSpPr>
        <xdr:cNvPr id="720" name="直線コネクタ 719">
          <a:extLst>
            <a:ext uri="{FF2B5EF4-FFF2-40B4-BE49-F238E27FC236}">
              <a16:creationId xmlns:a16="http://schemas.microsoft.com/office/drawing/2014/main" id="{8238488C-343B-42E7-857D-927011B6E109}"/>
            </a:ext>
          </a:extLst>
        </xdr:cNvPr>
        <xdr:cNvCxnSpPr/>
      </xdr:nvCxnSpPr>
      <xdr:spPr>
        <a:xfrm flipV="1">
          <a:off x="22160864" y="17229582"/>
          <a:ext cx="0" cy="13182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35069</xdr:rowOff>
    </xdr:from>
    <xdr:ext cx="469744" cy="259045"/>
    <xdr:sp macro="" textlink="">
      <xdr:nvSpPr>
        <xdr:cNvPr id="721" name="【庁舎】&#10;一人当たり面積最小値テキスト">
          <a:extLst>
            <a:ext uri="{FF2B5EF4-FFF2-40B4-BE49-F238E27FC236}">
              <a16:creationId xmlns:a16="http://schemas.microsoft.com/office/drawing/2014/main" id="{2AC0008A-89A1-46F0-A920-899275F75F57}"/>
            </a:ext>
          </a:extLst>
        </xdr:cNvPr>
        <xdr:cNvSpPr txBox="1"/>
      </xdr:nvSpPr>
      <xdr:spPr>
        <a:xfrm>
          <a:off x="22199600" y="185516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31242</xdr:rowOff>
    </xdr:from>
    <xdr:to>
      <xdr:col>116</xdr:col>
      <xdr:colOff>152400</xdr:colOff>
      <xdr:row>108</xdr:row>
      <xdr:rowOff>31242</xdr:rowOff>
    </xdr:to>
    <xdr:cxnSp macro="">
      <xdr:nvCxnSpPr>
        <xdr:cNvPr id="722" name="直線コネクタ 721">
          <a:extLst>
            <a:ext uri="{FF2B5EF4-FFF2-40B4-BE49-F238E27FC236}">
              <a16:creationId xmlns:a16="http://schemas.microsoft.com/office/drawing/2014/main" id="{DC0158F1-FFD8-4267-A48A-3A00CF5E504A}"/>
            </a:ext>
          </a:extLst>
        </xdr:cNvPr>
        <xdr:cNvCxnSpPr/>
      </xdr:nvCxnSpPr>
      <xdr:spPr>
        <a:xfrm>
          <a:off x="22072600" y="185478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31259</xdr:rowOff>
    </xdr:from>
    <xdr:ext cx="469744" cy="259045"/>
    <xdr:sp macro="" textlink="">
      <xdr:nvSpPr>
        <xdr:cNvPr id="723" name="【庁舎】&#10;一人当たり面積最大値テキスト">
          <a:extLst>
            <a:ext uri="{FF2B5EF4-FFF2-40B4-BE49-F238E27FC236}">
              <a16:creationId xmlns:a16="http://schemas.microsoft.com/office/drawing/2014/main" id="{65C06338-450D-4739-8ABA-019929CB430C}"/>
            </a:ext>
          </a:extLst>
        </xdr:cNvPr>
        <xdr:cNvSpPr txBox="1"/>
      </xdr:nvSpPr>
      <xdr:spPr>
        <a:xfrm>
          <a:off x="22199600" y="170048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84582</xdr:rowOff>
    </xdr:from>
    <xdr:to>
      <xdr:col>116</xdr:col>
      <xdr:colOff>152400</xdr:colOff>
      <xdr:row>100</xdr:row>
      <xdr:rowOff>84582</xdr:rowOff>
    </xdr:to>
    <xdr:cxnSp macro="">
      <xdr:nvCxnSpPr>
        <xdr:cNvPr id="724" name="直線コネクタ 723">
          <a:extLst>
            <a:ext uri="{FF2B5EF4-FFF2-40B4-BE49-F238E27FC236}">
              <a16:creationId xmlns:a16="http://schemas.microsoft.com/office/drawing/2014/main" id="{4FBBDE43-4E67-4395-8E9C-4E13DD454413}"/>
            </a:ext>
          </a:extLst>
        </xdr:cNvPr>
        <xdr:cNvCxnSpPr/>
      </xdr:nvCxnSpPr>
      <xdr:spPr>
        <a:xfrm>
          <a:off x="22072600" y="172295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106</xdr:row>
      <xdr:rowOff>29354</xdr:rowOff>
    </xdr:from>
    <xdr:ext cx="469744" cy="259045"/>
    <xdr:sp macro="" textlink="">
      <xdr:nvSpPr>
        <xdr:cNvPr id="725" name="【庁舎】&#10;一人当たり面積平均値テキスト">
          <a:extLst>
            <a:ext uri="{FF2B5EF4-FFF2-40B4-BE49-F238E27FC236}">
              <a16:creationId xmlns:a16="http://schemas.microsoft.com/office/drawing/2014/main" id="{0DEE8FCC-FC70-4CE8-98EC-FD92AEEAF755}"/>
            </a:ext>
          </a:extLst>
        </xdr:cNvPr>
        <xdr:cNvSpPr txBox="1"/>
      </xdr:nvSpPr>
      <xdr:spPr>
        <a:xfrm>
          <a:off x="22199600" y="1820305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50927</xdr:rowOff>
    </xdr:from>
    <xdr:to>
      <xdr:col>116</xdr:col>
      <xdr:colOff>114300</xdr:colOff>
      <xdr:row>106</xdr:row>
      <xdr:rowOff>152527</xdr:rowOff>
    </xdr:to>
    <xdr:sp macro="" textlink="">
      <xdr:nvSpPr>
        <xdr:cNvPr id="726" name="フローチャート: 判断 725">
          <a:extLst>
            <a:ext uri="{FF2B5EF4-FFF2-40B4-BE49-F238E27FC236}">
              <a16:creationId xmlns:a16="http://schemas.microsoft.com/office/drawing/2014/main" id="{E0D209EE-170C-4331-AF3C-04E12BFB037B}"/>
            </a:ext>
          </a:extLst>
        </xdr:cNvPr>
        <xdr:cNvSpPr/>
      </xdr:nvSpPr>
      <xdr:spPr>
        <a:xfrm>
          <a:off x="22110700" y="18224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55499</xdr:rowOff>
    </xdr:from>
    <xdr:to>
      <xdr:col>112</xdr:col>
      <xdr:colOff>38100</xdr:colOff>
      <xdr:row>106</xdr:row>
      <xdr:rowOff>157099</xdr:rowOff>
    </xdr:to>
    <xdr:sp macro="" textlink="">
      <xdr:nvSpPr>
        <xdr:cNvPr id="727" name="フローチャート: 判断 726">
          <a:extLst>
            <a:ext uri="{FF2B5EF4-FFF2-40B4-BE49-F238E27FC236}">
              <a16:creationId xmlns:a16="http://schemas.microsoft.com/office/drawing/2014/main" id="{181A833C-2E2E-4F30-B39D-5925EC76D345}"/>
            </a:ext>
          </a:extLst>
        </xdr:cNvPr>
        <xdr:cNvSpPr/>
      </xdr:nvSpPr>
      <xdr:spPr>
        <a:xfrm>
          <a:off x="21272500" y="182291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106</xdr:row>
      <xdr:rowOff>77215</xdr:rowOff>
    </xdr:from>
    <xdr:to>
      <xdr:col>107</xdr:col>
      <xdr:colOff>101600</xdr:colOff>
      <xdr:row>107</xdr:row>
      <xdr:rowOff>7365</xdr:rowOff>
    </xdr:to>
    <xdr:sp macro="" textlink="">
      <xdr:nvSpPr>
        <xdr:cNvPr id="728" name="フローチャート: 判断 727">
          <a:extLst>
            <a:ext uri="{FF2B5EF4-FFF2-40B4-BE49-F238E27FC236}">
              <a16:creationId xmlns:a16="http://schemas.microsoft.com/office/drawing/2014/main" id="{3F0F4B6C-64A0-4480-A8F6-170759275D59}"/>
            </a:ext>
          </a:extLst>
        </xdr:cNvPr>
        <xdr:cNvSpPr/>
      </xdr:nvSpPr>
      <xdr:spPr>
        <a:xfrm>
          <a:off x="20383500" y="182509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106</xdr:row>
      <xdr:rowOff>93980</xdr:rowOff>
    </xdr:from>
    <xdr:to>
      <xdr:col>102</xdr:col>
      <xdr:colOff>165100</xdr:colOff>
      <xdr:row>107</xdr:row>
      <xdr:rowOff>24130</xdr:rowOff>
    </xdr:to>
    <xdr:sp macro="" textlink="">
      <xdr:nvSpPr>
        <xdr:cNvPr id="729" name="フローチャート: 判断 728">
          <a:extLst>
            <a:ext uri="{FF2B5EF4-FFF2-40B4-BE49-F238E27FC236}">
              <a16:creationId xmlns:a16="http://schemas.microsoft.com/office/drawing/2014/main" id="{C47BAC86-C0D8-450B-9003-19A4851CC075}"/>
            </a:ext>
          </a:extLst>
        </xdr:cNvPr>
        <xdr:cNvSpPr/>
      </xdr:nvSpPr>
      <xdr:spPr>
        <a:xfrm>
          <a:off x="19494500" y="18267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106</xdr:row>
      <xdr:rowOff>101600</xdr:rowOff>
    </xdr:from>
    <xdr:to>
      <xdr:col>98</xdr:col>
      <xdr:colOff>38100</xdr:colOff>
      <xdr:row>107</xdr:row>
      <xdr:rowOff>31750</xdr:rowOff>
    </xdr:to>
    <xdr:sp macro="" textlink="">
      <xdr:nvSpPr>
        <xdr:cNvPr id="730" name="フローチャート: 判断 729">
          <a:extLst>
            <a:ext uri="{FF2B5EF4-FFF2-40B4-BE49-F238E27FC236}">
              <a16:creationId xmlns:a16="http://schemas.microsoft.com/office/drawing/2014/main" id="{27028FAB-E11C-4D5A-8B64-244D96B2B21B}"/>
            </a:ext>
          </a:extLst>
        </xdr:cNvPr>
        <xdr:cNvSpPr/>
      </xdr:nvSpPr>
      <xdr:spPr>
        <a:xfrm>
          <a:off x="18605500" y="18275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731" name="テキスト ボックス 730">
          <a:extLst>
            <a:ext uri="{FF2B5EF4-FFF2-40B4-BE49-F238E27FC236}">
              <a16:creationId xmlns:a16="http://schemas.microsoft.com/office/drawing/2014/main" id="{FBF9B521-3D24-480E-937C-321E621CB43C}"/>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732" name="テキスト ボックス 731">
          <a:extLst>
            <a:ext uri="{FF2B5EF4-FFF2-40B4-BE49-F238E27FC236}">
              <a16:creationId xmlns:a16="http://schemas.microsoft.com/office/drawing/2014/main" id="{F236C34F-5CAE-442B-8CB9-731A77F2B536}"/>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733" name="テキスト ボックス 732">
          <a:extLst>
            <a:ext uri="{FF2B5EF4-FFF2-40B4-BE49-F238E27FC236}">
              <a16:creationId xmlns:a16="http://schemas.microsoft.com/office/drawing/2014/main" id="{D6CA1E1D-C35D-44A2-94BD-9BB39D0922F1}"/>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734" name="テキスト ボックス 733">
          <a:extLst>
            <a:ext uri="{FF2B5EF4-FFF2-40B4-BE49-F238E27FC236}">
              <a16:creationId xmlns:a16="http://schemas.microsoft.com/office/drawing/2014/main" id="{0C5D0A3E-1425-4EA0-BCBD-C76B1067D8CB}"/>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735" name="テキスト ボックス 734">
          <a:extLst>
            <a:ext uri="{FF2B5EF4-FFF2-40B4-BE49-F238E27FC236}">
              <a16:creationId xmlns:a16="http://schemas.microsoft.com/office/drawing/2014/main" id="{9FB24B60-F601-442F-B806-942BC255E485}"/>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105</xdr:row>
      <xdr:rowOff>107314</xdr:rowOff>
    </xdr:from>
    <xdr:to>
      <xdr:col>116</xdr:col>
      <xdr:colOff>114300</xdr:colOff>
      <xdr:row>106</xdr:row>
      <xdr:rowOff>37464</xdr:rowOff>
    </xdr:to>
    <xdr:sp macro="" textlink="">
      <xdr:nvSpPr>
        <xdr:cNvPr id="736" name="楕円 735">
          <a:extLst>
            <a:ext uri="{FF2B5EF4-FFF2-40B4-BE49-F238E27FC236}">
              <a16:creationId xmlns:a16="http://schemas.microsoft.com/office/drawing/2014/main" id="{B00B3A76-1B2E-4F2C-91F5-0B822093C92A}"/>
            </a:ext>
          </a:extLst>
        </xdr:cNvPr>
        <xdr:cNvSpPr/>
      </xdr:nvSpPr>
      <xdr:spPr>
        <a:xfrm>
          <a:off x="22110700" y="181095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104</xdr:row>
      <xdr:rowOff>130191</xdr:rowOff>
    </xdr:from>
    <xdr:ext cx="469744" cy="259045"/>
    <xdr:sp macro="" textlink="">
      <xdr:nvSpPr>
        <xdr:cNvPr id="737" name="【庁舎】&#10;一人当たり面積該当値テキスト">
          <a:extLst>
            <a:ext uri="{FF2B5EF4-FFF2-40B4-BE49-F238E27FC236}">
              <a16:creationId xmlns:a16="http://schemas.microsoft.com/office/drawing/2014/main" id="{04C8BD6D-F67D-4D81-BD4C-7CE6FD8B7A2F}"/>
            </a:ext>
          </a:extLst>
        </xdr:cNvPr>
        <xdr:cNvSpPr txBox="1"/>
      </xdr:nvSpPr>
      <xdr:spPr>
        <a:xfrm>
          <a:off x="22199600" y="179609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105</xdr:row>
      <xdr:rowOff>121793</xdr:rowOff>
    </xdr:from>
    <xdr:to>
      <xdr:col>112</xdr:col>
      <xdr:colOff>38100</xdr:colOff>
      <xdr:row>106</xdr:row>
      <xdr:rowOff>51943</xdr:rowOff>
    </xdr:to>
    <xdr:sp macro="" textlink="">
      <xdr:nvSpPr>
        <xdr:cNvPr id="738" name="楕円 737">
          <a:extLst>
            <a:ext uri="{FF2B5EF4-FFF2-40B4-BE49-F238E27FC236}">
              <a16:creationId xmlns:a16="http://schemas.microsoft.com/office/drawing/2014/main" id="{13D9F2CB-91FA-4D1D-A5D9-E2A0E0391CC7}"/>
            </a:ext>
          </a:extLst>
        </xdr:cNvPr>
        <xdr:cNvSpPr/>
      </xdr:nvSpPr>
      <xdr:spPr>
        <a:xfrm>
          <a:off x="21272500" y="181240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105</xdr:row>
      <xdr:rowOff>158114</xdr:rowOff>
    </xdr:from>
    <xdr:to>
      <xdr:col>116</xdr:col>
      <xdr:colOff>63500</xdr:colOff>
      <xdr:row>106</xdr:row>
      <xdr:rowOff>1143</xdr:rowOff>
    </xdr:to>
    <xdr:cxnSp macro="">
      <xdr:nvCxnSpPr>
        <xdr:cNvPr id="739" name="直線コネクタ 738">
          <a:extLst>
            <a:ext uri="{FF2B5EF4-FFF2-40B4-BE49-F238E27FC236}">
              <a16:creationId xmlns:a16="http://schemas.microsoft.com/office/drawing/2014/main" id="{4CEF7450-54DC-4191-A796-AFC2F34AC6B4}"/>
            </a:ext>
          </a:extLst>
        </xdr:cNvPr>
        <xdr:cNvCxnSpPr/>
      </xdr:nvCxnSpPr>
      <xdr:spPr>
        <a:xfrm flipV="1">
          <a:off x="21323300" y="18160364"/>
          <a:ext cx="838200" cy="144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105</xdr:row>
      <xdr:rowOff>140081</xdr:rowOff>
    </xdr:from>
    <xdr:to>
      <xdr:col>107</xdr:col>
      <xdr:colOff>101600</xdr:colOff>
      <xdr:row>106</xdr:row>
      <xdr:rowOff>70231</xdr:rowOff>
    </xdr:to>
    <xdr:sp macro="" textlink="">
      <xdr:nvSpPr>
        <xdr:cNvPr id="740" name="楕円 739">
          <a:extLst>
            <a:ext uri="{FF2B5EF4-FFF2-40B4-BE49-F238E27FC236}">
              <a16:creationId xmlns:a16="http://schemas.microsoft.com/office/drawing/2014/main" id="{A1DA75A1-6BB1-458D-9C0B-E29523BD333D}"/>
            </a:ext>
          </a:extLst>
        </xdr:cNvPr>
        <xdr:cNvSpPr/>
      </xdr:nvSpPr>
      <xdr:spPr>
        <a:xfrm>
          <a:off x="20383500" y="181423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106</xdr:row>
      <xdr:rowOff>1143</xdr:rowOff>
    </xdr:from>
    <xdr:to>
      <xdr:col>111</xdr:col>
      <xdr:colOff>177800</xdr:colOff>
      <xdr:row>106</xdr:row>
      <xdr:rowOff>19431</xdr:rowOff>
    </xdr:to>
    <xdr:cxnSp macro="">
      <xdr:nvCxnSpPr>
        <xdr:cNvPr id="741" name="直線コネクタ 740">
          <a:extLst>
            <a:ext uri="{FF2B5EF4-FFF2-40B4-BE49-F238E27FC236}">
              <a16:creationId xmlns:a16="http://schemas.microsoft.com/office/drawing/2014/main" id="{8A285A67-563E-4423-B627-A917E53C0B32}"/>
            </a:ext>
          </a:extLst>
        </xdr:cNvPr>
        <xdr:cNvCxnSpPr/>
      </xdr:nvCxnSpPr>
      <xdr:spPr>
        <a:xfrm flipV="1">
          <a:off x="20434300" y="18174843"/>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105</xdr:row>
      <xdr:rowOff>156083</xdr:rowOff>
    </xdr:from>
    <xdr:to>
      <xdr:col>102</xdr:col>
      <xdr:colOff>165100</xdr:colOff>
      <xdr:row>106</xdr:row>
      <xdr:rowOff>86233</xdr:rowOff>
    </xdr:to>
    <xdr:sp macro="" textlink="">
      <xdr:nvSpPr>
        <xdr:cNvPr id="742" name="楕円 741">
          <a:extLst>
            <a:ext uri="{FF2B5EF4-FFF2-40B4-BE49-F238E27FC236}">
              <a16:creationId xmlns:a16="http://schemas.microsoft.com/office/drawing/2014/main" id="{2BDE8E27-D1DC-4617-A5BC-B0EF7FB1C6FA}"/>
            </a:ext>
          </a:extLst>
        </xdr:cNvPr>
        <xdr:cNvSpPr/>
      </xdr:nvSpPr>
      <xdr:spPr>
        <a:xfrm>
          <a:off x="19494500" y="181583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106</xdr:row>
      <xdr:rowOff>19431</xdr:rowOff>
    </xdr:from>
    <xdr:to>
      <xdr:col>107</xdr:col>
      <xdr:colOff>50800</xdr:colOff>
      <xdr:row>106</xdr:row>
      <xdr:rowOff>35433</xdr:rowOff>
    </xdr:to>
    <xdr:cxnSp macro="">
      <xdr:nvCxnSpPr>
        <xdr:cNvPr id="743" name="直線コネクタ 742">
          <a:extLst>
            <a:ext uri="{FF2B5EF4-FFF2-40B4-BE49-F238E27FC236}">
              <a16:creationId xmlns:a16="http://schemas.microsoft.com/office/drawing/2014/main" id="{EBA8BCB8-0E43-44AA-B20C-4C33DE15FA00}"/>
            </a:ext>
          </a:extLst>
        </xdr:cNvPr>
        <xdr:cNvCxnSpPr/>
      </xdr:nvCxnSpPr>
      <xdr:spPr>
        <a:xfrm flipV="1">
          <a:off x="19545300" y="18193131"/>
          <a:ext cx="889000" cy="160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107</xdr:row>
      <xdr:rowOff>94742</xdr:rowOff>
    </xdr:from>
    <xdr:to>
      <xdr:col>98</xdr:col>
      <xdr:colOff>38100</xdr:colOff>
      <xdr:row>108</xdr:row>
      <xdr:rowOff>24892</xdr:rowOff>
    </xdr:to>
    <xdr:sp macro="" textlink="">
      <xdr:nvSpPr>
        <xdr:cNvPr id="744" name="楕円 743">
          <a:extLst>
            <a:ext uri="{FF2B5EF4-FFF2-40B4-BE49-F238E27FC236}">
              <a16:creationId xmlns:a16="http://schemas.microsoft.com/office/drawing/2014/main" id="{9A639F0F-0FAC-4C08-AA50-29964C113A8D}"/>
            </a:ext>
          </a:extLst>
        </xdr:cNvPr>
        <xdr:cNvSpPr/>
      </xdr:nvSpPr>
      <xdr:spPr>
        <a:xfrm>
          <a:off x="18605500" y="184398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106</xdr:row>
      <xdr:rowOff>35433</xdr:rowOff>
    </xdr:from>
    <xdr:to>
      <xdr:col>102</xdr:col>
      <xdr:colOff>114300</xdr:colOff>
      <xdr:row>107</xdr:row>
      <xdr:rowOff>145542</xdr:rowOff>
    </xdr:to>
    <xdr:cxnSp macro="">
      <xdr:nvCxnSpPr>
        <xdr:cNvPr id="745" name="直線コネクタ 744">
          <a:extLst>
            <a:ext uri="{FF2B5EF4-FFF2-40B4-BE49-F238E27FC236}">
              <a16:creationId xmlns:a16="http://schemas.microsoft.com/office/drawing/2014/main" id="{E31B89C0-D082-4E29-8174-FF69B66B9B14}"/>
            </a:ext>
          </a:extLst>
        </xdr:cNvPr>
        <xdr:cNvCxnSpPr/>
      </xdr:nvCxnSpPr>
      <xdr:spPr>
        <a:xfrm flipV="1">
          <a:off x="18656300" y="18209133"/>
          <a:ext cx="889000" cy="2815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106</xdr:row>
      <xdr:rowOff>148226</xdr:rowOff>
    </xdr:from>
    <xdr:ext cx="469744" cy="259045"/>
    <xdr:sp macro="" textlink="">
      <xdr:nvSpPr>
        <xdr:cNvPr id="746" name="n_1aveValue【庁舎】&#10;一人当たり面積">
          <a:extLst>
            <a:ext uri="{FF2B5EF4-FFF2-40B4-BE49-F238E27FC236}">
              <a16:creationId xmlns:a16="http://schemas.microsoft.com/office/drawing/2014/main" id="{67888D56-6535-4595-9A30-BD2B0F8544FF}"/>
            </a:ext>
          </a:extLst>
        </xdr:cNvPr>
        <xdr:cNvSpPr txBox="1"/>
      </xdr:nvSpPr>
      <xdr:spPr>
        <a:xfrm>
          <a:off x="21075727" y="183219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106</xdr:row>
      <xdr:rowOff>169942</xdr:rowOff>
    </xdr:from>
    <xdr:ext cx="469744" cy="259045"/>
    <xdr:sp macro="" textlink="">
      <xdr:nvSpPr>
        <xdr:cNvPr id="747" name="n_2aveValue【庁舎】&#10;一人当たり面積">
          <a:extLst>
            <a:ext uri="{FF2B5EF4-FFF2-40B4-BE49-F238E27FC236}">
              <a16:creationId xmlns:a16="http://schemas.microsoft.com/office/drawing/2014/main" id="{85C02521-0AC6-43A1-BEC1-E954828FDD20}"/>
            </a:ext>
          </a:extLst>
        </xdr:cNvPr>
        <xdr:cNvSpPr txBox="1"/>
      </xdr:nvSpPr>
      <xdr:spPr>
        <a:xfrm>
          <a:off x="20199427" y="183436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107</xdr:row>
      <xdr:rowOff>15257</xdr:rowOff>
    </xdr:from>
    <xdr:ext cx="469744" cy="259045"/>
    <xdr:sp macro="" textlink="">
      <xdr:nvSpPr>
        <xdr:cNvPr id="748" name="n_3aveValue【庁舎】&#10;一人当たり面積">
          <a:extLst>
            <a:ext uri="{FF2B5EF4-FFF2-40B4-BE49-F238E27FC236}">
              <a16:creationId xmlns:a16="http://schemas.microsoft.com/office/drawing/2014/main" id="{E5C7212D-7BE9-40B0-8FFB-06A0961310D7}"/>
            </a:ext>
          </a:extLst>
        </xdr:cNvPr>
        <xdr:cNvSpPr txBox="1"/>
      </xdr:nvSpPr>
      <xdr:spPr>
        <a:xfrm>
          <a:off x="19310427" y="183604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105</xdr:row>
      <xdr:rowOff>48277</xdr:rowOff>
    </xdr:from>
    <xdr:ext cx="469744" cy="259045"/>
    <xdr:sp macro="" textlink="">
      <xdr:nvSpPr>
        <xdr:cNvPr id="749" name="n_4aveValue【庁舎】&#10;一人当たり面積">
          <a:extLst>
            <a:ext uri="{FF2B5EF4-FFF2-40B4-BE49-F238E27FC236}">
              <a16:creationId xmlns:a16="http://schemas.microsoft.com/office/drawing/2014/main" id="{CC8F8C30-C766-4C1D-8529-1D61794874A5}"/>
            </a:ext>
          </a:extLst>
        </xdr:cNvPr>
        <xdr:cNvSpPr txBox="1"/>
      </xdr:nvSpPr>
      <xdr:spPr>
        <a:xfrm>
          <a:off x="18421427" y="180505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104</xdr:row>
      <xdr:rowOff>68470</xdr:rowOff>
    </xdr:from>
    <xdr:ext cx="469744" cy="259045"/>
    <xdr:sp macro="" textlink="">
      <xdr:nvSpPr>
        <xdr:cNvPr id="750" name="n_1mainValue【庁舎】&#10;一人当たり面積">
          <a:extLst>
            <a:ext uri="{FF2B5EF4-FFF2-40B4-BE49-F238E27FC236}">
              <a16:creationId xmlns:a16="http://schemas.microsoft.com/office/drawing/2014/main" id="{4DDDE5BF-1798-4159-8946-D79AF12E23AE}"/>
            </a:ext>
          </a:extLst>
        </xdr:cNvPr>
        <xdr:cNvSpPr txBox="1"/>
      </xdr:nvSpPr>
      <xdr:spPr>
        <a:xfrm>
          <a:off x="21075727" y="178992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104</xdr:row>
      <xdr:rowOff>86758</xdr:rowOff>
    </xdr:from>
    <xdr:ext cx="469744" cy="259045"/>
    <xdr:sp macro="" textlink="">
      <xdr:nvSpPr>
        <xdr:cNvPr id="751" name="n_2mainValue【庁舎】&#10;一人当たり面積">
          <a:extLst>
            <a:ext uri="{FF2B5EF4-FFF2-40B4-BE49-F238E27FC236}">
              <a16:creationId xmlns:a16="http://schemas.microsoft.com/office/drawing/2014/main" id="{B56E2D82-67D6-4409-A676-6EECDB6094A8}"/>
            </a:ext>
          </a:extLst>
        </xdr:cNvPr>
        <xdr:cNvSpPr txBox="1"/>
      </xdr:nvSpPr>
      <xdr:spPr>
        <a:xfrm>
          <a:off x="20199427" y="179175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104</xdr:row>
      <xdr:rowOff>102760</xdr:rowOff>
    </xdr:from>
    <xdr:ext cx="469744" cy="259045"/>
    <xdr:sp macro="" textlink="">
      <xdr:nvSpPr>
        <xdr:cNvPr id="752" name="n_3mainValue【庁舎】&#10;一人当たり面積">
          <a:extLst>
            <a:ext uri="{FF2B5EF4-FFF2-40B4-BE49-F238E27FC236}">
              <a16:creationId xmlns:a16="http://schemas.microsoft.com/office/drawing/2014/main" id="{DF6047C0-67E6-41C4-B81C-88E1E7EB8066}"/>
            </a:ext>
          </a:extLst>
        </xdr:cNvPr>
        <xdr:cNvSpPr txBox="1"/>
      </xdr:nvSpPr>
      <xdr:spPr>
        <a:xfrm>
          <a:off x="19310427" y="179335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108</xdr:row>
      <xdr:rowOff>16019</xdr:rowOff>
    </xdr:from>
    <xdr:ext cx="469744" cy="259045"/>
    <xdr:sp macro="" textlink="">
      <xdr:nvSpPr>
        <xdr:cNvPr id="753" name="n_4mainValue【庁舎】&#10;一人当たり面積">
          <a:extLst>
            <a:ext uri="{FF2B5EF4-FFF2-40B4-BE49-F238E27FC236}">
              <a16:creationId xmlns:a16="http://schemas.microsoft.com/office/drawing/2014/main" id="{20C7C108-B84C-4C37-86F2-08799B089C04}"/>
            </a:ext>
          </a:extLst>
        </xdr:cNvPr>
        <xdr:cNvSpPr txBox="1"/>
      </xdr:nvSpPr>
      <xdr:spPr>
        <a:xfrm>
          <a:off x="18421427" y="185326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754" name="正方形/長方形 753">
          <a:extLst>
            <a:ext uri="{FF2B5EF4-FFF2-40B4-BE49-F238E27FC236}">
              <a16:creationId xmlns:a16="http://schemas.microsoft.com/office/drawing/2014/main" id="{3BC1BD89-CA59-433E-9B24-D43E03BC6AD8}"/>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755" name="正方形/長方形 754">
          <a:extLst>
            <a:ext uri="{FF2B5EF4-FFF2-40B4-BE49-F238E27FC236}">
              <a16:creationId xmlns:a16="http://schemas.microsoft.com/office/drawing/2014/main" id="{84192E90-9F5F-4577-8E0C-FEC596287DA4}"/>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756" name="テキスト ボックス 755">
          <a:extLst>
            <a:ext uri="{FF2B5EF4-FFF2-40B4-BE49-F238E27FC236}">
              <a16:creationId xmlns:a16="http://schemas.microsoft.com/office/drawing/2014/main" id="{17CBD836-E3B9-4228-8507-A4F4B2F82E6F}"/>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ほとんどの類型において、有形固定資産減価償却率は類似団体平均値を上回っているが、令和３年度に空調設備等の更新を行った市民会館、令和２年度に建替え更新を行った庁舎については、類似団体平均値を下回っている。</a:t>
          </a:r>
          <a:endParaRPr lang="ja-JP" altLang="ja-JP" sz="1400">
            <a:effectLst/>
            <a:latin typeface="ＭＳ Ｐゴシック" panose="020B0600070205080204" pitchFamily="50" charset="-128"/>
            <a:ea typeface="ＭＳ Ｐゴシック" panose="020B0600070205080204" pitchFamily="50" charset="-128"/>
          </a:endParaRPr>
        </a:p>
        <a:p>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体育館・プールについては、有形固定資産減価償却率が</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100</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％となって</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おり、現在使用を中止している。</a:t>
          </a:r>
          <a:endParaRPr lang="ja-JP" altLang="ja-JP" sz="1400">
            <a:effectLst/>
            <a:latin typeface="ＭＳ Ｐゴシック" panose="020B0600070205080204" pitchFamily="50" charset="-128"/>
            <a:ea typeface="ＭＳ Ｐゴシック" panose="020B0600070205080204" pitchFamily="50" charset="-128"/>
          </a:endParaRPr>
        </a:p>
        <a:p>
          <a:r>
            <a:rPr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また、一般廃棄物処理施設は現在稼働していないことから、個別施設計画を策定のうえ、計画的な除却を検討していく必要がある。</a:t>
          </a:r>
          <a:endParaRPr lang="ja-JP" altLang="ja-JP" sz="1400">
            <a:effectLst/>
            <a:latin typeface="ＭＳ Ｐゴシック" panose="020B0600070205080204" pitchFamily="50" charset="-128"/>
            <a:ea typeface="ＭＳ Ｐゴシック" panose="020B0600070205080204" pitchFamily="50"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4.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2" Type="http://schemas.openxmlformats.org/officeDocument/2006/relationships/drawing" Target="../drawings/drawing6.xml" />
  <Relationship Id="rId1" Type="http://schemas.openxmlformats.org/officeDocument/2006/relationships/printerSettings" Target="../printerSettings/printerSettings7.bin" />
</Relationships>
</file>

<file path=xl/worksheets/_rels/sheet8.xml.rels>&#65279;<?xml version="1.0" encoding="utf-8" standalone="yes"?>
<Relationships xmlns="http://schemas.openxmlformats.org/package/2006/relationships">
  <Relationship Id="rId2" Type="http://schemas.openxmlformats.org/officeDocument/2006/relationships/drawing" Target="../drawings/drawing7.xml" />
  <Relationship Id="rId1" Type="http://schemas.openxmlformats.org/officeDocument/2006/relationships/printerSettings" Target="../printerSettings/printerSettings8.bin" />
</Relationships>
</file>

<file path=xl/worksheets/_rels/sheet9.xml.rels>&#65279;<?xml version="1.0" encoding="utf-8" standalone="yes"?>
<Relationships xmlns="http://schemas.openxmlformats.org/package/2006/relationships">
  <Relationship Id="rId2" Type="http://schemas.openxmlformats.org/officeDocument/2006/relationships/drawing" Target="../drawings/drawing8.xml" />
  <Relationship Id="rId1" Type="http://schemas.openxmlformats.org/officeDocument/2006/relationships/printerSettings" Target="../printerSettings/printerSettings9.bin" />
</Relationships>
</file>

<file path=xl/worksheets/_rels/sheet10.xml.rels>&#65279;<?xml version="1.0" encoding="utf-8" standalone="yes"?>
<Relationships xmlns="http://schemas.openxmlformats.org/package/2006/relationships">
  <Relationship Id="rId2" Type="http://schemas.openxmlformats.org/officeDocument/2006/relationships/drawing" Target="../drawings/drawing9.xml" />
  <Relationship Id="rId1" Type="http://schemas.openxmlformats.org/officeDocument/2006/relationships/printerSettings" Target="../printerSettings/printerSettings10.bin" />
</Relationships>
</file>

<file path=xl/worksheets/_rels/sheet11.xml.rels>&#65279;<?xml version="1.0" encoding="utf-8" standalone="yes"?>
<Relationships xmlns="http://schemas.openxmlformats.org/package/2006/relationships">
  <Relationship Id="rId2" Type="http://schemas.openxmlformats.org/officeDocument/2006/relationships/drawing" Target="../drawings/drawing10.xml" />
  <Relationship Id="rId1" Type="http://schemas.openxmlformats.org/officeDocument/2006/relationships/printerSettings" Target="../printerSettings/printerSettings11.bin" />
</Relationships>
</file>

<file path=xl/worksheets/_rels/sheet12.xml.rels>&#65279;<?xml version="1.0" encoding="utf-8" standalone="yes"?>
<Relationships xmlns="http://schemas.openxmlformats.org/package/2006/relationships">
  <Relationship Id="rId2" Type="http://schemas.openxmlformats.org/officeDocument/2006/relationships/drawing" Target="../drawings/drawing11.xml" />
  <Relationship Id="rId1" Type="http://schemas.openxmlformats.org/officeDocument/2006/relationships/printerSettings" Target="../printerSettings/printerSettings12.bin" />
</Relationships>
</file>

<file path=xl/worksheets/_rels/sheet13.xml.rels>&#65279;<?xml version="1.0" encoding="utf-8" standalone="yes"?>
<Relationships xmlns="http://schemas.openxmlformats.org/package/2006/relationships">
  <Relationship Id="rId2" Type="http://schemas.openxmlformats.org/officeDocument/2006/relationships/drawing" Target="../drawings/drawing12.xml" />
  <Relationship Id="rId1" Type="http://schemas.openxmlformats.org/officeDocument/2006/relationships/printerSettings" Target="../printerSettings/printerSettings13.bin" />
</Relationships>
</file>

<file path=xl/worksheets/_rels/sheet14.xml.rels>&#65279;<?xml version="1.0" encoding="utf-8" standalone="yes"?>
<Relationships xmlns="http://schemas.openxmlformats.org/package/2006/relationships">
  <Relationship Id="rId2" Type="http://schemas.openxmlformats.org/officeDocument/2006/relationships/drawing" Target="../drawings/drawing13.xml" />
  <Relationship Id="rId1" Type="http://schemas.openxmlformats.org/officeDocument/2006/relationships/printerSettings" Target="../printerSettings/printerSettings14.bin" />
</Relationships>
</file>

<file path=xl/worksheets/_rels/sheet15.xml.rels>&#65279;<?xml version="1.0" encoding="utf-8" standalone="yes"?>
<Relationships xmlns="http://schemas.openxmlformats.org/package/2006/relationships">
  <Relationship Id="rId2" Type="http://schemas.openxmlformats.org/officeDocument/2006/relationships/drawing" Target="../drawings/drawing14.xml" />
  <Relationship Id="rId1" Type="http://schemas.openxmlformats.org/officeDocument/2006/relationships/printerSettings" Target="../printerSettings/printerSettings15.bin" />
</Relationships>
</file>

<file path=xl/worksheets/_rels/sheet16.xml.rels>&#65279;<?xml version="1.0" encoding="utf-8" standalone="yes"?>
<Relationships xmlns="http://schemas.openxmlformats.org/package/2006/relationships">
  <Relationship Id="rId2" Type="http://schemas.openxmlformats.org/officeDocument/2006/relationships/drawing" Target="../drawings/drawing15.xml" />
  <Relationship Id="rId1" Type="http://schemas.openxmlformats.org/officeDocument/2006/relationships/printerSettings" Target="../printerSettings/printerSettings16.bin" />
</Relationships>
</file>

<file path=xl/worksheets/_rels/sheet17.xml.rels>&#65279;<?xml version="1.0" encoding="utf-8" standalone="yes"?>
<Relationships xmlns="http://schemas.openxmlformats.org/package/2006/relationships">
  <Relationship Id="rId1" Type="http://schemas.openxmlformats.org/officeDocument/2006/relationships/printerSettings" Target="../printerSettings/printerSettings17.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abSelected="1" zoomScale="80" zoomScaleNormal="80" workbookViewId="0"/>
  </sheetViews>
  <sheetFormatPr defaultColWidth="0" defaultRowHeight="11.25" zeroHeight="1" x14ac:dyDescent="0.15"/>
  <cols>
    <col min="1" max="11" width="2.125" style="180" customWidth="1"/>
    <col min="12" max="12" width="2.25" style="180" customWidth="1"/>
    <col min="13" max="17" width="2.375" style="180" customWidth="1"/>
    <col min="18" max="119" width="2.125" style="180" customWidth="1"/>
    <col min="120" max="16384" width="0" style="180" hidden="1"/>
  </cols>
  <sheetData>
    <row r="1" spans="1:119" ht="33" customHeight="1" x14ac:dyDescent="0.15">
      <c r="B1" s="415" t="s">
        <v>76</v>
      </c>
      <c r="C1" s="415"/>
      <c r="D1" s="415"/>
      <c r="E1" s="415"/>
      <c r="F1" s="415"/>
      <c r="G1" s="415"/>
      <c r="H1" s="415"/>
      <c r="I1" s="415"/>
      <c r="J1" s="415"/>
      <c r="K1" s="415"/>
      <c r="L1" s="415"/>
      <c r="M1" s="415"/>
      <c r="N1" s="415"/>
      <c r="O1" s="415"/>
      <c r="P1" s="415"/>
      <c r="Q1" s="415"/>
      <c r="R1" s="415"/>
      <c r="S1" s="415"/>
      <c r="T1" s="415"/>
      <c r="U1" s="415"/>
      <c r="V1" s="415"/>
      <c r="W1" s="415"/>
      <c r="X1" s="415"/>
      <c r="Y1" s="415"/>
      <c r="Z1" s="415"/>
      <c r="AA1" s="415"/>
      <c r="AB1" s="415"/>
      <c r="AC1" s="415"/>
      <c r="AD1" s="415"/>
      <c r="AE1" s="415"/>
      <c r="AF1" s="415"/>
      <c r="AG1" s="415"/>
      <c r="AH1" s="415"/>
      <c r="AI1" s="415"/>
      <c r="AJ1" s="415"/>
      <c r="AK1" s="415"/>
      <c r="AL1" s="415"/>
      <c r="AM1" s="415"/>
      <c r="AN1" s="415"/>
      <c r="AO1" s="415"/>
      <c r="AP1" s="415"/>
      <c r="AQ1" s="415"/>
      <c r="AR1" s="415"/>
      <c r="AS1" s="415"/>
      <c r="AT1" s="415"/>
      <c r="AU1" s="415"/>
      <c r="AV1" s="415"/>
      <c r="AW1" s="415"/>
      <c r="AX1" s="415"/>
      <c r="AY1" s="415"/>
      <c r="AZ1" s="415"/>
      <c r="BA1" s="415"/>
      <c r="BB1" s="415"/>
      <c r="BC1" s="415"/>
      <c r="BD1" s="415"/>
      <c r="BE1" s="415"/>
      <c r="BF1" s="415"/>
      <c r="BG1" s="415"/>
      <c r="BH1" s="415"/>
      <c r="BI1" s="415"/>
      <c r="BJ1" s="415"/>
      <c r="BK1" s="415"/>
      <c r="BL1" s="415"/>
      <c r="BM1" s="415"/>
      <c r="BN1" s="415"/>
      <c r="BO1" s="415"/>
      <c r="BP1" s="415"/>
      <c r="BQ1" s="415"/>
      <c r="BR1" s="415"/>
      <c r="BS1" s="415"/>
      <c r="BT1" s="415"/>
      <c r="BU1" s="415"/>
      <c r="BV1" s="415"/>
      <c r="BW1" s="415"/>
      <c r="BX1" s="415"/>
      <c r="BY1" s="415"/>
      <c r="BZ1" s="415"/>
      <c r="CA1" s="415"/>
      <c r="CB1" s="415"/>
      <c r="CC1" s="415"/>
      <c r="CD1" s="415"/>
      <c r="CE1" s="415"/>
      <c r="CF1" s="415"/>
      <c r="CG1" s="415"/>
      <c r="CH1" s="415"/>
      <c r="CI1" s="415"/>
      <c r="CJ1" s="415"/>
      <c r="CK1" s="415"/>
      <c r="CL1" s="415"/>
      <c r="CM1" s="415"/>
      <c r="CN1" s="415"/>
      <c r="CO1" s="415"/>
      <c r="CP1" s="415"/>
      <c r="CQ1" s="415"/>
      <c r="CR1" s="415"/>
      <c r="CS1" s="415"/>
      <c r="CT1" s="415"/>
      <c r="CU1" s="415"/>
      <c r="CV1" s="415"/>
      <c r="CW1" s="415"/>
      <c r="CX1" s="415"/>
      <c r="CY1" s="415"/>
      <c r="CZ1" s="415"/>
      <c r="DA1" s="415"/>
      <c r="DB1" s="415"/>
      <c r="DC1" s="415"/>
      <c r="DD1" s="415"/>
      <c r="DE1" s="415"/>
      <c r="DF1" s="415"/>
      <c r="DG1" s="415"/>
      <c r="DH1" s="415"/>
      <c r="DI1" s="415"/>
      <c r="DJ1" s="181"/>
      <c r="DK1" s="181"/>
      <c r="DL1" s="181"/>
      <c r="DM1" s="181"/>
      <c r="DN1" s="181"/>
      <c r="DO1" s="181"/>
    </row>
    <row r="2" spans="1:119" ht="24.75" thickBot="1" x14ac:dyDescent="0.2">
      <c r="B2" s="182" t="s">
        <v>77</v>
      </c>
      <c r="C2" s="182"/>
      <c r="D2" s="183"/>
    </row>
    <row r="3" spans="1:119" ht="18.75" customHeight="1" thickBot="1" x14ac:dyDescent="0.2">
      <c r="A3" s="181"/>
      <c r="B3" s="416" t="s">
        <v>78</v>
      </c>
      <c r="C3" s="417"/>
      <c r="D3" s="417"/>
      <c r="E3" s="418"/>
      <c r="F3" s="418"/>
      <c r="G3" s="418"/>
      <c r="H3" s="418"/>
      <c r="I3" s="418"/>
      <c r="J3" s="418"/>
      <c r="K3" s="418"/>
      <c r="L3" s="418" t="s">
        <v>79</v>
      </c>
      <c r="M3" s="418"/>
      <c r="N3" s="418"/>
      <c r="O3" s="418"/>
      <c r="P3" s="418"/>
      <c r="Q3" s="418"/>
      <c r="R3" s="425"/>
      <c r="S3" s="425"/>
      <c r="T3" s="425"/>
      <c r="U3" s="425"/>
      <c r="V3" s="426"/>
      <c r="W3" s="400" t="s">
        <v>80</v>
      </c>
      <c r="X3" s="401"/>
      <c r="Y3" s="401"/>
      <c r="Z3" s="401"/>
      <c r="AA3" s="401"/>
      <c r="AB3" s="417"/>
      <c r="AC3" s="425" t="s">
        <v>81</v>
      </c>
      <c r="AD3" s="401"/>
      <c r="AE3" s="401"/>
      <c r="AF3" s="401"/>
      <c r="AG3" s="401"/>
      <c r="AH3" s="401"/>
      <c r="AI3" s="401"/>
      <c r="AJ3" s="401"/>
      <c r="AK3" s="401"/>
      <c r="AL3" s="402"/>
      <c r="AM3" s="400" t="s">
        <v>82</v>
      </c>
      <c r="AN3" s="401"/>
      <c r="AO3" s="401"/>
      <c r="AP3" s="401"/>
      <c r="AQ3" s="401"/>
      <c r="AR3" s="401"/>
      <c r="AS3" s="401"/>
      <c r="AT3" s="401"/>
      <c r="AU3" s="401"/>
      <c r="AV3" s="401"/>
      <c r="AW3" s="401"/>
      <c r="AX3" s="402"/>
      <c r="AY3" s="437" t="s">
        <v>1</v>
      </c>
      <c r="AZ3" s="438"/>
      <c r="BA3" s="438"/>
      <c r="BB3" s="438"/>
      <c r="BC3" s="438"/>
      <c r="BD3" s="438"/>
      <c r="BE3" s="438"/>
      <c r="BF3" s="438"/>
      <c r="BG3" s="438"/>
      <c r="BH3" s="438"/>
      <c r="BI3" s="438"/>
      <c r="BJ3" s="438"/>
      <c r="BK3" s="438"/>
      <c r="BL3" s="438"/>
      <c r="BM3" s="439"/>
      <c r="BN3" s="400" t="s">
        <v>83</v>
      </c>
      <c r="BO3" s="401"/>
      <c r="BP3" s="401"/>
      <c r="BQ3" s="401"/>
      <c r="BR3" s="401"/>
      <c r="BS3" s="401"/>
      <c r="BT3" s="401"/>
      <c r="BU3" s="402"/>
      <c r="BV3" s="400" t="s">
        <v>84</v>
      </c>
      <c r="BW3" s="401"/>
      <c r="BX3" s="401"/>
      <c r="BY3" s="401"/>
      <c r="BZ3" s="401"/>
      <c r="CA3" s="401"/>
      <c r="CB3" s="401"/>
      <c r="CC3" s="402"/>
      <c r="CD3" s="437" t="s">
        <v>1</v>
      </c>
      <c r="CE3" s="438"/>
      <c r="CF3" s="438"/>
      <c r="CG3" s="438"/>
      <c r="CH3" s="438"/>
      <c r="CI3" s="438"/>
      <c r="CJ3" s="438"/>
      <c r="CK3" s="438"/>
      <c r="CL3" s="438"/>
      <c r="CM3" s="438"/>
      <c r="CN3" s="438"/>
      <c r="CO3" s="438"/>
      <c r="CP3" s="438"/>
      <c r="CQ3" s="438"/>
      <c r="CR3" s="438"/>
      <c r="CS3" s="439"/>
      <c r="CT3" s="400" t="s">
        <v>85</v>
      </c>
      <c r="CU3" s="401"/>
      <c r="CV3" s="401"/>
      <c r="CW3" s="401"/>
      <c r="CX3" s="401"/>
      <c r="CY3" s="401"/>
      <c r="CZ3" s="401"/>
      <c r="DA3" s="402"/>
      <c r="DB3" s="400" t="s">
        <v>86</v>
      </c>
      <c r="DC3" s="401"/>
      <c r="DD3" s="401"/>
      <c r="DE3" s="401"/>
      <c r="DF3" s="401"/>
      <c r="DG3" s="401"/>
      <c r="DH3" s="401"/>
      <c r="DI3" s="402"/>
    </row>
    <row r="4" spans="1:119" ht="18.75" customHeight="1" x14ac:dyDescent="0.15">
      <c r="A4" s="181"/>
      <c r="B4" s="419"/>
      <c r="C4" s="420"/>
      <c r="D4" s="420"/>
      <c r="E4" s="421"/>
      <c r="F4" s="421"/>
      <c r="G4" s="421"/>
      <c r="H4" s="421"/>
      <c r="I4" s="421"/>
      <c r="J4" s="421"/>
      <c r="K4" s="421"/>
      <c r="L4" s="421"/>
      <c r="M4" s="421"/>
      <c r="N4" s="421"/>
      <c r="O4" s="421"/>
      <c r="P4" s="421"/>
      <c r="Q4" s="421"/>
      <c r="R4" s="427"/>
      <c r="S4" s="427"/>
      <c r="T4" s="427"/>
      <c r="U4" s="427"/>
      <c r="V4" s="428"/>
      <c r="W4" s="431"/>
      <c r="X4" s="432"/>
      <c r="Y4" s="432"/>
      <c r="Z4" s="432"/>
      <c r="AA4" s="432"/>
      <c r="AB4" s="420"/>
      <c r="AC4" s="427"/>
      <c r="AD4" s="432"/>
      <c r="AE4" s="432"/>
      <c r="AF4" s="432"/>
      <c r="AG4" s="432"/>
      <c r="AH4" s="432"/>
      <c r="AI4" s="432"/>
      <c r="AJ4" s="432"/>
      <c r="AK4" s="432"/>
      <c r="AL4" s="435"/>
      <c r="AM4" s="433"/>
      <c r="AN4" s="434"/>
      <c r="AO4" s="434"/>
      <c r="AP4" s="434"/>
      <c r="AQ4" s="434"/>
      <c r="AR4" s="434"/>
      <c r="AS4" s="434"/>
      <c r="AT4" s="434"/>
      <c r="AU4" s="434"/>
      <c r="AV4" s="434"/>
      <c r="AW4" s="434"/>
      <c r="AX4" s="436"/>
      <c r="AY4" s="403" t="s">
        <v>87</v>
      </c>
      <c r="AZ4" s="404"/>
      <c r="BA4" s="404"/>
      <c r="BB4" s="404"/>
      <c r="BC4" s="404"/>
      <c r="BD4" s="404"/>
      <c r="BE4" s="404"/>
      <c r="BF4" s="404"/>
      <c r="BG4" s="404"/>
      <c r="BH4" s="404"/>
      <c r="BI4" s="404"/>
      <c r="BJ4" s="404"/>
      <c r="BK4" s="404"/>
      <c r="BL4" s="404"/>
      <c r="BM4" s="405"/>
      <c r="BN4" s="406">
        <v>3112598</v>
      </c>
      <c r="BO4" s="407"/>
      <c r="BP4" s="407"/>
      <c r="BQ4" s="407"/>
      <c r="BR4" s="407"/>
      <c r="BS4" s="407"/>
      <c r="BT4" s="407"/>
      <c r="BU4" s="408"/>
      <c r="BV4" s="406">
        <v>3075034</v>
      </c>
      <c r="BW4" s="407"/>
      <c r="BX4" s="407"/>
      <c r="BY4" s="407"/>
      <c r="BZ4" s="407"/>
      <c r="CA4" s="407"/>
      <c r="CB4" s="407"/>
      <c r="CC4" s="408"/>
      <c r="CD4" s="409" t="s">
        <v>88</v>
      </c>
      <c r="CE4" s="410"/>
      <c r="CF4" s="410"/>
      <c r="CG4" s="410"/>
      <c r="CH4" s="410"/>
      <c r="CI4" s="410"/>
      <c r="CJ4" s="410"/>
      <c r="CK4" s="410"/>
      <c r="CL4" s="410"/>
      <c r="CM4" s="410"/>
      <c r="CN4" s="410"/>
      <c r="CO4" s="410"/>
      <c r="CP4" s="410"/>
      <c r="CQ4" s="410"/>
      <c r="CR4" s="410"/>
      <c r="CS4" s="411"/>
      <c r="CT4" s="412">
        <v>3.1</v>
      </c>
      <c r="CU4" s="413"/>
      <c r="CV4" s="413"/>
      <c r="CW4" s="413"/>
      <c r="CX4" s="413"/>
      <c r="CY4" s="413"/>
      <c r="CZ4" s="413"/>
      <c r="DA4" s="414"/>
      <c r="DB4" s="412">
        <v>5.5</v>
      </c>
      <c r="DC4" s="413"/>
      <c r="DD4" s="413"/>
      <c r="DE4" s="413"/>
      <c r="DF4" s="413"/>
      <c r="DG4" s="413"/>
      <c r="DH4" s="413"/>
      <c r="DI4" s="414"/>
    </row>
    <row r="5" spans="1:119" ht="18.75" customHeight="1" x14ac:dyDescent="0.15">
      <c r="A5" s="181"/>
      <c r="B5" s="422"/>
      <c r="C5" s="423"/>
      <c r="D5" s="423"/>
      <c r="E5" s="424"/>
      <c r="F5" s="424"/>
      <c r="G5" s="424"/>
      <c r="H5" s="424"/>
      <c r="I5" s="424"/>
      <c r="J5" s="424"/>
      <c r="K5" s="424"/>
      <c r="L5" s="424"/>
      <c r="M5" s="424"/>
      <c r="N5" s="424"/>
      <c r="O5" s="424"/>
      <c r="P5" s="424"/>
      <c r="Q5" s="424"/>
      <c r="R5" s="429"/>
      <c r="S5" s="429"/>
      <c r="T5" s="429"/>
      <c r="U5" s="429"/>
      <c r="V5" s="430"/>
      <c r="W5" s="433"/>
      <c r="X5" s="434"/>
      <c r="Y5" s="434"/>
      <c r="Z5" s="434"/>
      <c r="AA5" s="434"/>
      <c r="AB5" s="423"/>
      <c r="AC5" s="429"/>
      <c r="AD5" s="434"/>
      <c r="AE5" s="434"/>
      <c r="AF5" s="434"/>
      <c r="AG5" s="434"/>
      <c r="AH5" s="434"/>
      <c r="AI5" s="434"/>
      <c r="AJ5" s="434"/>
      <c r="AK5" s="434"/>
      <c r="AL5" s="436"/>
      <c r="AM5" s="472" t="s">
        <v>89</v>
      </c>
      <c r="AN5" s="473"/>
      <c r="AO5" s="473"/>
      <c r="AP5" s="473"/>
      <c r="AQ5" s="473"/>
      <c r="AR5" s="473"/>
      <c r="AS5" s="473"/>
      <c r="AT5" s="474"/>
      <c r="AU5" s="475" t="s">
        <v>90</v>
      </c>
      <c r="AV5" s="476"/>
      <c r="AW5" s="476"/>
      <c r="AX5" s="476"/>
      <c r="AY5" s="477" t="s">
        <v>91</v>
      </c>
      <c r="AZ5" s="478"/>
      <c r="BA5" s="478"/>
      <c r="BB5" s="478"/>
      <c r="BC5" s="478"/>
      <c r="BD5" s="478"/>
      <c r="BE5" s="478"/>
      <c r="BF5" s="478"/>
      <c r="BG5" s="478"/>
      <c r="BH5" s="478"/>
      <c r="BI5" s="478"/>
      <c r="BJ5" s="478"/>
      <c r="BK5" s="478"/>
      <c r="BL5" s="478"/>
      <c r="BM5" s="479"/>
      <c r="BN5" s="443">
        <v>3040452</v>
      </c>
      <c r="BO5" s="444"/>
      <c r="BP5" s="444"/>
      <c r="BQ5" s="444"/>
      <c r="BR5" s="444"/>
      <c r="BS5" s="444"/>
      <c r="BT5" s="444"/>
      <c r="BU5" s="445"/>
      <c r="BV5" s="443">
        <v>2960736</v>
      </c>
      <c r="BW5" s="444"/>
      <c r="BX5" s="444"/>
      <c r="BY5" s="444"/>
      <c r="BZ5" s="444"/>
      <c r="CA5" s="444"/>
      <c r="CB5" s="444"/>
      <c r="CC5" s="445"/>
      <c r="CD5" s="446" t="s">
        <v>92</v>
      </c>
      <c r="CE5" s="447"/>
      <c r="CF5" s="447"/>
      <c r="CG5" s="447"/>
      <c r="CH5" s="447"/>
      <c r="CI5" s="447"/>
      <c r="CJ5" s="447"/>
      <c r="CK5" s="447"/>
      <c r="CL5" s="447"/>
      <c r="CM5" s="447"/>
      <c r="CN5" s="447"/>
      <c r="CO5" s="447"/>
      <c r="CP5" s="447"/>
      <c r="CQ5" s="447"/>
      <c r="CR5" s="447"/>
      <c r="CS5" s="448"/>
      <c r="CT5" s="440">
        <v>96</v>
      </c>
      <c r="CU5" s="441"/>
      <c r="CV5" s="441"/>
      <c r="CW5" s="441"/>
      <c r="CX5" s="441"/>
      <c r="CY5" s="441"/>
      <c r="CZ5" s="441"/>
      <c r="DA5" s="442"/>
      <c r="DB5" s="440">
        <v>93.5</v>
      </c>
      <c r="DC5" s="441"/>
      <c r="DD5" s="441"/>
      <c r="DE5" s="441"/>
      <c r="DF5" s="441"/>
      <c r="DG5" s="441"/>
      <c r="DH5" s="441"/>
      <c r="DI5" s="442"/>
    </row>
    <row r="6" spans="1:119" ht="18.75" customHeight="1" x14ac:dyDescent="0.15">
      <c r="A6" s="181"/>
      <c r="B6" s="449" t="s">
        <v>93</v>
      </c>
      <c r="C6" s="450"/>
      <c r="D6" s="450"/>
      <c r="E6" s="451"/>
      <c r="F6" s="451"/>
      <c r="G6" s="451"/>
      <c r="H6" s="451"/>
      <c r="I6" s="451"/>
      <c r="J6" s="451"/>
      <c r="K6" s="451"/>
      <c r="L6" s="451" t="s">
        <v>94</v>
      </c>
      <c r="M6" s="451"/>
      <c r="N6" s="451"/>
      <c r="O6" s="451"/>
      <c r="P6" s="451"/>
      <c r="Q6" s="451"/>
      <c r="R6" s="455"/>
      <c r="S6" s="455"/>
      <c r="T6" s="455"/>
      <c r="U6" s="455"/>
      <c r="V6" s="456"/>
      <c r="W6" s="459" t="s">
        <v>95</v>
      </c>
      <c r="X6" s="460"/>
      <c r="Y6" s="460"/>
      <c r="Z6" s="460"/>
      <c r="AA6" s="460"/>
      <c r="AB6" s="450"/>
      <c r="AC6" s="463" t="s">
        <v>96</v>
      </c>
      <c r="AD6" s="464"/>
      <c r="AE6" s="464"/>
      <c r="AF6" s="464"/>
      <c r="AG6" s="464"/>
      <c r="AH6" s="464"/>
      <c r="AI6" s="464"/>
      <c r="AJ6" s="464"/>
      <c r="AK6" s="464"/>
      <c r="AL6" s="465"/>
      <c r="AM6" s="472" t="s">
        <v>97</v>
      </c>
      <c r="AN6" s="473"/>
      <c r="AO6" s="473"/>
      <c r="AP6" s="473"/>
      <c r="AQ6" s="473"/>
      <c r="AR6" s="473"/>
      <c r="AS6" s="473"/>
      <c r="AT6" s="474"/>
      <c r="AU6" s="475" t="s">
        <v>90</v>
      </c>
      <c r="AV6" s="476"/>
      <c r="AW6" s="476"/>
      <c r="AX6" s="476"/>
      <c r="AY6" s="477" t="s">
        <v>98</v>
      </c>
      <c r="AZ6" s="478"/>
      <c r="BA6" s="478"/>
      <c r="BB6" s="478"/>
      <c r="BC6" s="478"/>
      <c r="BD6" s="478"/>
      <c r="BE6" s="478"/>
      <c r="BF6" s="478"/>
      <c r="BG6" s="478"/>
      <c r="BH6" s="478"/>
      <c r="BI6" s="478"/>
      <c r="BJ6" s="478"/>
      <c r="BK6" s="478"/>
      <c r="BL6" s="478"/>
      <c r="BM6" s="479"/>
      <c r="BN6" s="443">
        <v>72146</v>
      </c>
      <c r="BO6" s="444"/>
      <c r="BP6" s="444"/>
      <c r="BQ6" s="444"/>
      <c r="BR6" s="444"/>
      <c r="BS6" s="444"/>
      <c r="BT6" s="444"/>
      <c r="BU6" s="445"/>
      <c r="BV6" s="443">
        <v>114298</v>
      </c>
      <c r="BW6" s="444"/>
      <c r="BX6" s="444"/>
      <c r="BY6" s="444"/>
      <c r="BZ6" s="444"/>
      <c r="CA6" s="444"/>
      <c r="CB6" s="444"/>
      <c r="CC6" s="445"/>
      <c r="CD6" s="446" t="s">
        <v>99</v>
      </c>
      <c r="CE6" s="447"/>
      <c r="CF6" s="447"/>
      <c r="CG6" s="447"/>
      <c r="CH6" s="447"/>
      <c r="CI6" s="447"/>
      <c r="CJ6" s="447"/>
      <c r="CK6" s="447"/>
      <c r="CL6" s="447"/>
      <c r="CM6" s="447"/>
      <c r="CN6" s="447"/>
      <c r="CO6" s="447"/>
      <c r="CP6" s="447"/>
      <c r="CQ6" s="447"/>
      <c r="CR6" s="447"/>
      <c r="CS6" s="448"/>
      <c r="CT6" s="480">
        <v>96.4</v>
      </c>
      <c r="CU6" s="481"/>
      <c r="CV6" s="481"/>
      <c r="CW6" s="481"/>
      <c r="CX6" s="481"/>
      <c r="CY6" s="481"/>
      <c r="CZ6" s="481"/>
      <c r="DA6" s="482"/>
      <c r="DB6" s="480">
        <v>94.3</v>
      </c>
      <c r="DC6" s="481"/>
      <c r="DD6" s="481"/>
      <c r="DE6" s="481"/>
      <c r="DF6" s="481"/>
      <c r="DG6" s="481"/>
      <c r="DH6" s="481"/>
      <c r="DI6" s="482"/>
    </row>
    <row r="7" spans="1:119" ht="18.75" customHeight="1" x14ac:dyDescent="0.15">
      <c r="A7" s="181"/>
      <c r="B7" s="419"/>
      <c r="C7" s="420"/>
      <c r="D7" s="420"/>
      <c r="E7" s="421"/>
      <c r="F7" s="421"/>
      <c r="G7" s="421"/>
      <c r="H7" s="421"/>
      <c r="I7" s="421"/>
      <c r="J7" s="421"/>
      <c r="K7" s="421"/>
      <c r="L7" s="421"/>
      <c r="M7" s="421"/>
      <c r="N7" s="421"/>
      <c r="O7" s="421"/>
      <c r="P7" s="421"/>
      <c r="Q7" s="421"/>
      <c r="R7" s="427"/>
      <c r="S7" s="427"/>
      <c r="T7" s="427"/>
      <c r="U7" s="427"/>
      <c r="V7" s="428"/>
      <c r="W7" s="431"/>
      <c r="X7" s="432"/>
      <c r="Y7" s="432"/>
      <c r="Z7" s="432"/>
      <c r="AA7" s="432"/>
      <c r="AB7" s="420"/>
      <c r="AC7" s="466"/>
      <c r="AD7" s="467"/>
      <c r="AE7" s="467"/>
      <c r="AF7" s="467"/>
      <c r="AG7" s="467"/>
      <c r="AH7" s="467"/>
      <c r="AI7" s="467"/>
      <c r="AJ7" s="467"/>
      <c r="AK7" s="467"/>
      <c r="AL7" s="468"/>
      <c r="AM7" s="472" t="s">
        <v>100</v>
      </c>
      <c r="AN7" s="473"/>
      <c r="AO7" s="473"/>
      <c r="AP7" s="473"/>
      <c r="AQ7" s="473"/>
      <c r="AR7" s="473"/>
      <c r="AS7" s="473"/>
      <c r="AT7" s="474"/>
      <c r="AU7" s="475" t="s">
        <v>90</v>
      </c>
      <c r="AV7" s="476"/>
      <c r="AW7" s="476"/>
      <c r="AX7" s="476"/>
      <c r="AY7" s="477" t="s">
        <v>101</v>
      </c>
      <c r="AZ7" s="478"/>
      <c r="BA7" s="478"/>
      <c r="BB7" s="478"/>
      <c r="BC7" s="478"/>
      <c r="BD7" s="478"/>
      <c r="BE7" s="478"/>
      <c r="BF7" s="478"/>
      <c r="BG7" s="478"/>
      <c r="BH7" s="478"/>
      <c r="BI7" s="478"/>
      <c r="BJ7" s="478"/>
      <c r="BK7" s="478"/>
      <c r="BL7" s="478"/>
      <c r="BM7" s="479"/>
      <c r="BN7" s="443">
        <v>19983</v>
      </c>
      <c r="BO7" s="444"/>
      <c r="BP7" s="444"/>
      <c r="BQ7" s="444"/>
      <c r="BR7" s="444"/>
      <c r="BS7" s="444"/>
      <c r="BT7" s="444"/>
      <c r="BU7" s="445"/>
      <c r="BV7" s="443">
        <v>20962</v>
      </c>
      <c r="BW7" s="444"/>
      <c r="BX7" s="444"/>
      <c r="BY7" s="444"/>
      <c r="BZ7" s="444"/>
      <c r="CA7" s="444"/>
      <c r="CB7" s="444"/>
      <c r="CC7" s="445"/>
      <c r="CD7" s="446" t="s">
        <v>102</v>
      </c>
      <c r="CE7" s="447"/>
      <c r="CF7" s="447"/>
      <c r="CG7" s="447"/>
      <c r="CH7" s="447"/>
      <c r="CI7" s="447"/>
      <c r="CJ7" s="447"/>
      <c r="CK7" s="447"/>
      <c r="CL7" s="447"/>
      <c r="CM7" s="447"/>
      <c r="CN7" s="447"/>
      <c r="CO7" s="447"/>
      <c r="CP7" s="447"/>
      <c r="CQ7" s="447"/>
      <c r="CR7" s="447"/>
      <c r="CS7" s="448"/>
      <c r="CT7" s="443">
        <v>1696059</v>
      </c>
      <c r="CU7" s="444"/>
      <c r="CV7" s="444"/>
      <c r="CW7" s="444"/>
      <c r="CX7" s="444"/>
      <c r="CY7" s="444"/>
      <c r="CZ7" s="444"/>
      <c r="DA7" s="445"/>
      <c r="DB7" s="443">
        <v>1705205</v>
      </c>
      <c r="DC7" s="444"/>
      <c r="DD7" s="444"/>
      <c r="DE7" s="444"/>
      <c r="DF7" s="444"/>
      <c r="DG7" s="444"/>
      <c r="DH7" s="444"/>
      <c r="DI7" s="445"/>
    </row>
    <row r="8" spans="1:119" ht="18.75" customHeight="1" thickBot="1" x14ac:dyDescent="0.2">
      <c r="A8" s="181"/>
      <c r="B8" s="452"/>
      <c r="C8" s="453"/>
      <c r="D8" s="453"/>
      <c r="E8" s="454"/>
      <c r="F8" s="454"/>
      <c r="G8" s="454"/>
      <c r="H8" s="454"/>
      <c r="I8" s="454"/>
      <c r="J8" s="454"/>
      <c r="K8" s="454"/>
      <c r="L8" s="454"/>
      <c r="M8" s="454"/>
      <c r="N8" s="454"/>
      <c r="O8" s="454"/>
      <c r="P8" s="454"/>
      <c r="Q8" s="454"/>
      <c r="R8" s="457"/>
      <c r="S8" s="457"/>
      <c r="T8" s="457"/>
      <c r="U8" s="457"/>
      <c r="V8" s="458"/>
      <c r="W8" s="461"/>
      <c r="X8" s="462"/>
      <c r="Y8" s="462"/>
      <c r="Z8" s="462"/>
      <c r="AA8" s="462"/>
      <c r="AB8" s="453"/>
      <c r="AC8" s="469"/>
      <c r="AD8" s="470"/>
      <c r="AE8" s="470"/>
      <c r="AF8" s="470"/>
      <c r="AG8" s="470"/>
      <c r="AH8" s="470"/>
      <c r="AI8" s="470"/>
      <c r="AJ8" s="470"/>
      <c r="AK8" s="470"/>
      <c r="AL8" s="471"/>
      <c r="AM8" s="472" t="s">
        <v>103</v>
      </c>
      <c r="AN8" s="473"/>
      <c r="AO8" s="473"/>
      <c r="AP8" s="473"/>
      <c r="AQ8" s="473"/>
      <c r="AR8" s="473"/>
      <c r="AS8" s="473"/>
      <c r="AT8" s="474"/>
      <c r="AU8" s="475" t="s">
        <v>90</v>
      </c>
      <c r="AV8" s="476"/>
      <c r="AW8" s="476"/>
      <c r="AX8" s="476"/>
      <c r="AY8" s="477" t="s">
        <v>104</v>
      </c>
      <c r="AZ8" s="478"/>
      <c r="BA8" s="478"/>
      <c r="BB8" s="478"/>
      <c r="BC8" s="478"/>
      <c r="BD8" s="478"/>
      <c r="BE8" s="478"/>
      <c r="BF8" s="478"/>
      <c r="BG8" s="478"/>
      <c r="BH8" s="478"/>
      <c r="BI8" s="478"/>
      <c r="BJ8" s="478"/>
      <c r="BK8" s="478"/>
      <c r="BL8" s="478"/>
      <c r="BM8" s="479"/>
      <c r="BN8" s="443">
        <v>52163</v>
      </c>
      <c r="BO8" s="444"/>
      <c r="BP8" s="444"/>
      <c r="BQ8" s="444"/>
      <c r="BR8" s="444"/>
      <c r="BS8" s="444"/>
      <c r="BT8" s="444"/>
      <c r="BU8" s="445"/>
      <c r="BV8" s="443">
        <v>93336</v>
      </c>
      <c r="BW8" s="444"/>
      <c r="BX8" s="444"/>
      <c r="BY8" s="444"/>
      <c r="BZ8" s="444"/>
      <c r="CA8" s="444"/>
      <c r="CB8" s="444"/>
      <c r="CC8" s="445"/>
      <c r="CD8" s="446" t="s">
        <v>105</v>
      </c>
      <c r="CE8" s="447"/>
      <c r="CF8" s="447"/>
      <c r="CG8" s="447"/>
      <c r="CH8" s="447"/>
      <c r="CI8" s="447"/>
      <c r="CJ8" s="447"/>
      <c r="CK8" s="447"/>
      <c r="CL8" s="447"/>
      <c r="CM8" s="447"/>
      <c r="CN8" s="447"/>
      <c r="CO8" s="447"/>
      <c r="CP8" s="447"/>
      <c r="CQ8" s="447"/>
      <c r="CR8" s="447"/>
      <c r="CS8" s="448"/>
      <c r="CT8" s="483">
        <v>0.15</v>
      </c>
      <c r="CU8" s="484"/>
      <c r="CV8" s="484"/>
      <c r="CW8" s="484"/>
      <c r="CX8" s="484"/>
      <c r="CY8" s="484"/>
      <c r="CZ8" s="484"/>
      <c r="DA8" s="485"/>
      <c r="DB8" s="483">
        <v>0.15</v>
      </c>
      <c r="DC8" s="484"/>
      <c r="DD8" s="484"/>
      <c r="DE8" s="484"/>
      <c r="DF8" s="484"/>
      <c r="DG8" s="484"/>
      <c r="DH8" s="484"/>
      <c r="DI8" s="485"/>
    </row>
    <row r="9" spans="1:119" ht="18.75" customHeight="1" thickBot="1" x14ac:dyDescent="0.2">
      <c r="A9" s="181"/>
      <c r="B9" s="437" t="s">
        <v>106</v>
      </c>
      <c r="C9" s="438"/>
      <c r="D9" s="438"/>
      <c r="E9" s="438"/>
      <c r="F9" s="438"/>
      <c r="G9" s="438"/>
      <c r="H9" s="438"/>
      <c r="I9" s="438"/>
      <c r="J9" s="438"/>
      <c r="K9" s="486"/>
      <c r="L9" s="487" t="s">
        <v>107</v>
      </c>
      <c r="M9" s="488"/>
      <c r="N9" s="488"/>
      <c r="O9" s="488"/>
      <c r="P9" s="488"/>
      <c r="Q9" s="489"/>
      <c r="R9" s="490">
        <v>2370</v>
      </c>
      <c r="S9" s="491"/>
      <c r="T9" s="491"/>
      <c r="U9" s="491"/>
      <c r="V9" s="492"/>
      <c r="W9" s="400" t="s">
        <v>108</v>
      </c>
      <c r="X9" s="401"/>
      <c r="Y9" s="401"/>
      <c r="Z9" s="401"/>
      <c r="AA9" s="401"/>
      <c r="AB9" s="401"/>
      <c r="AC9" s="401"/>
      <c r="AD9" s="401"/>
      <c r="AE9" s="401"/>
      <c r="AF9" s="401"/>
      <c r="AG9" s="401"/>
      <c r="AH9" s="401"/>
      <c r="AI9" s="401"/>
      <c r="AJ9" s="401"/>
      <c r="AK9" s="401"/>
      <c r="AL9" s="402"/>
      <c r="AM9" s="472" t="s">
        <v>109</v>
      </c>
      <c r="AN9" s="473"/>
      <c r="AO9" s="473"/>
      <c r="AP9" s="473"/>
      <c r="AQ9" s="473"/>
      <c r="AR9" s="473"/>
      <c r="AS9" s="473"/>
      <c r="AT9" s="474"/>
      <c r="AU9" s="475" t="s">
        <v>90</v>
      </c>
      <c r="AV9" s="476"/>
      <c r="AW9" s="476"/>
      <c r="AX9" s="476"/>
      <c r="AY9" s="477" t="s">
        <v>110</v>
      </c>
      <c r="AZ9" s="478"/>
      <c r="BA9" s="478"/>
      <c r="BB9" s="478"/>
      <c r="BC9" s="478"/>
      <c r="BD9" s="478"/>
      <c r="BE9" s="478"/>
      <c r="BF9" s="478"/>
      <c r="BG9" s="478"/>
      <c r="BH9" s="478"/>
      <c r="BI9" s="478"/>
      <c r="BJ9" s="478"/>
      <c r="BK9" s="478"/>
      <c r="BL9" s="478"/>
      <c r="BM9" s="479"/>
      <c r="BN9" s="443">
        <v>-41173</v>
      </c>
      <c r="BO9" s="444"/>
      <c r="BP9" s="444"/>
      <c r="BQ9" s="444"/>
      <c r="BR9" s="444"/>
      <c r="BS9" s="444"/>
      <c r="BT9" s="444"/>
      <c r="BU9" s="445"/>
      <c r="BV9" s="443">
        <v>11347</v>
      </c>
      <c r="BW9" s="444"/>
      <c r="BX9" s="444"/>
      <c r="BY9" s="444"/>
      <c r="BZ9" s="444"/>
      <c r="CA9" s="444"/>
      <c r="CB9" s="444"/>
      <c r="CC9" s="445"/>
      <c r="CD9" s="446" t="s">
        <v>111</v>
      </c>
      <c r="CE9" s="447"/>
      <c r="CF9" s="447"/>
      <c r="CG9" s="447"/>
      <c r="CH9" s="447"/>
      <c r="CI9" s="447"/>
      <c r="CJ9" s="447"/>
      <c r="CK9" s="447"/>
      <c r="CL9" s="447"/>
      <c r="CM9" s="447"/>
      <c r="CN9" s="447"/>
      <c r="CO9" s="447"/>
      <c r="CP9" s="447"/>
      <c r="CQ9" s="447"/>
      <c r="CR9" s="447"/>
      <c r="CS9" s="448"/>
      <c r="CT9" s="440">
        <v>18</v>
      </c>
      <c r="CU9" s="441"/>
      <c r="CV9" s="441"/>
      <c r="CW9" s="441"/>
      <c r="CX9" s="441"/>
      <c r="CY9" s="441"/>
      <c r="CZ9" s="441"/>
      <c r="DA9" s="442"/>
      <c r="DB9" s="440">
        <v>16.8</v>
      </c>
      <c r="DC9" s="441"/>
      <c r="DD9" s="441"/>
      <c r="DE9" s="441"/>
      <c r="DF9" s="441"/>
      <c r="DG9" s="441"/>
      <c r="DH9" s="441"/>
      <c r="DI9" s="442"/>
    </row>
    <row r="10" spans="1:119" ht="18.75" customHeight="1" thickBot="1" x14ac:dyDescent="0.2">
      <c r="A10" s="181"/>
      <c r="B10" s="437"/>
      <c r="C10" s="438"/>
      <c r="D10" s="438"/>
      <c r="E10" s="438"/>
      <c r="F10" s="438"/>
      <c r="G10" s="438"/>
      <c r="H10" s="438"/>
      <c r="I10" s="438"/>
      <c r="J10" s="438"/>
      <c r="K10" s="486"/>
      <c r="L10" s="493" t="s">
        <v>112</v>
      </c>
      <c r="M10" s="473"/>
      <c r="N10" s="473"/>
      <c r="O10" s="473"/>
      <c r="P10" s="473"/>
      <c r="Q10" s="474"/>
      <c r="R10" s="494">
        <v>2631</v>
      </c>
      <c r="S10" s="495"/>
      <c r="T10" s="495"/>
      <c r="U10" s="495"/>
      <c r="V10" s="496"/>
      <c r="W10" s="431"/>
      <c r="X10" s="432"/>
      <c r="Y10" s="432"/>
      <c r="Z10" s="432"/>
      <c r="AA10" s="432"/>
      <c r="AB10" s="432"/>
      <c r="AC10" s="432"/>
      <c r="AD10" s="432"/>
      <c r="AE10" s="432"/>
      <c r="AF10" s="432"/>
      <c r="AG10" s="432"/>
      <c r="AH10" s="432"/>
      <c r="AI10" s="432"/>
      <c r="AJ10" s="432"/>
      <c r="AK10" s="432"/>
      <c r="AL10" s="435"/>
      <c r="AM10" s="472" t="s">
        <v>113</v>
      </c>
      <c r="AN10" s="473"/>
      <c r="AO10" s="473"/>
      <c r="AP10" s="473"/>
      <c r="AQ10" s="473"/>
      <c r="AR10" s="473"/>
      <c r="AS10" s="473"/>
      <c r="AT10" s="474"/>
      <c r="AU10" s="475" t="s">
        <v>114</v>
      </c>
      <c r="AV10" s="476"/>
      <c r="AW10" s="476"/>
      <c r="AX10" s="476"/>
      <c r="AY10" s="477" t="s">
        <v>115</v>
      </c>
      <c r="AZ10" s="478"/>
      <c r="BA10" s="478"/>
      <c r="BB10" s="478"/>
      <c r="BC10" s="478"/>
      <c r="BD10" s="478"/>
      <c r="BE10" s="478"/>
      <c r="BF10" s="478"/>
      <c r="BG10" s="478"/>
      <c r="BH10" s="478"/>
      <c r="BI10" s="478"/>
      <c r="BJ10" s="478"/>
      <c r="BK10" s="478"/>
      <c r="BL10" s="478"/>
      <c r="BM10" s="479"/>
      <c r="BN10" s="443">
        <v>47227</v>
      </c>
      <c r="BO10" s="444"/>
      <c r="BP10" s="444"/>
      <c r="BQ10" s="444"/>
      <c r="BR10" s="444"/>
      <c r="BS10" s="444"/>
      <c r="BT10" s="444"/>
      <c r="BU10" s="445"/>
      <c r="BV10" s="443">
        <v>41442</v>
      </c>
      <c r="BW10" s="444"/>
      <c r="BX10" s="444"/>
      <c r="BY10" s="444"/>
      <c r="BZ10" s="444"/>
      <c r="CA10" s="444"/>
      <c r="CB10" s="444"/>
      <c r="CC10" s="445"/>
      <c r="CD10" s="184" t="s">
        <v>116</v>
      </c>
      <c r="CE10" s="185"/>
      <c r="CF10" s="185"/>
      <c r="CG10" s="185"/>
      <c r="CH10" s="185"/>
      <c r="CI10" s="185"/>
      <c r="CJ10" s="185"/>
      <c r="CK10" s="185"/>
      <c r="CL10" s="185"/>
      <c r="CM10" s="185"/>
      <c r="CN10" s="185"/>
      <c r="CO10" s="185"/>
      <c r="CP10" s="185"/>
      <c r="CQ10" s="185"/>
      <c r="CR10" s="185"/>
      <c r="CS10" s="186"/>
      <c r="CT10" s="187"/>
      <c r="CU10" s="188"/>
      <c r="CV10" s="188"/>
      <c r="CW10" s="188"/>
      <c r="CX10" s="188"/>
      <c r="CY10" s="188"/>
      <c r="CZ10" s="188"/>
      <c r="DA10" s="189"/>
      <c r="DB10" s="187"/>
      <c r="DC10" s="188"/>
      <c r="DD10" s="188"/>
      <c r="DE10" s="188"/>
      <c r="DF10" s="188"/>
      <c r="DG10" s="188"/>
      <c r="DH10" s="188"/>
      <c r="DI10" s="189"/>
    </row>
    <row r="11" spans="1:119" ht="18.75" customHeight="1" thickBot="1" x14ac:dyDescent="0.2">
      <c r="A11" s="181"/>
      <c r="B11" s="437"/>
      <c r="C11" s="438"/>
      <c r="D11" s="438"/>
      <c r="E11" s="438"/>
      <c r="F11" s="438"/>
      <c r="G11" s="438"/>
      <c r="H11" s="438"/>
      <c r="I11" s="438"/>
      <c r="J11" s="438"/>
      <c r="K11" s="486"/>
      <c r="L11" s="497" t="s">
        <v>117</v>
      </c>
      <c r="M11" s="498"/>
      <c r="N11" s="498"/>
      <c r="O11" s="498"/>
      <c r="P11" s="498"/>
      <c r="Q11" s="499"/>
      <c r="R11" s="500" t="s">
        <v>118</v>
      </c>
      <c r="S11" s="501"/>
      <c r="T11" s="501"/>
      <c r="U11" s="501"/>
      <c r="V11" s="502"/>
      <c r="W11" s="431"/>
      <c r="X11" s="432"/>
      <c r="Y11" s="432"/>
      <c r="Z11" s="432"/>
      <c r="AA11" s="432"/>
      <c r="AB11" s="432"/>
      <c r="AC11" s="432"/>
      <c r="AD11" s="432"/>
      <c r="AE11" s="432"/>
      <c r="AF11" s="432"/>
      <c r="AG11" s="432"/>
      <c r="AH11" s="432"/>
      <c r="AI11" s="432"/>
      <c r="AJ11" s="432"/>
      <c r="AK11" s="432"/>
      <c r="AL11" s="435"/>
      <c r="AM11" s="472" t="s">
        <v>119</v>
      </c>
      <c r="AN11" s="473"/>
      <c r="AO11" s="473"/>
      <c r="AP11" s="473"/>
      <c r="AQ11" s="473"/>
      <c r="AR11" s="473"/>
      <c r="AS11" s="473"/>
      <c r="AT11" s="474"/>
      <c r="AU11" s="475" t="s">
        <v>90</v>
      </c>
      <c r="AV11" s="476"/>
      <c r="AW11" s="476"/>
      <c r="AX11" s="476"/>
      <c r="AY11" s="477" t="s">
        <v>120</v>
      </c>
      <c r="AZ11" s="478"/>
      <c r="BA11" s="478"/>
      <c r="BB11" s="478"/>
      <c r="BC11" s="478"/>
      <c r="BD11" s="478"/>
      <c r="BE11" s="478"/>
      <c r="BF11" s="478"/>
      <c r="BG11" s="478"/>
      <c r="BH11" s="478"/>
      <c r="BI11" s="478"/>
      <c r="BJ11" s="478"/>
      <c r="BK11" s="478"/>
      <c r="BL11" s="478"/>
      <c r="BM11" s="479"/>
      <c r="BN11" s="443">
        <v>0</v>
      </c>
      <c r="BO11" s="444"/>
      <c r="BP11" s="444"/>
      <c r="BQ11" s="444"/>
      <c r="BR11" s="444"/>
      <c r="BS11" s="444"/>
      <c r="BT11" s="444"/>
      <c r="BU11" s="445"/>
      <c r="BV11" s="443">
        <v>0</v>
      </c>
      <c r="BW11" s="444"/>
      <c r="BX11" s="444"/>
      <c r="BY11" s="444"/>
      <c r="BZ11" s="444"/>
      <c r="CA11" s="444"/>
      <c r="CB11" s="444"/>
      <c r="CC11" s="445"/>
      <c r="CD11" s="446" t="s">
        <v>121</v>
      </c>
      <c r="CE11" s="447"/>
      <c r="CF11" s="447"/>
      <c r="CG11" s="447"/>
      <c r="CH11" s="447"/>
      <c r="CI11" s="447"/>
      <c r="CJ11" s="447"/>
      <c r="CK11" s="447"/>
      <c r="CL11" s="447"/>
      <c r="CM11" s="447"/>
      <c r="CN11" s="447"/>
      <c r="CO11" s="447"/>
      <c r="CP11" s="447"/>
      <c r="CQ11" s="447"/>
      <c r="CR11" s="447"/>
      <c r="CS11" s="448"/>
      <c r="CT11" s="483" t="s">
        <v>122</v>
      </c>
      <c r="CU11" s="484"/>
      <c r="CV11" s="484"/>
      <c r="CW11" s="484"/>
      <c r="CX11" s="484"/>
      <c r="CY11" s="484"/>
      <c r="CZ11" s="484"/>
      <c r="DA11" s="485"/>
      <c r="DB11" s="483" t="s">
        <v>122</v>
      </c>
      <c r="DC11" s="484"/>
      <c r="DD11" s="484"/>
      <c r="DE11" s="484"/>
      <c r="DF11" s="484"/>
      <c r="DG11" s="484"/>
      <c r="DH11" s="484"/>
      <c r="DI11" s="485"/>
    </row>
    <row r="12" spans="1:119" ht="18.75" customHeight="1" x14ac:dyDescent="0.15">
      <c r="A12" s="181"/>
      <c r="B12" s="503" t="s">
        <v>123</v>
      </c>
      <c r="C12" s="504"/>
      <c r="D12" s="504"/>
      <c r="E12" s="504"/>
      <c r="F12" s="504"/>
      <c r="G12" s="504"/>
      <c r="H12" s="504"/>
      <c r="I12" s="504"/>
      <c r="J12" s="504"/>
      <c r="K12" s="505"/>
      <c r="L12" s="512" t="s">
        <v>124</v>
      </c>
      <c r="M12" s="513"/>
      <c r="N12" s="513"/>
      <c r="O12" s="513"/>
      <c r="P12" s="513"/>
      <c r="Q12" s="514"/>
      <c r="R12" s="515">
        <v>2345</v>
      </c>
      <c r="S12" s="516"/>
      <c r="T12" s="516"/>
      <c r="U12" s="516"/>
      <c r="V12" s="517"/>
      <c r="W12" s="518" t="s">
        <v>1</v>
      </c>
      <c r="X12" s="476"/>
      <c r="Y12" s="476"/>
      <c r="Z12" s="476"/>
      <c r="AA12" s="476"/>
      <c r="AB12" s="519"/>
      <c r="AC12" s="520" t="s">
        <v>125</v>
      </c>
      <c r="AD12" s="521"/>
      <c r="AE12" s="521"/>
      <c r="AF12" s="521"/>
      <c r="AG12" s="522"/>
      <c r="AH12" s="520" t="s">
        <v>126</v>
      </c>
      <c r="AI12" s="521"/>
      <c r="AJ12" s="521"/>
      <c r="AK12" s="521"/>
      <c r="AL12" s="523"/>
      <c r="AM12" s="472" t="s">
        <v>127</v>
      </c>
      <c r="AN12" s="473"/>
      <c r="AO12" s="473"/>
      <c r="AP12" s="473"/>
      <c r="AQ12" s="473"/>
      <c r="AR12" s="473"/>
      <c r="AS12" s="473"/>
      <c r="AT12" s="474"/>
      <c r="AU12" s="475" t="s">
        <v>90</v>
      </c>
      <c r="AV12" s="476"/>
      <c r="AW12" s="476"/>
      <c r="AX12" s="476"/>
      <c r="AY12" s="477" t="s">
        <v>128</v>
      </c>
      <c r="AZ12" s="478"/>
      <c r="BA12" s="478"/>
      <c r="BB12" s="478"/>
      <c r="BC12" s="478"/>
      <c r="BD12" s="478"/>
      <c r="BE12" s="478"/>
      <c r="BF12" s="478"/>
      <c r="BG12" s="478"/>
      <c r="BH12" s="478"/>
      <c r="BI12" s="478"/>
      <c r="BJ12" s="478"/>
      <c r="BK12" s="478"/>
      <c r="BL12" s="478"/>
      <c r="BM12" s="479"/>
      <c r="BN12" s="443">
        <v>0</v>
      </c>
      <c r="BO12" s="444"/>
      <c r="BP12" s="444"/>
      <c r="BQ12" s="444"/>
      <c r="BR12" s="444"/>
      <c r="BS12" s="444"/>
      <c r="BT12" s="444"/>
      <c r="BU12" s="445"/>
      <c r="BV12" s="443">
        <v>0</v>
      </c>
      <c r="BW12" s="444"/>
      <c r="BX12" s="444"/>
      <c r="BY12" s="444"/>
      <c r="BZ12" s="444"/>
      <c r="CA12" s="444"/>
      <c r="CB12" s="444"/>
      <c r="CC12" s="445"/>
      <c r="CD12" s="446" t="s">
        <v>129</v>
      </c>
      <c r="CE12" s="447"/>
      <c r="CF12" s="447"/>
      <c r="CG12" s="447"/>
      <c r="CH12" s="447"/>
      <c r="CI12" s="447"/>
      <c r="CJ12" s="447"/>
      <c r="CK12" s="447"/>
      <c r="CL12" s="447"/>
      <c r="CM12" s="447"/>
      <c r="CN12" s="447"/>
      <c r="CO12" s="447"/>
      <c r="CP12" s="447"/>
      <c r="CQ12" s="447"/>
      <c r="CR12" s="447"/>
      <c r="CS12" s="448"/>
      <c r="CT12" s="483" t="s">
        <v>122</v>
      </c>
      <c r="CU12" s="484"/>
      <c r="CV12" s="484"/>
      <c r="CW12" s="484"/>
      <c r="CX12" s="484"/>
      <c r="CY12" s="484"/>
      <c r="CZ12" s="484"/>
      <c r="DA12" s="485"/>
      <c r="DB12" s="483" t="s">
        <v>122</v>
      </c>
      <c r="DC12" s="484"/>
      <c r="DD12" s="484"/>
      <c r="DE12" s="484"/>
      <c r="DF12" s="484"/>
      <c r="DG12" s="484"/>
      <c r="DH12" s="484"/>
      <c r="DI12" s="485"/>
    </row>
    <row r="13" spans="1:119" ht="18.75" customHeight="1" x14ac:dyDescent="0.15">
      <c r="A13" s="181"/>
      <c r="B13" s="506"/>
      <c r="C13" s="507"/>
      <c r="D13" s="507"/>
      <c r="E13" s="507"/>
      <c r="F13" s="507"/>
      <c r="G13" s="507"/>
      <c r="H13" s="507"/>
      <c r="I13" s="507"/>
      <c r="J13" s="507"/>
      <c r="K13" s="508"/>
      <c r="L13" s="190"/>
      <c r="M13" s="534" t="s">
        <v>130</v>
      </c>
      <c r="N13" s="535"/>
      <c r="O13" s="535"/>
      <c r="P13" s="535"/>
      <c r="Q13" s="536"/>
      <c r="R13" s="527">
        <v>2334</v>
      </c>
      <c r="S13" s="528"/>
      <c r="T13" s="528"/>
      <c r="U13" s="528"/>
      <c r="V13" s="529"/>
      <c r="W13" s="459" t="s">
        <v>131</v>
      </c>
      <c r="X13" s="460"/>
      <c r="Y13" s="460"/>
      <c r="Z13" s="460"/>
      <c r="AA13" s="460"/>
      <c r="AB13" s="450"/>
      <c r="AC13" s="494">
        <v>450</v>
      </c>
      <c r="AD13" s="495"/>
      <c r="AE13" s="495"/>
      <c r="AF13" s="495"/>
      <c r="AG13" s="537"/>
      <c r="AH13" s="494">
        <v>494</v>
      </c>
      <c r="AI13" s="495"/>
      <c r="AJ13" s="495"/>
      <c r="AK13" s="495"/>
      <c r="AL13" s="496"/>
      <c r="AM13" s="472" t="s">
        <v>132</v>
      </c>
      <c r="AN13" s="473"/>
      <c r="AO13" s="473"/>
      <c r="AP13" s="473"/>
      <c r="AQ13" s="473"/>
      <c r="AR13" s="473"/>
      <c r="AS13" s="473"/>
      <c r="AT13" s="474"/>
      <c r="AU13" s="475" t="s">
        <v>114</v>
      </c>
      <c r="AV13" s="476"/>
      <c r="AW13" s="476"/>
      <c r="AX13" s="476"/>
      <c r="AY13" s="477" t="s">
        <v>133</v>
      </c>
      <c r="AZ13" s="478"/>
      <c r="BA13" s="478"/>
      <c r="BB13" s="478"/>
      <c r="BC13" s="478"/>
      <c r="BD13" s="478"/>
      <c r="BE13" s="478"/>
      <c r="BF13" s="478"/>
      <c r="BG13" s="478"/>
      <c r="BH13" s="478"/>
      <c r="BI13" s="478"/>
      <c r="BJ13" s="478"/>
      <c r="BK13" s="478"/>
      <c r="BL13" s="478"/>
      <c r="BM13" s="479"/>
      <c r="BN13" s="443">
        <v>6054</v>
      </c>
      <c r="BO13" s="444"/>
      <c r="BP13" s="444"/>
      <c r="BQ13" s="444"/>
      <c r="BR13" s="444"/>
      <c r="BS13" s="444"/>
      <c r="BT13" s="444"/>
      <c r="BU13" s="445"/>
      <c r="BV13" s="443">
        <v>52789</v>
      </c>
      <c r="BW13" s="444"/>
      <c r="BX13" s="444"/>
      <c r="BY13" s="444"/>
      <c r="BZ13" s="444"/>
      <c r="CA13" s="444"/>
      <c r="CB13" s="444"/>
      <c r="CC13" s="445"/>
      <c r="CD13" s="446" t="s">
        <v>134</v>
      </c>
      <c r="CE13" s="447"/>
      <c r="CF13" s="447"/>
      <c r="CG13" s="447"/>
      <c r="CH13" s="447"/>
      <c r="CI13" s="447"/>
      <c r="CJ13" s="447"/>
      <c r="CK13" s="447"/>
      <c r="CL13" s="447"/>
      <c r="CM13" s="447"/>
      <c r="CN13" s="447"/>
      <c r="CO13" s="447"/>
      <c r="CP13" s="447"/>
      <c r="CQ13" s="447"/>
      <c r="CR13" s="447"/>
      <c r="CS13" s="448"/>
      <c r="CT13" s="440">
        <v>8.1</v>
      </c>
      <c r="CU13" s="441"/>
      <c r="CV13" s="441"/>
      <c r="CW13" s="441"/>
      <c r="CX13" s="441"/>
      <c r="CY13" s="441"/>
      <c r="CZ13" s="441"/>
      <c r="DA13" s="442"/>
      <c r="DB13" s="440">
        <v>7.4</v>
      </c>
      <c r="DC13" s="441"/>
      <c r="DD13" s="441"/>
      <c r="DE13" s="441"/>
      <c r="DF13" s="441"/>
      <c r="DG13" s="441"/>
      <c r="DH13" s="441"/>
      <c r="DI13" s="442"/>
    </row>
    <row r="14" spans="1:119" ht="18.75" customHeight="1" thickBot="1" x14ac:dyDescent="0.2">
      <c r="A14" s="181"/>
      <c r="B14" s="506"/>
      <c r="C14" s="507"/>
      <c r="D14" s="507"/>
      <c r="E14" s="507"/>
      <c r="F14" s="507"/>
      <c r="G14" s="507"/>
      <c r="H14" s="507"/>
      <c r="I14" s="507"/>
      <c r="J14" s="507"/>
      <c r="K14" s="508"/>
      <c r="L14" s="524" t="s">
        <v>135</v>
      </c>
      <c r="M14" s="525"/>
      <c r="N14" s="525"/>
      <c r="O14" s="525"/>
      <c r="P14" s="525"/>
      <c r="Q14" s="526"/>
      <c r="R14" s="527">
        <v>2413</v>
      </c>
      <c r="S14" s="528"/>
      <c r="T14" s="528"/>
      <c r="U14" s="528"/>
      <c r="V14" s="529"/>
      <c r="W14" s="433"/>
      <c r="X14" s="434"/>
      <c r="Y14" s="434"/>
      <c r="Z14" s="434"/>
      <c r="AA14" s="434"/>
      <c r="AB14" s="423"/>
      <c r="AC14" s="530">
        <v>36.799999999999997</v>
      </c>
      <c r="AD14" s="531"/>
      <c r="AE14" s="531"/>
      <c r="AF14" s="531"/>
      <c r="AG14" s="532"/>
      <c r="AH14" s="530">
        <v>37.200000000000003</v>
      </c>
      <c r="AI14" s="531"/>
      <c r="AJ14" s="531"/>
      <c r="AK14" s="531"/>
      <c r="AL14" s="533"/>
      <c r="AM14" s="472"/>
      <c r="AN14" s="473"/>
      <c r="AO14" s="473"/>
      <c r="AP14" s="473"/>
      <c r="AQ14" s="473"/>
      <c r="AR14" s="473"/>
      <c r="AS14" s="473"/>
      <c r="AT14" s="474"/>
      <c r="AU14" s="475"/>
      <c r="AV14" s="476"/>
      <c r="AW14" s="476"/>
      <c r="AX14" s="476"/>
      <c r="AY14" s="477"/>
      <c r="AZ14" s="478"/>
      <c r="BA14" s="478"/>
      <c r="BB14" s="478"/>
      <c r="BC14" s="478"/>
      <c r="BD14" s="478"/>
      <c r="BE14" s="478"/>
      <c r="BF14" s="478"/>
      <c r="BG14" s="478"/>
      <c r="BH14" s="478"/>
      <c r="BI14" s="478"/>
      <c r="BJ14" s="478"/>
      <c r="BK14" s="478"/>
      <c r="BL14" s="478"/>
      <c r="BM14" s="479"/>
      <c r="BN14" s="443"/>
      <c r="BO14" s="444"/>
      <c r="BP14" s="444"/>
      <c r="BQ14" s="444"/>
      <c r="BR14" s="444"/>
      <c r="BS14" s="444"/>
      <c r="BT14" s="444"/>
      <c r="BU14" s="445"/>
      <c r="BV14" s="443"/>
      <c r="BW14" s="444"/>
      <c r="BX14" s="444"/>
      <c r="BY14" s="444"/>
      <c r="BZ14" s="444"/>
      <c r="CA14" s="444"/>
      <c r="CB14" s="444"/>
      <c r="CC14" s="445"/>
      <c r="CD14" s="538" t="s">
        <v>136</v>
      </c>
      <c r="CE14" s="539"/>
      <c r="CF14" s="539"/>
      <c r="CG14" s="539"/>
      <c r="CH14" s="539"/>
      <c r="CI14" s="539"/>
      <c r="CJ14" s="539"/>
      <c r="CK14" s="539"/>
      <c r="CL14" s="539"/>
      <c r="CM14" s="539"/>
      <c r="CN14" s="539"/>
      <c r="CO14" s="539"/>
      <c r="CP14" s="539"/>
      <c r="CQ14" s="539"/>
      <c r="CR14" s="539"/>
      <c r="CS14" s="540"/>
      <c r="CT14" s="541" t="s">
        <v>122</v>
      </c>
      <c r="CU14" s="542"/>
      <c r="CV14" s="542"/>
      <c r="CW14" s="542"/>
      <c r="CX14" s="542"/>
      <c r="CY14" s="542"/>
      <c r="CZ14" s="542"/>
      <c r="DA14" s="543"/>
      <c r="DB14" s="541" t="s">
        <v>122</v>
      </c>
      <c r="DC14" s="542"/>
      <c r="DD14" s="542"/>
      <c r="DE14" s="542"/>
      <c r="DF14" s="542"/>
      <c r="DG14" s="542"/>
      <c r="DH14" s="542"/>
      <c r="DI14" s="543"/>
    </row>
    <row r="15" spans="1:119" ht="18.75" customHeight="1" x14ac:dyDescent="0.15">
      <c r="A15" s="181"/>
      <c r="B15" s="506"/>
      <c r="C15" s="507"/>
      <c r="D15" s="507"/>
      <c r="E15" s="507"/>
      <c r="F15" s="507"/>
      <c r="G15" s="507"/>
      <c r="H15" s="507"/>
      <c r="I15" s="507"/>
      <c r="J15" s="507"/>
      <c r="K15" s="508"/>
      <c r="L15" s="190"/>
      <c r="M15" s="534" t="s">
        <v>130</v>
      </c>
      <c r="N15" s="535"/>
      <c r="O15" s="535"/>
      <c r="P15" s="535"/>
      <c r="Q15" s="536"/>
      <c r="R15" s="527">
        <v>2408</v>
      </c>
      <c r="S15" s="528"/>
      <c r="T15" s="528"/>
      <c r="U15" s="528"/>
      <c r="V15" s="529"/>
      <c r="W15" s="459" t="s">
        <v>137</v>
      </c>
      <c r="X15" s="460"/>
      <c r="Y15" s="460"/>
      <c r="Z15" s="460"/>
      <c r="AA15" s="460"/>
      <c r="AB15" s="450"/>
      <c r="AC15" s="494">
        <v>140</v>
      </c>
      <c r="AD15" s="495"/>
      <c r="AE15" s="495"/>
      <c r="AF15" s="495"/>
      <c r="AG15" s="537"/>
      <c r="AH15" s="494">
        <v>179</v>
      </c>
      <c r="AI15" s="495"/>
      <c r="AJ15" s="495"/>
      <c r="AK15" s="495"/>
      <c r="AL15" s="496"/>
      <c r="AM15" s="472"/>
      <c r="AN15" s="473"/>
      <c r="AO15" s="473"/>
      <c r="AP15" s="473"/>
      <c r="AQ15" s="473"/>
      <c r="AR15" s="473"/>
      <c r="AS15" s="473"/>
      <c r="AT15" s="474"/>
      <c r="AU15" s="475"/>
      <c r="AV15" s="476"/>
      <c r="AW15" s="476"/>
      <c r="AX15" s="476"/>
      <c r="AY15" s="403" t="s">
        <v>138</v>
      </c>
      <c r="AZ15" s="404"/>
      <c r="BA15" s="404"/>
      <c r="BB15" s="404"/>
      <c r="BC15" s="404"/>
      <c r="BD15" s="404"/>
      <c r="BE15" s="404"/>
      <c r="BF15" s="404"/>
      <c r="BG15" s="404"/>
      <c r="BH15" s="404"/>
      <c r="BI15" s="404"/>
      <c r="BJ15" s="404"/>
      <c r="BK15" s="404"/>
      <c r="BL15" s="404"/>
      <c r="BM15" s="405"/>
      <c r="BN15" s="406">
        <v>247018</v>
      </c>
      <c r="BO15" s="407"/>
      <c r="BP15" s="407"/>
      <c r="BQ15" s="407"/>
      <c r="BR15" s="407"/>
      <c r="BS15" s="407"/>
      <c r="BT15" s="407"/>
      <c r="BU15" s="408"/>
      <c r="BV15" s="406">
        <v>242964</v>
      </c>
      <c r="BW15" s="407"/>
      <c r="BX15" s="407"/>
      <c r="BY15" s="407"/>
      <c r="BZ15" s="407"/>
      <c r="CA15" s="407"/>
      <c r="CB15" s="407"/>
      <c r="CC15" s="408"/>
      <c r="CD15" s="544" t="s">
        <v>139</v>
      </c>
      <c r="CE15" s="545"/>
      <c r="CF15" s="545"/>
      <c r="CG15" s="545"/>
      <c r="CH15" s="545"/>
      <c r="CI15" s="545"/>
      <c r="CJ15" s="545"/>
      <c r="CK15" s="545"/>
      <c r="CL15" s="545"/>
      <c r="CM15" s="545"/>
      <c r="CN15" s="545"/>
      <c r="CO15" s="545"/>
      <c r="CP15" s="545"/>
      <c r="CQ15" s="545"/>
      <c r="CR15" s="545"/>
      <c r="CS15" s="546"/>
      <c r="CT15" s="191"/>
      <c r="CU15" s="192"/>
      <c r="CV15" s="192"/>
      <c r="CW15" s="192"/>
      <c r="CX15" s="192"/>
      <c r="CY15" s="192"/>
      <c r="CZ15" s="192"/>
      <c r="DA15" s="193"/>
      <c r="DB15" s="191"/>
      <c r="DC15" s="192"/>
      <c r="DD15" s="192"/>
      <c r="DE15" s="192"/>
      <c r="DF15" s="192"/>
      <c r="DG15" s="192"/>
      <c r="DH15" s="192"/>
      <c r="DI15" s="193"/>
    </row>
    <row r="16" spans="1:119" ht="18.75" customHeight="1" x14ac:dyDescent="0.15">
      <c r="A16" s="181"/>
      <c r="B16" s="506"/>
      <c r="C16" s="507"/>
      <c r="D16" s="507"/>
      <c r="E16" s="507"/>
      <c r="F16" s="507"/>
      <c r="G16" s="507"/>
      <c r="H16" s="507"/>
      <c r="I16" s="507"/>
      <c r="J16" s="507"/>
      <c r="K16" s="508"/>
      <c r="L16" s="524" t="s">
        <v>140</v>
      </c>
      <c r="M16" s="547"/>
      <c r="N16" s="547"/>
      <c r="O16" s="547"/>
      <c r="P16" s="547"/>
      <c r="Q16" s="548"/>
      <c r="R16" s="549" t="s">
        <v>141</v>
      </c>
      <c r="S16" s="550"/>
      <c r="T16" s="550"/>
      <c r="U16" s="550"/>
      <c r="V16" s="551"/>
      <c r="W16" s="433"/>
      <c r="X16" s="434"/>
      <c r="Y16" s="434"/>
      <c r="Z16" s="434"/>
      <c r="AA16" s="434"/>
      <c r="AB16" s="423"/>
      <c r="AC16" s="530">
        <v>11.4</v>
      </c>
      <c r="AD16" s="531"/>
      <c r="AE16" s="531"/>
      <c r="AF16" s="531"/>
      <c r="AG16" s="532"/>
      <c r="AH16" s="530">
        <v>13.5</v>
      </c>
      <c r="AI16" s="531"/>
      <c r="AJ16" s="531"/>
      <c r="AK16" s="531"/>
      <c r="AL16" s="533"/>
      <c r="AM16" s="472"/>
      <c r="AN16" s="473"/>
      <c r="AO16" s="473"/>
      <c r="AP16" s="473"/>
      <c r="AQ16" s="473"/>
      <c r="AR16" s="473"/>
      <c r="AS16" s="473"/>
      <c r="AT16" s="474"/>
      <c r="AU16" s="475"/>
      <c r="AV16" s="476"/>
      <c r="AW16" s="476"/>
      <c r="AX16" s="476"/>
      <c r="AY16" s="477" t="s">
        <v>142</v>
      </c>
      <c r="AZ16" s="478"/>
      <c r="BA16" s="478"/>
      <c r="BB16" s="478"/>
      <c r="BC16" s="478"/>
      <c r="BD16" s="478"/>
      <c r="BE16" s="478"/>
      <c r="BF16" s="478"/>
      <c r="BG16" s="478"/>
      <c r="BH16" s="478"/>
      <c r="BI16" s="478"/>
      <c r="BJ16" s="478"/>
      <c r="BK16" s="478"/>
      <c r="BL16" s="478"/>
      <c r="BM16" s="479"/>
      <c r="BN16" s="443">
        <v>1622268</v>
      </c>
      <c r="BO16" s="444"/>
      <c r="BP16" s="444"/>
      <c r="BQ16" s="444"/>
      <c r="BR16" s="444"/>
      <c r="BS16" s="444"/>
      <c r="BT16" s="444"/>
      <c r="BU16" s="445"/>
      <c r="BV16" s="443">
        <v>1636916</v>
      </c>
      <c r="BW16" s="444"/>
      <c r="BX16" s="444"/>
      <c r="BY16" s="444"/>
      <c r="BZ16" s="444"/>
      <c r="CA16" s="444"/>
      <c r="CB16" s="444"/>
      <c r="CC16" s="445"/>
      <c r="CD16" s="194"/>
      <c r="CE16" s="557"/>
      <c r="CF16" s="557"/>
      <c r="CG16" s="557"/>
      <c r="CH16" s="557"/>
      <c r="CI16" s="557"/>
      <c r="CJ16" s="557"/>
      <c r="CK16" s="557"/>
      <c r="CL16" s="557"/>
      <c r="CM16" s="557"/>
      <c r="CN16" s="557"/>
      <c r="CO16" s="557"/>
      <c r="CP16" s="557"/>
      <c r="CQ16" s="557"/>
      <c r="CR16" s="557"/>
      <c r="CS16" s="558"/>
      <c r="CT16" s="440"/>
      <c r="CU16" s="441"/>
      <c r="CV16" s="441"/>
      <c r="CW16" s="441"/>
      <c r="CX16" s="441"/>
      <c r="CY16" s="441"/>
      <c r="CZ16" s="441"/>
      <c r="DA16" s="442"/>
      <c r="DB16" s="440"/>
      <c r="DC16" s="441"/>
      <c r="DD16" s="441"/>
      <c r="DE16" s="441"/>
      <c r="DF16" s="441"/>
      <c r="DG16" s="441"/>
      <c r="DH16" s="441"/>
      <c r="DI16" s="442"/>
    </row>
    <row r="17" spans="1:113" ht="18.75" customHeight="1" thickBot="1" x14ac:dyDescent="0.2">
      <c r="A17" s="181"/>
      <c r="B17" s="509"/>
      <c r="C17" s="510"/>
      <c r="D17" s="510"/>
      <c r="E17" s="510"/>
      <c r="F17" s="510"/>
      <c r="G17" s="510"/>
      <c r="H17" s="510"/>
      <c r="I17" s="510"/>
      <c r="J17" s="510"/>
      <c r="K17" s="511"/>
      <c r="L17" s="195"/>
      <c r="M17" s="554" t="s">
        <v>143</v>
      </c>
      <c r="N17" s="555"/>
      <c r="O17" s="555"/>
      <c r="P17" s="555"/>
      <c r="Q17" s="556"/>
      <c r="R17" s="549" t="s">
        <v>144</v>
      </c>
      <c r="S17" s="550"/>
      <c r="T17" s="550"/>
      <c r="U17" s="550"/>
      <c r="V17" s="551"/>
      <c r="W17" s="459" t="s">
        <v>145</v>
      </c>
      <c r="X17" s="460"/>
      <c r="Y17" s="460"/>
      <c r="Z17" s="460"/>
      <c r="AA17" s="460"/>
      <c r="AB17" s="450"/>
      <c r="AC17" s="494">
        <v>634</v>
      </c>
      <c r="AD17" s="495"/>
      <c r="AE17" s="495"/>
      <c r="AF17" s="495"/>
      <c r="AG17" s="537"/>
      <c r="AH17" s="494">
        <v>655</v>
      </c>
      <c r="AI17" s="495"/>
      <c r="AJ17" s="495"/>
      <c r="AK17" s="495"/>
      <c r="AL17" s="496"/>
      <c r="AM17" s="472"/>
      <c r="AN17" s="473"/>
      <c r="AO17" s="473"/>
      <c r="AP17" s="473"/>
      <c r="AQ17" s="473"/>
      <c r="AR17" s="473"/>
      <c r="AS17" s="473"/>
      <c r="AT17" s="474"/>
      <c r="AU17" s="475"/>
      <c r="AV17" s="476"/>
      <c r="AW17" s="476"/>
      <c r="AX17" s="476"/>
      <c r="AY17" s="477" t="s">
        <v>146</v>
      </c>
      <c r="AZ17" s="478"/>
      <c r="BA17" s="478"/>
      <c r="BB17" s="478"/>
      <c r="BC17" s="478"/>
      <c r="BD17" s="478"/>
      <c r="BE17" s="478"/>
      <c r="BF17" s="478"/>
      <c r="BG17" s="478"/>
      <c r="BH17" s="478"/>
      <c r="BI17" s="478"/>
      <c r="BJ17" s="478"/>
      <c r="BK17" s="478"/>
      <c r="BL17" s="478"/>
      <c r="BM17" s="479"/>
      <c r="BN17" s="443">
        <v>301050</v>
      </c>
      <c r="BO17" s="444"/>
      <c r="BP17" s="444"/>
      <c r="BQ17" s="444"/>
      <c r="BR17" s="444"/>
      <c r="BS17" s="444"/>
      <c r="BT17" s="444"/>
      <c r="BU17" s="445"/>
      <c r="BV17" s="443">
        <v>298039</v>
      </c>
      <c r="BW17" s="444"/>
      <c r="BX17" s="444"/>
      <c r="BY17" s="444"/>
      <c r="BZ17" s="444"/>
      <c r="CA17" s="444"/>
      <c r="CB17" s="444"/>
      <c r="CC17" s="445"/>
      <c r="CD17" s="194"/>
      <c r="CE17" s="557"/>
      <c r="CF17" s="557"/>
      <c r="CG17" s="557"/>
      <c r="CH17" s="557"/>
      <c r="CI17" s="557"/>
      <c r="CJ17" s="557"/>
      <c r="CK17" s="557"/>
      <c r="CL17" s="557"/>
      <c r="CM17" s="557"/>
      <c r="CN17" s="557"/>
      <c r="CO17" s="557"/>
      <c r="CP17" s="557"/>
      <c r="CQ17" s="557"/>
      <c r="CR17" s="557"/>
      <c r="CS17" s="558"/>
      <c r="CT17" s="440"/>
      <c r="CU17" s="441"/>
      <c r="CV17" s="441"/>
      <c r="CW17" s="441"/>
      <c r="CX17" s="441"/>
      <c r="CY17" s="441"/>
      <c r="CZ17" s="441"/>
      <c r="DA17" s="442"/>
      <c r="DB17" s="440"/>
      <c r="DC17" s="441"/>
      <c r="DD17" s="441"/>
      <c r="DE17" s="441"/>
      <c r="DF17" s="441"/>
      <c r="DG17" s="441"/>
      <c r="DH17" s="441"/>
      <c r="DI17" s="442"/>
    </row>
    <row r="18" spans="1:113" ht="18.75" customHeight="1" thickBot="1" x14ac:dyDescent="0.2">
      <c r="A18" s="181"/>
      <c r="B18" s="565" t="s">
        <v>147</v>
      </c>
      <c r="C18" s="486"/>
      <c r="D18" s="486"/>
      <c r="E18" s="566"/>
      <c r="F18" s="566"/>
      <c r="G18" s="566"/>
      <c r="H18" s="566"/>
      <c r="I18" s="566"/>
      <c r="J18" s="566"/>
      <c r="K18" s="566"/>
      <c r="L18" s="567">
        <v>52.36</v>
      </c>
      <c r="M18" s="567"/>
      <c r="N18" s="567"/>
      <c r="O18" s="567"/>
      <c r="P18" s="567"/>
      <c r="Q18" s="567"/>
      <c r="R18" s="568"/>
      <c r="S18" s="568"/>
      <c r="T18" s="568"/>
      <c r="U18" s="568"/>
      <c r="V18" s="569"/>
      <c r="W18" s="461"/>
      <c r="X18" s="462"/>
      <c r="Y18" s="462"/>
      <c r="Z18" s="462"/>
      <c r="AA18" s="462"/>
      <c r="AB18" s="453"/>
      <c r="AC18" s="570">
        <v>51.8</v>
      </c>
      <c r="AD18" s="571"/>
      <c r="AE18" s="571"/>
      <c r="AF18" s="571"/>
      <c r="AG18" s="572"/>
      <c r="AH18" s="570">
        <v>49.3</v>
      </c>
      <c r="AI18" s="571"/>
      <c r="AJ18" s="571"/>
      <c r="AK18" s="571"/>
      <c r="AL18" s="573"/>
      <c r="AM18" s="472"/>
      <c r="AN18" s="473"/>
      <c r="AO18" s="473"/>
      <c r="AP18" s="473"/>
      <c r="AQ18" s="473"/>
      <c r="AR18" s="473"/>
      <c r="AS18" s="473"/>
      <c r="AT18" s="474"/>
      <c r="AU18" s="475"/>
      <c r="AV18" s="476"/>
      <c r="AW18" s="476"/>
      <c r="AX18" s="476"/>
      <c r="AY18" s="477" t="s">
        <v>148</v>
      </c>
      <c r="AZ18" s="478"/>
      <c r="BA18" s="478"/>
      <c r="BB18" s="478"/>
      <c r="BC18" s="478"/>
      <c r="BD18" s="478"/>
      <c r="BE18" s="478"/>
      <c r="BF18" s="478"/>
      <c r="BG18" s="478"/>
      <c r="BH18" s="478"/>
      <c r="BI18" s="478"/>
      <c r="BJ18" s="478"/>
      <c r="BK18" s="478"/>
      <c r="BL18" s="478"/>
      <c r="BM18" s="479"/>
      <c r="BN18" s="443">
        <v>1639514</v>
      </c>
      <c r="BO18" s="444"/>
      <c r="BP18" s="444"/>
      <c r="BQ18" s="444"/>
      <c r="BR18" s="444"/>
      <c r="BS18" s="444"/>
      <c r="BT18" s="444"/>
      <c r="BU18" s="445"/>
      <c r="BV18" s="443">
        <v>1614674</v>
      </c>
      <c r="BW18" s="444"/>
      <c r="BX18" s="444"/>
      <c r="BY18" s="444"/>
      <c r="BZ18" s="444"/>
      <c r="CA18" s="444"/>
      <c r="CB18" s="444"/>
      <c r="CC18" s="445"/>
      <c r="CD18" s="194"/>
      <c r="CE18" s="557"/>
      <c r="CF18" s="557"/>
      <c r="CG18" s="557"/>
      <c r="CH18" s="557"/>
      <c r="CI18" s="557"/>
      <c r="CJ18" s="557"/>
      <c r="CK18" s="557"/>
      <c r="CL18" s="557"/>
      <c r="CM18" s="557"/>
      <c r="CN18" s="557"/>
      <c r="CO18" s="557"/>
      <c r="CP18" s="557"/>
      <c r="CQ18" s="557"/>
      <c r="CR18" s="557"/>
      <c r="CS18" s="558"/>
      <c r="CT18" s="440"/>
      <c r="CU18" s="441"/>
      <c r="CV18" s="441"/>
      <c r="CW18" s="441"/>
      <c r="CX18" s="441"/>
      <c r="CY18" s="441"/>
      <c r="CZ18" s="441"/>
      <c r="DA18" s="442"/>
      <c r="DB18" s="440"/>
      <c r="DC18" s="441"/>
      <c r="DD18" s="441"/>
      <c r="DE18" s="441"/>
      <c r="DF18" s="441"/>
      <c r="DG18" s="441"/>
      <c r="DH18" s="441"/>
      <c r="DI18" s="442"/>
    </row>
    <row r="19" spans="1:113" ht="18.75" customHeight="1" thickBot="1" x14ac:dyDescent="0.2">
      <c r="A19" s="181"/>
      <c r="B19" s="565" t="s">
        <v>149</v>
      </c>
      <c r="C19" s="486"/>
      <c r="D19" s="486"/>
      <c r="E19" s="566"/>
      <c r="F19" s="566"/>
      <c r="G19" s="566"/>
      <c r="H19" s="566"/>
      <c r="I19" s="566"/>
      <c r="J19" s="566"/>
      <c r="K19" s="566"/>
      <c r="L19" s="574">
        <v>45</v>
      </c>
      <c r="M19" s="574"/>
      <c r="N19" s="574"/>
      <c r="O19" s="574"/>
      <c r="P19" s="574"/>
      <c r="Q19" s="574"/>
      <c r="R19" s="575"/>
      <c r="S19" s="575"/>
      <c r="T19" s="575"/>
      <c r="U19" s="575"/>
      <c r="V19" s="576"/>
      <c r="W19" s="400"/>
      <c r="X19" s="401"/>
      <c r="Y19" s="401"/>
      <c r="Z19" s="401"/>
      <c r="AA19" s="401"/>
      <c r="AB19" s="401"/>
      <c r="AC19" s="552"/>
      <c r="AD19" s="552"/>
      <c r="AE19" s="552"/>
      <c r="AF19" s="552"/>
      <c r="AG19" s="552"/>
      <c r="AH19" s="552"/>
      <c r="AI19" s="552"/>
      <c r="AJ19" s="552"/>
      <c r="AK19" s="552"/>
      <c r="AL19" s="553"/>
      <c r="AM19" s="472"/>
      <c r="AN19" s="473"/>
      <c r="AO19" s="473"/>
      <c r="AP19" s="473"/>
      <c r="AQ19" s="473"/>
      <c r="AR19" s="473"/>
      <c r="AS19" s="473"/>
      <c r="AT19" s="474"/>
      <c r="AU19" s="475"/>
      <c r="AV19" s="476"/>
      <c r="AW19" s="476"/>
      <c r="AX19" s="476"/>
      <c r="AY19" s="477" t="s">
        <v>150</v>
      </c>
      <c r="AZ19" s="478"/>
      <c r="BA19" s="478"/>
      <c r="BB19" s="478"/>
      <c r="BC19" s="478"/>
      <c r="BD19" s="478"/>
      <c r="BE19" s="478"/>
      <c r="BF19" s="478"/>
      <c r="BG19" s="478"/>
      <c r="BH19" s="478"/>
      <c r="BI19" s="478"/>
      <c r="BJ19" s="478"/>
      <c r="BK19" s="478"/>
      <c r="BL19" s="478"/>
      <c r="BM19" s="479"/>
      <c r="BN19" s="443">
        <v>2072802</v>
      </c>
      <c r="BO19" s="444"/>
      <c r="BP19" s="444"/>
      <c r="BQ19" s="444"/>
      <c r="BR19" s="444"/>
      <c r="BS19" s="444"/>
      <c r="BT19" s="444"/>
      <c r="BU19" s="445"/>
      <c r="BV19" s="443">
        <v>2103839</v>
      </c>
      <c r="BW19" s="444"/>
      <c r="BX19" s="444"/>
      <c r="BY19" s="444"/>
      <c r="BZ19" s="444"/>
      <c r="CA19" s="444"/>
      <c r="CB19" s="444"/>
      <c r="CC19" s="445"/>
      <c r="CD19" s="194"/>
      <c r="CE19" s="557"/>
      <c r="CF19" s="557"/>
      <c r="CG19" s="557"/>
      <c r="CH19" s="557"/>
      <c r="CI19" s="557"/>
      <c r="CJ19" s="557"/>
      <c r="CK19" s="557"/>
      <c r="CL19" s="557"/>
      <c r="CM19" s="557"/>
      <c r="CN19" s="557"/>
      <c r="CO19" s="557"/>
      <c r="CP19" s="557"/>
      <c r="CQ19" s="557"/>
      <c r="CR19" s="557"/>
      <c r="CS19" s="558"/>
      <c r="CT19" s="440"/>
      <c r="CU19" s="441"/>
      <c r="CV19" s="441"/>
      <c r="CW19" s="441"/>
      <c r="CX19" s="441"/>
      <c r="CY19" s="441"/>
      <c r="CZ19" s="441"/>
      <c r="DA19" s="442"/>
      <c r="DB19" s="440"/>
      <c r="DC19" s="441"/>
      <c r="DD19" s="441"/>
      <c r="DE19" s="441"/>
      <c r="DF19" s="441"/>
      <c r="DG19" s="441"/>
      <c r="DH19" s="441"/>
      <c r="DI19" s="442"/>
    </row>
    <row r="20" spans="1:113" ht="18.75" customHeight="1" thickBot="1" x14ac:dyDescent="0.2">
      <c r="A20" s="181"/>
      <c r="B20" s="565" t="s">
        <v>151</v>
      </c>
      <c r="C20" s="486"/>
      <c r="D20" s="486"/>
      <c r="E20" s="566"/>
      <c r="F20" s="566"/>
      <c r="G20" s="566"/>
      <c r="H20" s="566"/>
      <c r="I20" s="566"/>
      <c r="J20" s="566"/>
      <c r="K20" s="566"/>
      <c r="L20" s="574">
        <v>1064</v>
      </c>
      <c r="M20" s="574"/>
      <c r="N20" s="574"/>
      <c r="O20" s="574"/>
      <c r="P20" s="574"/>
      <c r="Q20" s="574"/>
      <c r="R20" s="575"/>
      <c r="S20" s="575"/>
      <c r="T20" s="575"/>
      <c r="U20" s="575"/>
      <c r="V20" s="576"/>
      <c r="W20" s="461"/>
      <c r="X20" s="462"/>
      <c r="Y20" s="462"/>
      <c r="Z20" s="462"/>
      <c r="AA20" s="462"/>
      <c r="AB20" s="462"/>
      <c r="AC20" s="577"/>
      <c r="AD20" s="577"/>
      <c r="AE20" s="577"/>
      <c r="AF20" s="577"/>
      <c r="AG20" s="577"/>
      <c r="AH20" s="577"/>
      <c r="AI20" s="577"/>
      <c r="AJ20" s="577"/>
      <c r="AK20" s="577"/>
      <c r="AL20" s="578"/>
      <c r="AM20" s="579"/>
      <c r="AN20" s="498"/>
      <c r="AO20" s="498"/>
      <c r="AP20" s="498"/>
      <c r="AQ20" s="498"/>
      <c r="AR20" s="498"/>
      <c r="AS20" s="498"/>
      <c r="AT20" s="499"/>
      <c r="AU20" s="580"/>
      <c r="AV20" s="581"/>
      <c r="AW20" s="581"/>
      <c r="AX20" s="582"/>
      <c r="AY20" s="477"/>
      <c r="AZ20" s="478"/>
      <c r="BA20" s="478"/>
      <c r="BB20" s="478"/>
      <c r="BC20" s="478"/>
      <c r="BD20" s="478"/>
      <c r="BE20" s="478"/>
      <c r="BF20" s="478"/>
      <c r="BG20" s="478"/>
      <c r="BH20" s="478"/>
      <c r="BI20" s="478"/>
      <c r="BJ20" s="478"/>
      <c r="BK20" s="478"/>
      <c r="BL20" s="478"/>
      <c r="BM20" s="479"/>
      <c r="BN20" s="443"/>
      <c r="BO20" s="444"/>
      <c r="BP20" s="444"/>
      <c r="BQ20" s="444"/>
      <c r="BR20" s="444"/>
      <c r="BS20" s="444"/>
      <c r="BT20" s="444"/>
      <c r="BU20" s="445"/>
      <c r="BV20" s="443"/>
      <c r="BW20" s="444"/>
      <c r="BX20" s="444"/>
      <c r="BY20" s="444"/>
      <c r="BZ20" s="444"/>
      <c r="CA20" s="444"/>
      <c r="CB20" s="444"/>
      <c r="CC20" s="445"/>
      <c r="CD20" s="194"/>
      <c r="CE20" s="557"/>
      <c r="CF20" s="557"/>
      <c r="CG20" s="557"/>
      <c r="CH20" s="557"/>
      <c r="CI20" s="557"/>
      <c r="CJ20" s="557"/>
      <c r="CK20" s="557"/>
      <c r="CL20" s="557"/>
      <c r="CM20" s="557"/>
      <c r="CN20" s="557"/>
      <c r="CO20" s="557"/>
      <c r="CP20" s="557"/>
      <c r="CQ20" s="557"/>
      <c r="CR20" s="557"/>
      <c r="CS20" s="558"/>
      <c r="CT20" s="440"/>
      <c r="CU20" s="441"/>
      <c r="CV20" s="441"/>
      <c r="CW20" s="441"/>
      <c r="CX20" s="441"/>
      <c r="CY20" s="441"/>
      <c r="CZ20" s="441"/>
      <c r="DA20" s="442"/>
      <c r="DB20" s="440"/>
      <c r="DC20" s="441"/>
      <c r="DD20" s="441"/>
      <c r="DE20" s="441"/>
      <c r="DF20" s="441"/>
      <c r="DG20" s="441"/>
      <c r="DH20" s="441"/>
      <c r="DI20" s="442"/>
    </row>
    <row r="21" spans="1:113" ht="18.75" customHeight="1" thickBot="1" x14ac:dyDescent="0.2">
      <c r="A21" s="181"/>
      <c r="B21" s="583" t="s">
        <v>152</v>
      </c>
      <c r="C21" s="584"/>
      <c r="D21" s="584"/>
      <c r="E21" s="584"/>
      <c r="F21" s="584"/>
      <c r="G21" s="584"/>
      <c r="H21" s="584"/>
      <c r="I21" s="584"/>
      <c r="J21" s="584"/>
      <c r="K21" s="584"/>
      <c r="L21" s="584"/>
      <c r="M21" s="584"/>
      <c r="N21" s="584"/>
      <c r="O21" s="584"/>
      <c r="P21" s="584"/>
      <c r="Q21" s="584"/>
      <c r="R21" s="584"/>
      <c r="S21" s="584"/>
      <c r="T21" s="584"/>
      <c r="U21" s="584"/>
      <c r="V21" s="584"/>
      <c r="W21" s="584"/>
      <c r="X21" s="584"/>
      <c r="Y21" s="584"/>
      <c r="Z21" s="584"/>
      <c r="AA21" s="584"/>
      <c r="AB21" s="584"/>
      <c r="AC21" s="584"/>
      <c r="AD21" s="584"/>
      <c r="AE21" s="584"/>
      <c r="AF21" s="584"/>
      <c r="AG21" s="584"/>
      <c r="AH21" s="584"/>
      <c r="AI21" s="584"/>
      <c r="AJ21" s="584"/>
      <c r="AK21" s="584"/>
      <c r="AL21" s="584"/>
      <c r="AM21" s="584"/>
      <c r="AN21" s="584"/>
      <c r="AO21" s="584"/>
      <c r="AP21" s="584"/>
      <c r="AQ21" s="584"/>
      <c r="AR21" s="584"/>
      <c r="AS21" s="584"/>
      <c r="AT21" s="584"/>
      <c r="AU21" s="584"/>
      <c r="AV21" s="584"/>
      <c r="AW21" s="584"/>
      <c r="AX21" s="585"/>
      <c r="AY21" s="559"/>
      <c r="AZ21" s="560"/>
      <c r="BA21" s="560"/>
      <c r="BB21" s="560"/>
      <c r="BC21" s="560"/>
      <c r="BD21" s="560"/>
      <c r="BE21" s="560"/>
      <c r="BF21" s="560"/>
      <c r="BG21" s="560"/>
      <c r="BH21" s="560"/>
      <c r="BI21" s="560"/>
      <c r="BJ21" s="560"/>
      <c r="BK21" s="560"/>
      <c r="BL21" s="560"/>
      <c r="BM21" s="561"/>
      <c r="BN21" s="562"/>
      <c r="BO21" s="563"/>
      <c r="BP21" s="563"/>
      <c r="BQ21" s="563"/>
      <c r="BR21" s="563"/>
      <c r="BS21" s="563"/>
      <c r="BT21" s="563"/>
      <c r="BU21" s="564"/>
      <c r="BV21" s="562"/>
      <c r="BW21" s="563"/>
      <c r="BX21" s="563"/>
      <c r="BY21" s="563"/>
      <c r="BZ21" s="563"/>
      <c r="CA21" s="563"/>
      <c r="CB21" s="563"/>
      <c r="CC21" s="564"/>
      <c r="CD21" s="194"/>
      <c r="CE21" s="557"/>
      <c r="CF21" s="557"/>
      <c r="CG21" s="557"/>
      <c r="CH21" s="557"/>
      <c r="CI21" s="557"/>
      <c r="CJ21" s="557"/>
      <c r="CK21" s="557"/>
      <c r="CL21" s="557"/>
      <c r="CM21" s="557"/>
      <c r="CN21" s="557"/>
      <c r="CO21" s="557"/>
      <c r="CP21" s="557"/>
      <c r="CQ21" s="557"/>
      <c r="CR21" s="557"/>
      <c r="CS21" s="558"/>
      <c r="CT21" s="440"/>
      <c r="CU21" s="441"/>
      <c r="CV21" s="441"/>
      <c r="CW21" s="441"/>
      <c r="CX21" s="441"/>
      <c r="CY21" s="441"/>
      <c r="CZ21" s="441"/>
      <c r="DA21" s="442"/>
      <c r="DB21" s="440"/>
      <c r="DC21" s="441"/>
      <c r="DD21" s="441"/>
      <c r="DE21" s="441"/>
      <c r="DF21" s="441"/>
      <c r="DG21" s="441"/>
      <c r="DH21" s="441"/>
      <c r="DI21" s="442"/>
    </row>
    <row r="22" spans="1:113" ht="18.75" customHeight="1" x14ac:dyDescent="0.15">
      <c r="A22" s="181"/>
      <c r="B22" s="613" t="s">
        <v>153</v>
      </c>
      <c r="C22" s="587"/>
      <c r="D22" s="588"/>
      <c r="E22" s="455" t="s">
        <v>1</v>
      </c>
      <c r="F22" s="460"/>
      <c r="G22" s="460"/>
      <c r="H22" s="460"/>
      <c r="I22" s="460"/>
      <c r="J22" s="460"/>
      <c r="K22" s="450"/>
      <c r="L22" s="455" t="s">
        <v>154</v>
      </c>
      <c r="M22" s="460"/>
      <c r="N22" s="460"/>
      <c r="O22" s="460"/>
      <c r="P22" s="450"/>
      <c r="Q22" s="618" t="s">
        <v>155</v>
      </c>
      <c r="R22" s="619"/>
      <c r="S22" s="619"/>
      <c r="T22" s="619"/>
      <c r="U22" s="619"/>
      <c r="V22" s="620"/>
      <c r="W22" s="586" t="s">
        <v>156</v>
      </c>
      <c r="X22" s="587"/>
      <c r="Y22" s="588"/>
      <c r="Z22" s="455" t="s">
        <v>1</v>
      </c>
      <c r="AA22" s="460"/>
      <c r="AB22" s="460"/>
      <c r="AC22" s="460"/>
      <c r="AD22" s="460"/>
      <c r="AE22" s="460"/>
      <c r="AF22" s="460"/>
      <c r="AG22" s="450"/>
      <c r="AH22" s="624" t="s">
        <v>157</v>
      </c>
      <c r="AI22" s="460"/>
      <c r="AJ22" s="460"/>
      <c r="AK22" s="460"/>
      <c r="AL22" s="450"/>
      <c r="AM22" s="624" t="s">
        <v>158</v>
      </c>
      <c r="AN22" s="625"/>
      <c r="AO22" s="625"/>
      <c r="AP22" s="625"/>
      <c r="AQ22" s="625"/>
      <c r="AR22" s="626"/>
      <c r="AS22" s="618" t="s">
        <v>155</v>
      </c>
      <c r="AT22" s="619"/>
      <c r="AU22" s="619"/>
      <c r="AV22" s="619"/>
      <c r="AW22" s="619"/>
      <c r="AX22" s="630"/>
      <c r="AY22" s="403" t="s">
        <v>159</v>
      </c>
      <c r="AZ22" s="404"/>
      <c r="BA22" s="404"/>
      <c r="BB22" s="404"/>
      <c r="BC22" s="404"/>
      <c r="BD22" s="404"/>
      <c r="BE22" s="404"/>
      <c r="BF22" s="404"/>
      <c r="BG22" s="404"/>
      <c r="BH22" s="404"/>
      <c r="BI22" s="404"/>
      <c r="BJ22" s="404"/>
      <c r="BK22" s="404"/>
      <c r="BL22" s="404"/>
      <c r="BM22" s="405"/>
      <c r="BN22" s="406">
        <v>4325745</v>
      </c>
      <c r="BO22" s="407"/>
      <c r="BP22" s="407"/>
      <c r="BQ22" s="407"/>
      <c r="BR22" s="407"/>
      <c r="BS22" s="407"/>
      <c r="BT22" s="407"/>
      <c r="BU22" s="408"/>
      <c r="BV22" s="406">
        <v>4490446</v>
      </c>
      <c r="BW22" s="407"/>
      <c r="BX22" s="407"/>
      <c r="BY22" s="407"/>
      <c r="BZ22" s="407"/>
      <c r="CA22" s="407"/>
      <c r="CB22" s="407"/>
      <c r="CC22" s="408"/>
      <c r="CD22" s="194"/>
      <c r="CE22" s="557"/>
      <c r="CF22" s="557"/>
      <c r="CG22" s="557"/>
      <c r="CH22" s="557"/>
      <c r="CI22" s="557"/>
      <c r="CJ22" s="557"/>
      <c r="CK22" s="557"/>
      <c r="CL22" s="557"/>
      <c r="CM22" s="557"/>
      <c r="CN22" s="557"/>
      <c r="CO22" s="557"/>
      <c r="CP22" s="557"/>
      <c r="CQ22" s="557"/>
      <c r="CR22" s="557"/>
      <c r="CS22" s="558"/>
      <c r="CT22" s="440"/>
      <c r="CU22" s="441"/>
      <c r="CV22" s="441"/>
      <c r="CW22" s="441"/>
      <c r="CX22" s="441"/>
      <c r="CY22" s="441"/>
      <c r="CZ22" s="441"/>
      <c r="DA22" s="442"/>
      <c r="DB22" s="440"/>
      <c r="DC22" s="441"/>
      <c r="DD22" s="441"/>
      <c r="DE22" s="441"/>
      <c r="DF22" s="441"/>
      <c r="DG22" s="441"/>
      <c r="DH22" s="441"/>
      <c r="DI22" s="442"/>
    </row>
    <row r="23" spans="1:113" ht="18.75" customHeight="1" x14ac:dyDescent="0.15">
      <c r="A23" s="181"/>
      <c r="B23" s="614"/>
      <c r="C23" s="590"/>
      <c r="D23" s="591"/>
      <c r="E23" s="429"/>
      <c r="F23" s="434"/>
      <c r="G23" s="434"/>
      <c r="H23" s="434"/>
      <c r="I23" s="434"/>
      <c r="J23" s="434"/>
      <c r="K23" s="423"/>
      <c r="L23" s="429"/>
      <c r="M23" s="434"/>
      <c r="N23" s="434"/>
      <c r="O23" s="434"/>
      <c r="P23" s="423"/>
      <c r="Q23" s="621"/>
      <c r="R23" s="622"/>
      <c r="S23" s="622"/>
      <c r="T23" s="622"/>
      <c r="U23" s="622"/>
      <c r="V23" s="623"/>
      <c r="W23" s="589"/>
      <c r="X23" s="590"/>
      <c r="Y23" s="591"/>
      <c r="Z23" s="429"/>
      <c r="AA23" s="434"/>
      <c r="AB23" s="434"/>
      <c r="AC23" s="434"/>
      <c r="AD23" s="434"/>
      <c r="AE23" s="434"/>
      <c r="AF23" s="434"/>
      <c r="AG23" s="423"/>
      <c r="AH23" s="429"/>
      <c r="AI23" s="434"/>
      <c r="AJ23" s="434"/>
      <c r="AK23" s="434"/>
      <c r="AL23" s="423"/>
      <c r="AM23" s="627"/>
      <c r="AN23" s="628"/>
      <c r="AO23" s="628"/>
      <c r="AP23" s="628"/>
      <c r="AQ23" s="628"/>
      <c r="AR23" s="629"/>
      <c r="AS23" s="621"/>
      <c r="AT23" s="622"/>
      <c r="AU23" s="622"/>
      <c r="AV23" s="622"/>
      <c r="AW23" s="622"/>
      <c r="AX23" s="631"/>
      <c r="AY23" s="477" t="s">
        <v>160</v>
      </c>
      <c r="AZ23" s="478"/>
      <c r="BA23" s="478"/>
      <c r="BB23" s="478"/>
      <c r="BC23" s="478"/>
      <c r="BD23" s="478"/>
      <c r="BE23" s="478"/>
      <c r="BF23" s="478"/>
      <c r="BG23" s="478"/>
      <c r="BH23" s="478"/>
      <c r="BI23" s="478"/>
      <c r="BJ23" s="478"/>
      <c r="BK23" s="478"/>
      <c r="BL23" s="478"/>
      <c r="BM23" s="479"/>
      <c r="BN23" s="443">
        <v>3219794</v>
      </c>
      <c r="BO23" s="444"/>
      <c r="BP23" s="444"/>
      <c r="BQ23" s="444"/>
      <c r="BR23" s="444"/>
      <c r="BS23" s="444"/>
      <c r="BT23" s="444"/>
      <c r="BU23" s="445"/>
      <c r="BV23" s="443">
        <v>3360222</v>
      </c>
      <c r="BW23" s="444"/>
      <c r="BX23" s="444"/>
      <c r="BY23" s="444"/>
      <c r="BZ23" s="444"/>
      <c r="CA23" s="444"/>
      <c r="CB23" s="444"/>
      <c r="CC23" s="445"/>
      <c r="CD23" s="194"/>
      <c r="CE23" s="557"/>
      <c r="CF23" s="557"/>
      <c r="CG23" s="557"/>
      <c r="CH23" s="557"/>
      <c r="CI23" s="557"/>
      <c r="CJ23" s="557"/>
      <c r="CK23" s="557"/>
      <c r="CL23" s="557"/>
      <c r="CM23" s="557"/>
      <c r="CN23" s="557"/>
      <c r="CO23" s="557"/>
      <c r="CP23" s="557"/>
      <c r="CQ23" s="557"/>
      <c r="CR23" s="557"/>
      <c r="CS23" s="558"/>
      <c r="CT23" s="440"/>
      <c r="CU23" s="441"/>
      <c r="CV23" s="441"/>
      <c r="CW23" s="441"/>
      <c r="CX23" s="441"/>
      <c r="CY23" s="441"/>
      <c r="CZ23" s="441"/>
      <c r="DA23" s="442"/>
      <c r="DB23" s="440"/>
      <c r="DC23" s="441"/>
      <c r="DD23" s="441"/>
      <c r="DE23" s="441"/>
      <c r="DF23" s="441"/>
      <c r="DG23" s="441"/>
      <c r="DH23" s="441"/>
      <c r="DI23" s="442"/>
    </row>
    <row r="24" spans="1:113" ht="18.75" customHeight="1" thickBot="1" x14ac:dyDescent="0.2">
      <c r="A24" s="181"/>
      <c r="B24" s="614"/>
      <c r="C24" s="590"/>
      <c r="D24" s="591"/>
      <c r="E24" s="493" t="s">
        <v>161</v>
      </c>
      <c r="F24" s="473"/>
      <c r="G24" s="473"/>
      <c r="H24" s="473"/>
      <c r="I24" s="473"/>
      <c r="J24" s="473"/>
      <c r="K24" s="474"/>
      <c r="L24" s="494">
        <v>1</v>
      </c>
      <c r="M24" s="495"/>
      <c r="N24" s="495"/>
      <c r="O24" s="495"/>
      <c r="P24" s="537"/>
      <c r="Q24" s="494">
        <v>7050</v>
      </c>
      <c r="R24" s="495"/>
      <c r="S24" s="495"/>
      <c r="T24" s="495"/>
      <c r="U24" s="495"/>
      <c r="V24" s="537"/>
      <c r="W24" s="589"/>
      <c r="X24" s="590"/>
      <c r="Y24" s="591"/>
      <c r="Z24" s="493" t="s">
        <v>162</v>
      </c>
      <c r="AA24" s="473"/>
      <c r="AB24" s="473"/>
      <c r="AC24" s="473"/>
      <c r="AD24" s="473"/>
      <c r="AE24" s="473"/>
      <c r="AF24" s="473"/>
      <c r="AG24" s="474"/>
      <c r="AH24" s="494">
        <v>54</v>
      </c>
      <c r="AI24" s="495"/>
      <c r="AJ24" s="495"/>
      <c r="AK24" s="495"/>
      <c r="AL24" s="537"/>
      <c r="AM24" s="494">
        <v>162270</v>
      </c>
      <c r="AN24" s="495"/>
      <c r="AO24" s="495"/>
      <c r="AP24" s="495"/>
      <c r="AQ24" s="495"/>
      <c r="AR24" s="537"/>
      <c r="AS24" s="494">
        <v>3005</v>
      </c>
      <c r="AT24" s="495"/>
      <c r="AU24" s="495"/>
      <c r="AV24" s="495"/>
      <c r="AW24" s="495"/>
      <c r="AX24" s="496"/>
      <c r="AY24" s="559" t="s">
        <v>163</v>
      </c>
      <c r="AZ24" s="560"/>
      <c r="BA24" s="560"/>
      <c r="BB24" s="560"/>
      <c r="BC24" s="560"/>
      <c r="BD24" s="560"/>
      <c r="BE24" s="560"/>
      <c r="BF24" s="560"/>
      <c r="BG24" s="560"/>
      <c r="BH24" s="560"/>
      <c r="BI24" s="560"/>
      <c r="BJ24" s="560"/>
      <c r="BK24" s="560"/>
      <c r="BL24" s="560"/>
      <c r="BM24" s="561"/>
      <c r="BN24" s="443">
        <v>3626310</v>
      </c>
      <c r="BO24" s="444"/>
      <c r="BP24" s="444"/>
      <c r="BQ24" s="444"/>
      <c r="BR24" s="444"/>
      <c r="BS24" s="444"/>
      <c r="BT24" s="444"/>
      <c r="BU24" s="445"/>
      <c r="BV24" s="443">
        <v>3713873</v>
      </c>
      <c r="BW24" s="444"/>
      <c r="BX24" s="444"/>
      <c r="BY24" s="444"/>
      <c r="BZ24" s="444"/>
      <c r="CA24" s="444"/>
      <c r="CB24" s="444"/>
      <c r="CC24" s="445"/>
      <c r="CD24" s="194"/>
      <c r="CE24" s="557"/>
      <c r="CF24" s="557"/>
      <c r="CG24" s="557"/>
      <c r="CH24" s="557"/>
      <c r="CI24" s="557"/>
      <c r="CJ24" s="557"/>
      <c r="CK24" s="557"/>
      <c r="CL24" s="557"/>
      <c r="CM24" s="557"/>
      <c r="CN24" s="557"/>
      <c r="CO24" s="557"/>
      <c r="CP24" s="557"/>
      <c r="CQ24" s="557"/>
      <c r="CR24" s="557"/>
      <c r="CS24" s="558"/>
      <c r="CT24" s="440"/>
      <c r="CU24" s="441"/>
      <c r="CV24" s="441"/>
      <c r="CW24" s="441"/>
      <c r="CX24" s="441"/>
      <c r="CY24" s="441"/>
      <c r="CZ24" s="441"/>
      <c r="DA24" s="442"/>
      <c r="DB24" s="440"/>
      <c r="DC24" s="441"/>
      <c r="DD24" s="441"/>
      <c r="DE24" s="441"/>
      <c r="DF24" s="441"/>
      <c r="DG24" s="441"/>
      <c r="DH24" s="441"/>
      <c r="DI24" s="442"/>
    </row>
    <row r="25" spans="1:113" ht="18.75" customHeight="1" x14ac:dyDescent="0.15">
      <c r="A25" s="181"/>
      <c r="B25" s="614"/>
      <c r="C25" s="590"/>
      <c r="D25" s="591"/>
      <c r="E25" s="493" t="s">
        <v>164</v>
      </c>
      <c r="F25" s="473"/>
      <c r="G25" s="473"/>
      <c r="H25" s="473"/>
      <c r="I25" s="473"/>
      <c r="J25" s="473"/>
      <c r="K25" s="474"/>
      <c r="L25" s="494">
        <v>1</v>
      </c>
      <c r="M25" s="495"/>
      <c r="N25" s="495"/>
      <c r="O25" s="495"/>
      <c r="P25" s="537"/>
      <c r="Q25" s="494">
        <v>6100</v>
      </c>
      <c r="R25" s="495"/>
      <c r="S25" s="495"/>
      <c r="T25" s="495"/>
      <c r="U25" s="495"/>
      <c r="V25" s="537"/>
      <c r="W25" s="589"/>
      <c r="X25" s="590"/>
      <c r="Y25" s="591"/>
      <c r="Z25" s="493" t="s">
        <v>165</v>
      </c>
      <c r="AA25" s="473"/>
      <c r="AB25" s="473"/>
      <c r="AC25" s="473"/>
      <c r="AD25" s="473"/>
      <c r="AE25" s="473"/>
      <c r="AF25" s="473"/>
      <c r="AG25" s="474"/>
      <c r="AH25" s="494" t="s">
        <v>122</v>
      </c>
      <c r="AI25" s="495"/>
      <c r="AJ25" s="495"/>
      <c r="AK25" s="495"/>
      <c r="AL25" s="537"/>
      <c r="AM25" s="494" t="s">
        <v>122</v>
      </c>
      <c r="AN25" s="495"/>
      <c r="AO25" s="495"/>
      <c r="AP25" s="495"/>
      <c r="AQ25" s="495"/>
      <c r="AR25" s="537"/>
      <c r="AS25" s="494" t="s">
        <v>122</v>
      </c>
      <c r="AT25" s="495"/>
      <c r="AU25" s="495"/>
      <c r="AV25" s="495"/>
      <c r="AW25" s="495"/>
      <c r="AX25" s="496"/>
      <c r="AY25" s="403" t="s">
        <v>166</v>
      </c>
      <c r="AZ25" s="404"/>
      <c r="BA25" s="404"/>
      <c r="BB25" s="404"/>
      <c r="BC25" s="404"/>
      <c r="BD25" s="404"/>
      <c r="BE25" s="404"/>
      <c r="BF25" s="404"/>
      <c r="BG25" s="404"/>
      <c r="BH25" s="404"/>
      <c r="BI25" s="404"/>
      <c r="BJ25" s="404"/>
      <c r="BK25" s="404"/>
      <c r="BL25" s="404"/>
      <c r="BM25" s="405"/>
      <c r="BN25" s="406">
        <v>93488</v>
      </c>
      <c r="BO25" s="407"/>
      <c r="BP25" s="407"/>
      <c r="BQ25" s="407"/>
      <c r="BR25" s="407"/>
      <c r="BS25" s="407"/>
      <c r="BT25" s="407"/>
      <c r="BU25" s="408"/>
      <c r="BV25" s="406">
        <v>173325</v>
      </c>
      <c r="BW25" s="407"/>
      <c r="BX25" s="407"/>
      <c r="BY25" s="407"/>
      <c r="BZ25" s="407"/>
      <c r="CA25" s="407"/>
      <c r="CB25" s="407"/>
      <c r="CC25" s="408"/>
      <c r="CD25" s="194"/>
      <c r="CE25" s="557"/>
      <c r="CF25" s="557"/>
      <c r="CG25" s="557"/>
      <c r="CH25" s="557"/>
      <c r="CI25" s="557"/>
      <c r="CJ25" s="557"/>
      <c r="CK25" s="557"/>
      <c r="CL25" s="557"/>
      <c r="CM25" s="557"/>
      <c r="CN25" s="557"/>
      <c r="CO25" s="557"/>
      <c r="CP25" s="557"/>
      <c r="CQ25" s="557"/>
      <c r="CR25" s="557"/>
      <c r="CS25" s="558"/>
      <c r="CT25" s="440"/>
      <c r="CU25" s="441"/>
      <c r="CV25" s="441"/>
      <c r="CW25" s="441"/>
      <c r="CX25" s="441"/>
      <c r="CY25" s="441"/>
      <c r="CZ25" s="441"/>
      <c r="DA25" s="442"/>
      <c r="DB25" s="440"/>
      <c r="DC25" s="441"/>
      <c r="DD25" s="441"/>
      <c r="DE25" s="441"/>
      <c r="DF25" s="441"/>
      <c r="DG25" s="441"/>
      <c r="DH25" s="441"/>
      <c r="DI25" s="442"/>
    </row>
    <row r="26" spans="1:113" ht="18.75" customHeight="1" x14ac:dyDescent="0.15">
      <c r="A26" s="181"/>
      <c r="B26" s="614"/>
      <c r="C26" s="590"/>
      <c r="D26" s="591"/>
      <c r="E26" s="493" t="s">
        <v>167</v>
      </c>
      <c r="F26" s="473"/>
      <c r="G26" s="473"/>
      <c r="H26" s="473"/>
      <c r="I26" s="473"/>
      <c r="J26" s="473"/>
      <c r="K26" s="474"/>
      <c r="L26" s="494">
        <v>1</v>
      </c>
      <c r="M26" s="495"/>
      <c r="N26" s="495"/>
      <c r="O26" s="495"/>
      <c r="P26" s="537"/>
      <c r="Q26" s="494">
        <v>5650</v>
      </c>
      <c r="R26" s="495"/>
      <c r="S26" s="495"/>
      <c r="T26" s="495"/>
      <c r="U26" s="495"/>
      <c r="V26" s="537"/>
      <c r="W26" s="589"/>
      <c r="X26" s="590"/>
      <c r="Y26" s="591"/>
      <c r="Z26" s="493" t="s">
        <v>168</v>
      </c>
      <c r="AA26" s="595"/>
      <c r="AB26" s="595"/>
      <c r="AC26" s="595"/>
      <c r="AD26" s="595"/>
      <c r="AE26" s="595"/>
      <c r="AF26" s="595"/>
      <c r="AG26" s="596"/>
      <c r="AH26" s="494">
        <v>2</v>
      </c>
      <c r="AI26" s="495"/>
      <c r="AJ26" s="495"/>
      <c r="AK26" s="495"/>
      <c r="AL26" s="537"/>
      <c r="AM26" s="494" t="s">
        <v>169</v>
      </c>
      <c r="AN26" s="495"/>
      <c r="AO26" s="495"/>
      <c r="AP26" s="495"/>
      <c r="AQ26" s="495"/>
      <c r="AR26" s="537"/>
      <c r="AS26" s="494" t="s">
        <v>169</v>
      </c>
      <c r="AT26" s="495"/>
      <c r="AU26" s="495"/>
      <c r="AV26" s="495"/>
      <c r="AW26" s="495"/>
      <c r="AX26" s="496"/>
      <c r="AY26" s="446" t="s">
        <v>170</v>
      </c>
      <c r="AZ26" s="447"/>
      <c r="BA26" s="447"/>
      <c r="BB26" s="447"/>
      <c r="BC26" s="447"/>
      <c r="BD26" s="447"/>
      <c r="BE26" s="447"/>
      <c r="BF26" s="447"/>
      <c r="BG26" s="447"/>
      <c r="BH26" s="447"/>
      <c r="BI26" s="447"/>
      <c r="BJ26" s="447"/>
      <c r="BK26" s="447"/>
      <c r="BL26" s="447"/>
      <c r="BM26" s="448"/>
      <c r="BN26" s="443" t="s">
        <v>122</v>
      </c>
      <c r="BO26" s="444"/>
      <c r="BP26" s="444"/>
      <c r="BQ26" s="444"/>
      <c r="BR26" s="444"/>
      <c r="BS26" s="444"/>
      <c r="BT26" s="444"/>
      <c r="BU26" s="445"/>
      <c r="BV26" s="443" t="s">
        <v>122</v>
      </c>
      <c r="BW26" s="444"/>
      <c r="BX26" s="444"/>
      <c r="BY26" s="444"/>
      <c r="BZ26" s="444"/>
      <c r="CA26" s="444"/>
      <c r="CB26" s="444"/>
      <c r="CC26" s="445"/>
      <c r="CD26" s="194"/>
      <c r="CE26" s="557"/>
      <c r="CF26" s="557"/>
      <c r="CG26" s="557"/>
      <c r="CH26" s="557"/>
      <c r="CI26" s="557"/>
      <c r="CJ26" s="557"/>
      <c r="CK26" s="557"/>
      <c r="CL26" s="557"/>
      <c r="CM26" s="557"/>
      <c r="CN26" s="557"/>
      <c r="CO26" s="557"/>
      <c r="CP26" s="557"/>
      <c r="CQ26" s="557"/>
      <c r="CR26" s="557"/>
      <c r="CS26" s="558"/>
      <c r="CT26" s="440"/>
      <c r="CU26" s="441"/>
      <c r="CV26" s="441"/>
      <c r="CW26" s="441"/>
      <c r="CX26" s="441"/>
      <c r="CY26" s="441"/>
      <c r="CZ26" s="441"/>
      <c r="DA26" s="442"/>
      <c r="DB26" s="440"/>
      <c r="DC26" s="441"/>
      <c r="DD26" s="441"/>
      <c r="DE26" s="441"/>
      <c r="DF26" s="441"/>
      <c r="DG26" s="441"/>
      <c r="DH26" s="441"/>
      <c r="DI26" s="442"/>
    </row>
    <row r="27" spans="1:113" ht="18.75" customHeight="1" thickBot="1" x14ac:dyDescent="0.2">
      <c r="A27" s="181"/>
      <c r="B27" s="614"/>
      <c r="C27" s="590"/>
      <c r="D27" s="591"/>
      <c r="E27" s="493" t="s">
        <v>171</v>
      </c>
      <c r="F27" s="473"/>
      <c r="G27" s="473"/>
      <c r="H27" s="473"/>
      <c r="I27" s="473"/>
      <c r="J27" s="473"/>
      <c r="K27" s="474"/>
      <c r="L27" s="494">
        <v>1</v>
      </c>
      <c r="M27" s="495"/>
      <c r="N27" s="495"/>
      <c r="O27" s="495"/>
      <c r="P27" s="537"/>
      <c r="Q27" s="494">
        <v>2360</v>
      </c>
      <c r="R27" s="495"/>
      <c r="S27" s="495"/>
      <c r="T27" s="495"/>
      <c r="U27" s="495"/>
      <c r="V27" s="537"/>
      <c r="W27" s="589"/>
      <c r="X27" s="590"/>
      <c r="Y27" s="591"/>
      <c r="Z27" s="493" t="s">
        <v>172</v>
      </c>
      <c r="AA27" s="473"/>
      <c r="AB27" s="473"/>
      <c r="AC27" s="473"/>
      <c r="AD27" s="473"/>
      <c r="AE27" s="473"/>
      <c r="AF27" s="473"/>
      <c r="AG27" s="474"/>
      <c r="AH27" s="494" t="s">
        <v>122</v>
      </c>
      <c r="AI27" s="495"/>
      <c r="AJ27" s="495"/>
      <c r="AK27" s="495"/>
      <c r="AL27" s="537"/>
      <c r="AM27" s="494" t="s">
        <v>122</v>
      </c>
      <c r="AN27" s="495"/>
      <c r="AO27" s="495"/>
      <c r="AP27" s="495"/>
      <c r="AQ27" s="495"/>
      <c r="AR27" s="537"/>
      <c r="AS27" s="494" t="s">
        <v>122</v>
      </c>
      <c r="AT27" s="495"/>
      <c r="AU27" s="495"/>
      <c r="AV27" s="495"/>
      <c r="AW27" s="495"/>
      <c r="AX27" s="496"/>
      <c r="AY27" s="538" t="s">
        <v>173</v>
      </c>
      <c r="AZ27" s="539"/>
      <c r="BA27" s="539"/>
      <c r="BB27" s="539"/>
      <c r="BC27" s="539"/>
      <c r="BD27" s="539"/>
      <c r="BE27" s="539"/>
      <c r="BF27" s="539"/>
      <c r="BG27" s="539"/>
      <c r="BH27" s="539"/>
      <c r="BI27" s="539"/>
      <c r="BJ27" s="539"/>
      <c r="BK27" s="539"/>
      <c r="BL27" s="539"/>
      <c r="BM27" s="540"/>
      <c r="BN27" s="562">
        <v>11000</v>
      </c>
      <c r="BO27" s="563"/>
      <c r="BP27" s="563"/>
      <c r="BQ27" s="563"/>
      <c r="BR27" s="563"/>
      <c r="BS27" s="563"/>
      <c r="BT27" s="563"/>
      <c r="BU27" s="564"/>
      <c r="BV27" s="562">
        <v>10985</v>
      </c>
      <c r="BW27" s="563"/>
      <c r="BX27" s="563"/>
      <c r="BY27" s="563"/>
      <c r="BZ27" s="563"/>
      <c r="CA27" s="563"/>
      <c r="CB27" s="563"/>
      <c r="CC27" s="564"/>
      <c r="CD27" s="196"/>
      <c r="CE27" s="557"/>
      <c r="CF27" s="557"/>
      <c r="CG27" s="557"/>
      <c r="CH27" s="557"/>
      <c r="CI27" s="557"/>
      <c r="CJ27" s="557"/>
      <c r="CK27" s="557"/>
      <c r="CL27" s="557"/>
      <c r="CM27" s="557"/>
      <c r="CN27" s="557"/>
      <c r="CO27" s="557"/>
      <c r="CP27" s="557"/>
      <c r="CQ27" s="557"/>
      <c r="CR27" s="557"/>
      <c r="CS27" s="558"/>
      <c r="CT27" s="440"/>
      <c r="CU27" s="441"/>
      <c r="CV27" s="441"/>
      <c r="CW27" s="441"/>
      <c r="CX27" s="441"/>
      <c r="CY27" s="441"/>
      <c r="CZ27" s="441"/>
      <c r="DA27" s="442"/>
      <c r="DB27" s="440"/>
      <c r="DC27" s="441"/>
      <c r="DD27" s="441"/>
      <c r="DE27" s="441"/>
      <c r="DF27" s="441"/>
      <c r="DG27" s="441"/>
      <c r="DH27" s="441"/>
      <c r="DI27" s="442"/>
    </row>
    <row r="28" spans="1:113" ht="18.75" customHeight="1" x14ac:dyDescent="0.15">
      <c r="A28" s="181"/>
      <c r="B28" s="614"/>
      <c r="C28" s="590"/>
      <c r="D28" s="591"/>
      <c r="E28" s="493" t="s">
        <v>174</v>
      </c>
      <c r="F28" s="473"/>
      <c r="G28" s="473"/>
      <c r="H28" s="473"/>
      <c r="I28" s="473"/>
      <c r="J28" s="473"/>
      <c r="K28" s="474"/>
      <c r="L28" s="494">
        <v>1</v>
      </c>
      <c r="M28" s="495"/>
      <c r="N28" s="495"/>
      <c r="O28" s="495"/>
      <c r="P28" s="537"/>
      <c r="Q28" s="494">
        <v>1950</v>
      </c>
      <c r="R28" s="495"/>
      <c r="S28" s="495"/>
      <c r="T28" s="495"/>
      <c r="U28" s="495"/>
      <c r="V28" s="537"/>
      <c r="W28" s="589"/>
      <c r="X28" s="590"/>
      <c r="Y28" s="591"/>
      <c r="Z28" s="493" t="s">
        <v>175</v>
      </c>
      <c r="AA28" s="473"/>
      <c r="AB28" s="473"/>
      <c r="AC28" s="473"/>
      <c r="AD28" s="473"/>
      <c r="AE28" s="473"/>
      <c r="AF28" s="473"/>
      <c r="AG28" s="474"/>
      <c r="AH28" s="494" t="s">
        <v>122</v>
      </c>
      <c r="AI28" s="495"/>
      <c r="AJ28" s="495"/>
      <c r="AK28" s="495"/>
      <c r="AL28" s="537"/>
      <c r="AM28" s="494" t="s">
        <v>122</v>
      </c>
      <c r="AN28" s="495"/>
      <c r="AO28" s="495"/>
      <c r="AP28" s="495"/>
      <c r="AQ28" s="495"/>
      <c r="AR28" s="537"/>
      <c r="AS28" s="494" t="s">
        <v>122</v>
      </c>
      <c r="AT28" s="495"/>
      <c r="AU28" s="495"/>
      <c r="AV28" s="495"/>
      <c r="AW28" s="495"/>
      <c r="AX28" s="496"/>
      <c r="AY28" s="597" t="s">
        <v>176</v>
      </c>
      <c r="AZ28" s="598"/>
      <c r="BA28" s="598"/>
      <c r="BB28" s="599"/>
      <c r="BC28" s="403" t="s">
        <v>46</v>
      </c>
      <c r="BD28" s="404"/>
      <c r="BE28" s="404"/>
      <c r="BF28" s="404"/>
      <c r="BG28" s="404"/>
      <c r="BH28" s="404"/>
      <c r="BI28" s="404"/>
      <c r="BJ28" s="404"/>
      <c r="BK28" s="404"/>
      <c r="BL28" s="404"/>
      <c r="BM28" s="405"/>
      <c r="BN28" s="406">
        <v>473539</v>
      </c>
      <c r="BO28" s="407"/>
      <c r="BP28" s="407"/>
      <c r="BQ28" s="407"/>
      <c r="BR28" s="407"/>
      <c r="BS28" s="407"/>
      <c r="BT28" s="407"/>
      <c r="BU28" s="408"/>
      <c r="BV28" s="406">
        <v>426312</v>
      </c>
      <c r="BW28" s="407"/>
      <c r="BX28" s="407"/>
      <c r="BY28" s="407"/>
      <c r="BZ28" s="407"/>
      <c r="CA28" s="407"/>
      <c r="CB28" s="407"/>
      <c r="CC28" s="408"/>
      <c r="CD28" s="194"/>
      <c r="CE28" s="557"/>
      <c r="CF28" s="557"/>
      <c r="CG28" s="557"/>
      <c r="CH28" s="557"/>
      <c r="CI28" s="557"/>
      <c r="CJ28" s="557"/>
      <c r="CK28" s="557"/>
      <c r="CL28" s="557"/>
      <c r="CM28" s="557"/>
      <c r="CN28" s="557"/>
      <c r="CO28" s="557"/>
      <c r="CP28" s="557"/>
      <c r="CQ28" s="557"/>
      <c r="CR28" s="557"/>
      <c r="CS28" s="558"/>
      <c r="CT28" s="440"/>
      <c r="CU28" s="441"/>
      <c r="CV28" s="441"/>
      <c r="CW28" s="441"/>
      <c r="CX28" s="441"/>
      <c r="CY28" s="441"/>
      <c r="CZ28" s="441"/>
      <c r="DA28" s="442"/>
      <c r="DB28" s="440"/>
      <c r="DC28" s="441"/>
      <c r="DD28" s="441"/>
      <c r="DE28" s="441"/>
      <c r="DF28" s="441"/>
      <c r="DG28" s="441"/>
      <c r="DH28" s="441"/>
      <c r="DI28" s="442"/>
    </row>
    <row r="29" spans="1:113" ht="18.75" customHeight="1" x14ac:dyDescent="0.15">
      <c r="A29" s="181"/>
      <c r="B29" s="614"/>
      <c r="C29" s="590"/>
      <c r="D29" s="591"/>
      <c r="E29" s="493" t="s">
        <v>177</v>
      </c>
      <c r="F29" s="473"/>
      <c r="G29" s="473"/>
      <c r="H29" s="473"/>
      <c r="I29" s="473"/>
      <c r="J29" s="473"/>
      <c r="K29" s="474"/>
      <c r="L29" s="494">
        <v>8</v>
      </c>
      <c r="M29" s="495"/>
      <c r="N29" s="495"/>
      <c r="O29" s="495"/>
      <c r="P29" s="537"/>
      <c r="Q29" s="494">
        <v>1700</v>
      </c>
      <c r="R29" s="495"/>
      <c r="S29" s="495"/>
      <c r="T29" s="495"/>
      <c r="U29" s="495"/>
      <c r="V29" s="537"/>
      <c r="W29" s="592"/>
      <c r="X29" s="593"/>
      <c r="Y29" s="594"/>
      <c r="Z29" s="493" t="s">
        <v>178</v>
      </c>
      <c r="AA29" s="473"/>
      <c r="AB29" s="473"/>
      <c r="AC29" s="473"/>
      <c r="AD29" s="473"/>
      <c r="AE29" s="473"/>
      <c r="AF29" s="473"/>
      <c r="AG29" s="474"/>
      <c r="AH29" s="494">
        <v>54</v>
      </c>
      <c r="AI29" s="495"/>
      <c r="AJ29" s="495"/>
      <c r="AK29" s="495"/>
      <c r="AL29" s="537"/>
      <c r="AM29" s="494">
        <v>162270</v>
      </c>
      <c r="AN29" s="495"/>
      <c r="AO29" s="495"/>
      <c r="AP29" s="495"/>
      <c r="AQ29" s="495"/>
      <c r="AR29" s="537"/>
      <c r="AS29" s="494">
        <v>3005</v>
      </c>
      <c r="AT29" s="495"/>
      <c r="AU29" s="495"/>
      <c r="AV29" s="495"/>
      <c r="AW29" s="495"/>
      <c r="AX29" s="496"/>
      <c r="AY29" s="600"/>
      <c r="AZ29" s="601"/>
      <c r="BA29" s="601"/>
      <c r="BB29" s="602"/>
      <c r="BC29" s="477" t="s">
        <v>179</v>
      </c>
      <c r="BD29" s="478"/>
      <c r="BE29" s="478"/>
      <c r="BF29" s="478"/>
      <c r="BG29" s="478"/>
      <c r="BH29" s="478"/>
      <c r="BI29" s="478"/>
      <c r="BJ29" s="478"/>
      <c r="BK29" s="478"/>
      <c r="BL29" s="478"/>
      <c r="BM29" s="479"/>
      <c r="BN29" s="443">
        <v>394888</v>
      </c>
      <c r="BO29" s="444"/>
      <c r="BP29" s="444"/>
      <c r="BQ29" s="444"/>
      <c r="BR29" s="444"/>
      <c r="BS29" s="444"/>
      <c r="BT29" s="444"/>
      <c r="BU29" s="445"/>
      <c r="BV29" s="443">
        <v>379903</v>
      </c>
      <c r="BW29" s="444"/>
      <c r="BX29" s="444"/>
      <c r="BY29" s="444"/>
      <c r="BZ29" s="444"/>
      <c r="CA29" s="444"/>
      <c r="CB29" s="444"/>
      <c r="CC29" s="445"/>
      <c r="CD29" s="196"/>
      <c r="CE29" s="557"/>
      <c r="CF29" s="557"/>
      <c r="CG29" s="557"/>
      <c r="CH29" s="557"/>
      <c r="CI29" s="557"/>
      <c r="CJ29" s="557"/>
      <c r="CK29" s="557"/>
      <c r="CL29" s="557"/>
      <c r="CM29" s="557"/>
      <c r="CN29" s="557"/>
      <c r="CO29" s="557"/>
      <c r="CP29" s="557"/>
      <c r="CQ29" s="557"/>
      <c r="CR29" s="557"/>
      <c r="CS29" s="558"/>
      <c r="CT29" s="440"/>
      <c r="CU29" s="441"/>
      <c r="CV29" s="441"/>
      <c r="CW29" s="441"/>
      <c r="CX29" s="441"/>
      <c r="CY29" s="441"/>
      <c r="CZ29" s="441"/>
      <c r="DA29" s="442"/>
      <c r="DB29" s="440"/>
      <c r="DC29" s="441"/>
      <c r="DD29" s="441"/>
      <c r="DE29" s="441"/>
      <c r="DF29" s="441"/>
      <c r="DG29" s="441"/>
      <c r="DH29" s="441"/>
      <c r="DI29" s="442"/>
    </row>
    <row r="30" spans="1:113" ht="18.75" customHeight="1" thickBot="1" x14ac:dyDescent="0.2">
      <c r="A30" s="181"/>
      <c r="B30" s="615"/>
      <c r="C30" s="616"/>
      <c r="D30" s="617"/>
      <c r="E30" s="497"/>
      <c r="F30" s="498"/>
      <c r="G30" s="498"/>
      <c r="H30" s="498"/>
      <c r="I30" s="498"/>
      <c r="J30" s="498"/>
      <c r="K30" s="499"/>
      <c r="L30" s="607"/>
      <c r="M30" s="608"/>
      <c r="N30" s="608"/>
      <c r="O30" s="608"/>
      <c r="P30" s="609"/>
      <c r="Q30" s="607"/>
      <c r="R30" s="608"/>
      <c r="S30" s="608"/>
      <c r="T30" s="608"/>
      <c r="U30" s="608"/>
      <c r="V30" s="609"/>
      <c r="W30" s="610" t="s">
        <v>180</v>
      </c>
      <c r="X30" s="611"/>
      <c r="Y30" s="611"/>
      <c r="Z30" s="611"/>
      <c r="AA30" s="611"/>
      <c r="AB30" s="611"/>
      <c r="AC30" s="611"/>
      <c r="AD30" s="611"/>
      <c r="AE30" s="611"/>
      <c r="AF30" s="611"/>
      <c r="AG30" s="612"/>
      <c r="AH30" s="570">
        <v>94.6</v>
      </c>
      <c r="AI30" s="571"/>
      <c r="AJ30" s="571"/>
      <c r="AK30" s="571"/>
      <c r="AL30" s="571"/>
      <c r="AM30" s="571"/>
      <c r="AN30" s="571"/>
      <c r="AO30" s="571"/>
      <c r="AP30" s="571"/>
      <c r="AQ30" s="571"/>
      <c r="AR30" s="571"/>
      <c r="AS30" s="571"/>
      <c r="AT30" s="571"/>
      <c r="AU30" s="571"/>
      <c r="AV30" s="571"/>
      <c r="AW30" s="571"/>
      <c r="AX30" s="573"/>
      <c r="AY30" s="603"/>
      <c r="AZ30" s="604"/>
      <c r="BA30" s="604"/>
      <c r="BB30" s="605"/>
      <c r="BC30" s="559" t="s">
        <v>48</v>
      </c>
      <c r="BD30" s="560"/>
      <c r="BE30" s="560"/>
      <c r="BF30" s="560"/>
      <c r="BG30" s="560"/>
      <c r="BH30" s="560"/>
      <c r="BI30" s="560"/>
      <c r="BJ30" s="560"/>
      <c r="BK30" s="560"/>
      <c r="BL30" s="560"/>
      <c r="BM30" s="561"/>
      <c r="BN30" s="562">
        <v>1443592</v>
      </c>
      <c r="BO30" s="563"/>
      <c r="BP30" s="563"/>
      <c r="BQ30" s="563"/>
      <c r="BR30" s="563"/>
      <c r="BS30" s="563"/>
      <c r="BT30" s="563"/>
      <c r="BU30" s="564"/>
      <c r="BV30" s="562">
        <v>1416043</v>
      </c>
      <c r="BW30" s="563"/>
      <c r="BX30" s="563"/>
      <c r="BY30" s="563"/>
      <c r="BZ30" s="563"/>
      <c r="CA30" s="563"/>
      <c r="CB30" s="563"/>
      <c r="CC30" s="564"/>
      <c r="CD30" s="197"/>
      <c r="CE30" s="198"/>
      <c r="CF30" s="198"/>
      <c r="CG30" s="198"/>
      <c r="CH30" s="198"/>
      <c r="CI30" s="198"/>
      <c r="CJ30" s="198"/>
      <c r="CK30" s="198"/>
      <c r="CL30" s="198"/>
      <c r="CM30" s="198"/>
      <c r="CN30" s="198"/>
      <c r="CO30" s="198"/>
      <c r="CP30" s="198"/>
      <c r="CQ30" s="198"/>
      <c r="CR30" s="198"/>
      <c r="CS30" s="199"/>
      <c r="CT30" s="200"/>
      <c r="CU30" s="201"/>
      <c r="CV30" s="201"/>
      <c r="CW30" s="201"/>
      <c r="CX30" s="201"/>
      <c r="CY30" s="201"/>
      <c r="CZ30" s="201"/>
      <c r="DA30" s="202"/>
      <c r="DB30" s="200"/>
      <c r="DC30" s="201"/>
      <c r="DD30" s="201"/>
      <c r="DE30" s="201"/>
      <c r="DF30" s="201"/>
      <c r="DG30" s="201"/>
      <c r="DH30" s="201"/>
      <c r="DI30" s="202"/>
    </row>
    <row r="31" spans="1:113" ht="13.5" customHeight="1" x14ac:dyDescent="0.15">
      <c r="A31" s="181"/>
      <c r="B31" s="203"/>
      <c r="DI31" s="204"/>
    </row>
    <row r="32" spans="1:113" ht="13.5" customHeight="1" x14ac:dyDescent="0.15">
      <c r="A32" s="181"/>
      <c r="B32" s="205"/>
      <c r="C32" s="606" t="s">
        <v>181</v>
      </c>
      <c r="D32" s="606"/>
      <c r="E32" s="606"/>
      <c r="F32" s="606"/>
      <c r="G32" s="606"/>
      <c r="H32" s="606"/>
      <c r="I32" s="606"/>
      <c r="J32" s="606"/>
      <c r="K32" s="606"/>
      <c r="L32" s="606"/>
      <c r="M32" s="606"/>
      <c r="N32" s="606"/>
      <c r="O32" s="606"/>
      <c r="P32" s="606"/>
      <c r="Q32" s="606"/>
      <c r="R32" s="606"/>
      <c r="S32" s="606"/>
      <c r="U32" s="447" t="s">
        <v>182</v>
      </c>
      <c r="V32" s="447"/>
      <c r="W32" s="447"/>
      <c r="X32" s="447"/>
      <c r="Y32" s="447"/>
      <c r="Z32" s="447"/>
      <c r="AA32" s="447"/>
      <c r="AB32" s="447"/>
      <c r="AC32" s="447"/>
      <c r="AD32" s="447"/>
      <c r="AE32" s="447"/>
      <c r="AF32" s="447"/>
      <c r="AG32" s="447"/>
      <c r="AH32" s="447"/>
      <c r="AI32" s="447"/>
      <c r="AJ32" s="447"/>
      <c r="AK32" s="447"/>
      <c r="AM32" s="447" t="s">
        <v>183</v>
      </c>
      <c r="AN32" s="447"/>
      <c r="AO32" s="447"/>
      <c r="AP32" s="447"/>
      <c r="AQ32" s="447"/>
      <c r="AR32" s="447"/>
      <c r="AS32" s="447"/>
      <c r="AT32" s="447"/>
      <c r="AU32" s="447"/>
      <c r="AV32" s="447"/>
      <c r="AW32" s="447"/>
      <c r="AX32" s="447"/>
      <c r="AY32" s="447"/>
      <c r="AZ32" s="447"/>
      <c r="BA32" s="447"/>
      <c r="BB32" s="447"/>
      <c r="BC32" s="447"/>
      <c r="BE32" s="447" t="s">
        <v>184</v>
      </c>
      <c r="BF32" s="447"/>
      <c r="BG32" s="447"/>
      <c r="BH32" s="447"/>
      <c r="BI32" s="447"/>
      <c r="BJ32" s="447"/>
      <c r="BK32" s="447"/>
      <c r="BL32" s="447"/>
      <c r="BM32" s="447"/>
      <c r="BN32" s="447"/>
      <c r="BO32" s="447"/>
      <c r="BP32" s="447"/>
      <c r="BQ32" s="447"/>
      <c r="BR32" s="447"/>
      <c r="BS32" s="447"/>
      <c r="BT32" s="447"/>
      <c r="BU32" s="447"/>
      <c r="BW32" s="447" t="s">
        <v>185</v>
      </c>
      <c r="BX32" s="447"/>
      <c r="BY32" s="447"/>
      <c r="BZ32" s="447"/>
      <c r="CA32" s="447"/>
      <c r="CB32" s="447"/>
      <c r="CC32" s="447"/>
      <c r="CD32" s="447"/>
      <c r="CE32" s="447"/>
      <c r="CF32" s="447"/>
      <c r="CG32" s="447"/>
      <c r="CH32" s="447"/>
      <c r="CI32" s="447"/>
      <c r="CJ32" s="447"/>
      <c r="CK32" s="447"/>
      <c r="CL32" s="447"/>
      <c r="CM32" s="447"/>
      <c r="CO32" s="447" t="s">
        <v>186</v>
      </c>
      <c r="CP32" s="447"/>
      <c r="CQ32" s="447"/>
      <c r="CR32" s="447"/>
      <c r="CS32" s="447"/>
      <c r="CT32" s="447"/>
      <c r="CU32" s="447"/>
      <c r="CV32" s="447"/>
      <c r="CW32" s="447"/>
      <c r="CX32" s="447"/>
      <c r="CY32" s="447"/>
      <c r="CZ32" s="447"/>
      <c r="DA32" s="447"/>
      <c r="DB32" s="447"/>
      <c r="DC32" s="447"/>
      <c r="DD32" s="447"/>
      <c r="DE32" s="447"/>
      <c r="DI32" s="204"/>
    </row>
    <row r="33" spans="1:113" ht="13.5" customHeight="1" x14ac:dyDescent="0.15">
      <c r="A33" s="181"/>
      <c r="B33" s="205"/>
      <c r="C33" s="467" t="s">
        <v>187</v>
      </c>
      <c r="D33" s="467"/>
      <c r="E33" s="432" t="s">
        <v>188</v>
      </c>
      <c r="F33" s="432"/>
      <c r="G33" s="432"/>
      <c r="H33" s="432"/>
      <c r="I33" s="432"/>
      <c r="J33" s="432"/>
      <c r="K33" s="432"/>
      <c r="L33" s="432"/>
      <c r="M33" s="432"/>
      <c r="N33" s="432"/>
      <c r="O33" s="432"/>
      <c r="P33" s="432"/>
      <c r="Q33" s="432"/>
      <c r="R33" s="432"/>
      <c r="S33" s="432"/>
      <c r="T33" s="206"/>
      <c r="U33" s="467" t="s">
        <v>187</v>
      </c>
      <c r="V33" s="467"/>
      <c r="W33" s="432" t="s">
        <v>188</v>
      </c>
      <c r="X33" s="432"/>
      <c r="Y33" s="432"/>
      <c r="Z33" s="432"/>
      <c r="AA33" s="432"/>
      <c r="AB33" s="432"/>
      <c r="AC33" s="432"/>
      <c r="AD33" s="432"/>
      <c r="AE33" s="432"/>
      <c r="AF33" s="432"/>
      <c r="AG33" s="432"/>
      <c r="AH33" s="432"/>
      <c r="AI33" s="432"/>
      <c r="AJ33" s="432"/>
      <c r="AK33" s="432"/>
      <c r="AL33" s="206"/>
      <c r="AM33" s="467" t="s">
        <v>187</v>
      </c>
      <c r="AN33" s="467"/>
      <c r="AO33" s="432" t="s">
        <v>188</v>
      </c>
      <c r="AP33" s="432"/>
      <c r="AQ33" s="432"/>
      <c r="AR33" s="432"/>
      <c r="AS33" s="432"/>
      <c r="AT33" s="432"/>
      <c r="AU33" s="432"/>
      <c r="AV33" s="432"/>
      <c r="AW33" s="432"/>
      <c r="AX33" s="432"/>
      <c r="AY33" s="432"/>
      <c r="AZ33" s="432"/>
      <c r="BA33" s="432"/>
      <c r="BB33" s="432"/>
      <c r="BC33" s="432"/>
      <c r="BD33" s="207"/>
      <c r="BE33" s="432" t="s">
        <v>189</v>
      </c>
      <c r="BF33" s="432"/>
      <c r="BG33" s="432" t="s">
        <v>190</v>
      </c>
      <c r="BH33" s="432"/>
      <c r="BI33" s="432"/>
      <c r="BJ33" s="432"/>
      <c r="BK33" s="432"/>
      <c r="BL33" s="432"/>
      <c r="BM33" s="432"/>
      <c r="BN33" s="432"/>
      <c r="BO33" s="432"/>
      <c r="BP33" s="432"/>
      <c r="BQ33" s="432"/>
      <c r="BR33" s="432"/>
      <c r="BS33" s="432"/>
      <c r="BT33" s="432"/>
      <c r="BU33" s="432"/>
      <c r="BV33" s="207"/>
      <c r="BW33" s="467" t="s">
        <v>189</v>
      </c>
      <c r="BX33" s="467"/>
      <c r="BY33" s="432" t="s">
        <v>191</v>
      </c>
      <c r="BZ33" s="432"/>
      <c r="CA33" s="432"/>
      <c r="CB33" s="432"/>
      <c r="CC33" s="432"/>
      <c r="CD33" s="432"/>
      <c r="CE33" s="432"/>
      <c r="CF33" s="432"/>
      <c r="CG33" s="432"/>
      <c r="CH33" s="432"/>
      <c r="CI33" s="432"/>
      <c r="CJ33" s="432"/>
      <c r="CK33" s="432"/>
      <c r="CL33" s="432"/>
      <c r="CM33" s="432"/>
      <c r="CN33" s="206"/>
      <c r="CO33" s="467" t="s">
        <v>187</v>
      </c>
      <c r="CP33" s="467"/>
      <c r="CQ33" s="432" t="s">
        <v>192</v>
      </c>
      <c r="CR33" s="432"/>
      <c r="CS33" s="432"/>
      <c r="CT33" s="432"/>
      <c r="CU33" s="432"/>
      <c r="CV33" s="432"/>
      <c r="CW33" s="432"/>
      <c r="CX33" s="432"/>
      <c r="CY33" s="432"/>
      <c r="CZ33" s="432"/>
      <c r="DA33" s="432"/>
      <c r="DB33" s="432"/>
      <c r="DC33" s="432"/>
      <c r="DD33" s="432"/>
      <c r="DE33" s="432"/>
      <c r="DF33" s="206"/>
      <c r="DG33" s="632" t="s">
        <v>193</v>
      </c>
      <c r="DH33" s="632"/>
      <c r="DI33" s="208"/>
    </row>
    <row r="34" spans="1:113" ht="32.25" customHeight="1" x14ac:dyDescent="0.15">
      <c r="A34" s="181"/>
      <c r="B34" s="205"/>
      <c r="C34" s="633">
        <f>IF(E34="","",1)</f>
        <v>1</v>
      </c>
      <c r="D34" s="633"/>
      <c r="E34" s="634" t="str">
        <f>IF('各会計、関係団体の財政状況及び健全化判断比率'!B7="","",'各会計、関係団体の財政状況及び健全化判断比率'!B7)</f>
        <v>一般会計</v>
      </c>
      <c r="F34" s="634"/>
      <c r="G34" s="634"/>
      <c r="H34" s="634"/>
      <c r="I34" s="634"/>
      <c r="J34" s="634"/>
      <c r="K34" s="634"/>
      <c r="L34" s="634"/>
      <c r="M34" s="634"/>
      <c r="N34" s="634"/>
      <c r="O34" s="634"/>
      <c r="P34" s="634"/>
      <c r="Q34" s="634"/>
      <c r="R34" s="634"/>
      <c r="S34" s="634"/>
      <c r="T34" s="181"/>
      <c r="U34" s="633">
        <f>IF(W34="","",MAX(C34:D43)+1)</f>
        <v>3</v>
      </c>
      <c r="V34" s="633"/>
      <c r="W34" s="634" t="str">
        <f>IF('各会計、関係団体の財政状況及び健全化判断比率'!B28="","",'各会計、関係団体の財政状況及び健全化判断比率'!B28)</f>
        <v>国民健康保険事業特別会計</v>
      </c>
      <c r="X34" s="634"/>
      <c r="Y34" s="634"/>
      <c r="Z34" s="634"/>
      <c r="AA34" s="634"/>
      <c r="AB34" s="634"/>
      <c r="AC34" s="634"/>
      <c r="AD34" s="634"/>
      <c r="AE34" s="634"/>
      <c r="AF34" s="634"/>
      <c r="AG34" s="634"/>
      <c r="AH34" s="634"/>
      <c r="AI34" s="634"/>
      <c r="AJ34" s="634"/>
      <c r="AK34" s="634"/>
      <c r="AL34" s="181"/>
      <c r="AM34" s="633" t="str">
        <f>IF(AO34="","",MAX(C34:D43,U34:V43)+1)</f>
        <v/>
      </c>
      <c r="AN34" s="633"/>
      <c r="AO34" s="634"/>
      <c r="AP34" s="634"/>
      <c r="AQ34" s="634"/>
      <c r="AR34" s="634"/>
      <c r="AS34" s="634"/>
      <c r="AT34" s="634"/>
      <c r="AU34" s="634"/>
      <c r="AV34" s="634"/>
      <c r="AW34" s="634"/>
      <c r="AX34" s="634"/>
      <c r="AY34" s="634"/>
      <c r="AZ34" s="634"/>
      <c r="BA34" s="634"/>
      <c r="BB34" s="634"/>
      <c r="BC34" s="634"/>
      <c r="BD34" s="181"/>
      <c r="BE34" s="633">
        <f>IF(BG34="","",MAX(C34:D43,U34:V43,AM34:AN43)+1)</f>
        <v>5</v>
      </c>
      <c r="BF34" s="633"/>
      <c r="BG34" s="634" t="str">
        <f>IF('各会計、関係団体の財政状況及び健全化判断比率'!B30="","",'各会計、関係団体の財政状況及び健全化判断比率'!B30)</f>
        <v>簡易水道事業特別会計</v>
      </c>
      <c r="BH34" s="634"/>
      <c r="BI34" s="634"/>
      <c r="BJ34" s="634"/>
      <c r="BK34" s="634"/>
      <c r="BL34" s="634"/>
      <c r="BM34" s="634"/>
      <c r="BN34" s="634"/>
      <c r="BO34" s="634"/>
      <c r="BP34" s="634"/>
      <c r="BQ34" s="634"/>
      <c r="BR34" s="634"/>
      <c r="BS34" s="634"/>
      <c r="BT34" s="634"/>
      <c r="BU34" s="634"/>
      <c r="BV34" s="181"/>
      <c r="BW34" s="633">
        <f>IF(BY34="","",MAX(C34:D43,U34:V43,AM34:AN43,BE34:BF43)+1)</f>
        <v>6</v>
      </c>
      <c r="BX34" s="633"/>
      <c r="BY34" s="634" t="str">
        <f>IF('各会計、関係団体の財政状況及び健全化判断比率'!B68="","",'各会計、関係団体の財政状況及び健全化判断比率'!B68)</f>
        <v>安芸広域市町村圏特別養護老人ホーム</v>
      </c>
      <c r="BZ34" s="634"/>
      <c r="CA34" s="634"/>
      <c r="CB34" s="634"/>
      <c r="CC34" s="634"/>
      <c r="CD34" s="634"/>
      <c r="CE34" s="634"/>
      <c r="CF34" s="634"/>
      <c r="CG34" s="634"/>
      <c r="CH34" s="634"/>
      <c r="CI34" s="634"/>
      <c r="CJ34" s="634"/>
      <c r="CK34" s="634"/>
      <c r="CL34" s="634"/>
      <c r="CM34" s="634"/>
      <c r="CN34" s="181"/>
      <c r="CO34" s="633">
        <f>IF(CQ34="","",MAX(C34:D43,U34:V43,AM34:AN43,BE34:BF43,BW34:BX43)+1)</f>
        <v>16</v>
      </c>
      <c r="CP34" s="633"/>
      <c r="CQ34" s="634" t="str">
        <f>IF('各会計、関係団体の財政状況及び健全化判断比率'!BS7="","",'各会計、関係団体の財政状況及び健全化判断比率'!BS7)</f>
        <v>(株)やすだソーラーパワー</v>
      </c>
      <c r="CR34" s="634"/>
      <c r="CS34" s="634"/>
      <c r="CT34" s="634"/>
      <c r="CU34" s="634"/>
      <c r="CV34" s="634"/>
      <c r="CW34" s="634"/>
      <c r="CX34" s="634"/>
      <c r="CY34" s="634"/>
      <c r="CZ34" s="634"/>
      <c r="DA34" s="634"/>
      <c r="DB34" s="634"/>
      <c r="DC34" s="634"/>
      <c r="DD34" s="634"/>
      <c r="DE34" s="634"/>
      <c r="DG34" s="635" t="str">
        <f>IF('各会計、関係団体の財政状況及び健全化判断比率'!BR7="","",'各会計、関係団体の財政状況及び健全化判断比率'!BR7)</f>
        <v/>
      </c>
      <c r="DH34" s="635"/>
      <c r="DI34" s="208"/>
    </row>
    <row r="35" spans="1:113" ht="32.25" customHeight="1" x14ac:dyDescent="0.15">
      <c r="A35" s="181"/>
      <c r="B35" s="205"/>
      <c r="C35" s="633">
        <f>IF(E35="","",C34+1)</f>
        <v>2</v>
      </c>
      <c r="D35" s="633"/>
      <c r="E35" s="634" t="str">
        <f>IF('各会計、関係団体の財政状況及び健全化判断比率'!B8="","",'各会計、関係団体の財政状況及び健全化判断比率'!B8)</f>
        <v>土地開発事業特別会計</v>
      </c>
      <c r="F35" s="634"/>
      <c r="G35" s="634"/>
      <c r="H35" s="634"/>
      <c r="I35" s="634"/>
      <c r="J35" s="634"/>
      <c r="K35" s="634"/>
      <c r="L35" s="634"/>
      <c r="M35" s="634"/>
      <c r="N35" s="634"/>
      <c r="O35" s="634"/>
      <c r="P35" s="634"/>
      <c r="Q35" s="634"/>
      <c r="R35" s="634"/>
      <c r="S35" s="634"/>
      <c r="T35" s="181"/>
      <c r="U35" s="633">
        <f>IF(W35="","",U34+1)</f>
        <v>4</v>
      </c>
      <c r="V35" s="633"/>
      <c r="W35" s="634" t="str">
        <f>IF('各会計、関係団体の財政状況及び健全化判断比率'!B29="","",'各会計、関係団体の財政状況及び健全化判断比率'!B29)</f>
        <v>後期高齢者医療事業特別会計</v>
      </c>
      <c r="X35" s="634"/>
      <c r="Y35" s="634"/>
      <c r="Z35" s="634"/>
      <c r="AA35" s="634"/>
      <c r="AB35" s="634"/>
      <c r="AC35" s="634"/>
      <c r="AD35" s="634"/>
      <c r="AE35" s="634"/>
      <c r="AF35" s="634"/>
      <c r="AG35" s="634"/>
      <c r="AH35" s="634"/>
      <c r="AI35" s="634"/>
      <c r="AJ35" s="634"/>
      <c r="AK35" s="634"/>
      <c r="AL35" s="181"/>
      <c r="AM35" s="633" t="str">
        <f t="shared" ref="AM35:AM43" si="0">IF(AO35="","",AM34+1)</f>
        <v/>
      </c>
      <c r="AN35" s="633"/>
      <c r="AO35" s="634"/>
      <c r="AP35" s="634"/>
      <c r="AQ35" s="634"/>
      <c r="AR35" s="634"/>
      <c r="AS35" s="634"/>
      <c r="AT35" s="634"/>
      <c r="AU35" s="634"/>
      <c r="AV35" s="634"/>
      <c r="AW35" s="634"/>
      <c r="AX35" s="634"/>
      <c r="AY35" s="634"/>
      <c r="AZ35" s="634"/>
      <c r="BA35" s="634"/>
      <c r="BB35" s="634"/>
      <c r="BC35" s="634"/>
      <c r="BD35" s="181"/>
      <c r="BE35" s="633" t="str">
        <f t="shared" ref="BE35:BE43" si="1">IF(BG35="","",BE34+1)</f>
        <v/>
      </c>
      <c r="BF35" s="633"/>
      <c r="BG35" s="634"/>
      <c r="BH35" s="634"/>
      <c r="BI35" s="634"/>
      <c r="BJ35" s="634"/>
      <c r="BK35" s="634"/>
      <c r="BL35" s="634"/>
      <c r="BM35" s="634"/>
      <c r="BN35" s="634"/>
      <c r="BO35" s="634"/>
      <c r="BP35" s="634"/>
      <c r="BQ35" s="634"/>
      <c r="BR35" s="634"/>
      <c r="BS35" s="634"/>
      <c r="BT35" s="634"/>
      <c r="BU35" s="634"/>
      <c r="BV35" s="181"/>
      <c r="BW35" s="633">
        <f t="shared" ref="BW35:BW43" si="2">IF(BY35="","",BW34+1)</f>
        <v>7</v>
      </c>
      <c r="BX35" s="633"/>
      <c r="BY35" s="634" t="str">
        <f>IF('各会計、関係団体の財政状況及び健全化判断比率'!B69="","",'各会計、関係団体の財政状況及び健全化判断比率'!B69)</f>
        <v>安芸広域市町村圏事務組合（一般会計）</v>
      </c>
      <c r="BZ35" s="634"/>
      <c r="CA35" s="634"/>
      <c r="CB35" s="634"/>
      <c r="CC35" s="634"/>
      <c r="CD35" s="634"/>
      <c r="CE35" s="634"/>
      <c r="CF35" s="634"/>
      <c r="CG35" s="634"/>
      <c r="CH35" s="634"/>
      <c r="CI35" s="634"/>
      <c r="CJ35" s="634"/>
      <c r="CK35" s="634"/>
      <c r="CL35" s="634"/>
      <c r="CM35" s="634"/>
      <c r="CN35" s="181"/>
      <c r="CO35" s="633" t="str">
        <f t="shared" ref="CO35:CO43" si="3">IF(CQ35="","",CO34+1)</f>
        <v/>
      </c>
      <c r="CP35" s="633"/>
      <c r="CQ35" s="634" t="str">
        <f>IF('各会計、関係団体の財政状況及び健全化判断比率'!BS8="","",'各会計、関係団体の財政状況及び健全化判断比率'!BS8)</f>
        <v/>
      </c>
      <c r="CR35" s="634"/>
      <c r="CS35" s="634"/>
      <c r="CT35" s="634"/>
      <c r="CU35" s="634"/>
      <c r="CV35" s="634"/>
      <c r="CW35" s="634"/>
      <c r="CX35" s="634"/>
      <c r="CY35" s="634"/>
      <c r="CZ35" s="634"/>
      <c r="DA35" s="634"/>
      <c r="DB35" s="634"/>
      <c r="DC35" s="634"/>
      <c r="DD35" s="634"/>
      <c r="DE35" s="634"/>
      <c r="DG35" s="635" t="str">
        <f>IF('各会計、関係団体の財政状況及び健全化判断比率'!BR8="","",'各会計、関係団体の財政状況及び健全化判断比率'!BR8)</f>
        <v/>
      </c>
      <c r="DH35" s="635"/>
      <c r="DI35" s="208"/>
    </row>
    <row r="36" spans="1:113" ht="32.25" customHeight="1" x14ac:dyDescent="0.15">
      <c r="A36" s="181"/>
      <c r="B36" s="205"/>
      <c r="C36" s="633" t="str">
        <f>IF(E36="","",C35+1)</f>
        <v/>
      </c>
      <c r="D36" s="633"/>
      <c r="E36" s="634" t="str">
        <f>IF('各会計、関係団体の財政状況及び健全化判断比率'!B9="","",'各会計、関係団体の財政状況及び健全化判断比率'!B9)</f>
        <v/>
      </c>
      <c r="F36" s="634"/>
      <c r="G36" s="634"/>
      <c r="H36" s="634"/>
      <c r="I36" s="634"/>
      <c r="J36" s="634"/>
      <c r="K36" s="634"/>
      <c r="L36" s="634"/>
      <c r="M36" s="634"/>
      <c r="N36" s="634"/>
      <c r="O36" s="634"/>
      <c r="P36" s="634"/>
      <c r="Q36" s="634"/>
      <c r="R36" s="634"/>
      <c r="S36" s="634"/>
      <c r="T36" s="181"/>
      <c r="U36" s="633" t="str">
        <f t="shared" ref="U36:U43" si="4">IF(W36="","",U35+1)</f>
        <v/>
      </c>
      <c r="V36" s="633"/>
      <c r="W36" s="634"/>
      <c r="X36" s="634"/>
      <c r="Y36" s="634"/>
      <c r="Z36" s="634"/>
      <c r="AA36" s="634"/>
      <c r="AB36" s="634"/>
      <c r="AC36" s="634"/>
      <c r="AD36" s="634"/>
      <c r="AE36" s="634"/>
      <c r="AF36" s="634"/>
      <c r="AG36" s="634"/>
      <c r="AH36" s="634"/>
      <c r="AI36" s="634"/>
      <c r="AJ36" s="634"/>
      <c r="AK36" s="634"/>
      <c r="AL36" s="181"/>
      <c r="AM36" s="633" t="str">
        <f t="shared" si="0"/>
        <v/>
      </c>
      <c r="AN36" s="633"/>
      <c r="AO36" s="634"/>
      <c r="AP36" s="634"/>
      <c r="AQ36" s="634"/>
      <c r="AR36" s="634"/>
      <c r="AS36" s="634"/>
      <c r="AT36" s="634"/>
      <c r="AU36" s="634"/>
      <c r="AV36" s="634"/>
      <c r="AW36" s="634"/>
      <c r="AX36" s="634"/>
      <c r="AY36" s="634"/>
      <c r="AZ36" s="634"/>
      <c r="BA36" s="634"/>
      <c r="BB36" s="634"/>
      <c r="BC36" s="634"/>
      <c r="BD36" s="181"/>
      <c r="BE36" s="633" t="str">
        <f t="shared" si="1"/>
        <v/>
      </c>
      <c r="BF36" s="633"/>
      <c r="BG36" s="634"/>
      <c r="BH36" s="634"/>
      <c r="BI36" s="634"/>
      <c r="BJ36" s="634"/>
      <c r="BK36" s="634"/>
      <c r="BL36" s="634"/>
      <c r="BM36" s="634"/>
      <c r="BN36" s="634"/>
      <c r="BO36" s="634"/>
      <c r="BP36" s="634"/>
      <c r="BQ36" s="634"/>
      <c r="BR36" s="634"/>
      <c r="BS36" s="634"/>
      <c r="BT36" s="634"/>
      <c r="BU36" s="634"/>
      <c r="BV36" s="181"/>
      <c r="BW36" s="633">
        <f t="shared" si="2"/>
        <v>8</v>
      </c>
      <c r="BX36" s="633"/>
      <c r="BY36" s="634" t="str">
        <f>IF('各会計、関係団体の財政状況及び健全化判断比率'!B70="","",'各会計、関係団体の財政状況及び健全化判断比率'!B70)</f>
        <v>安芸広域市町村圏事務組合（滞納整理事務特別会計）</v>
      </c>
      <c r="BZ36" s="634"/>
      <c r="CA36" s="634"/>
      <c r="CB36" s="634"/>
      <c r="CC36" s="634"/>
      <c r="CD36" s="634"/>
      <c r="CE36" s="634"/>
      <c r="CF36" s="634"/>
      <c r="CG36" s="634"/>
      <c r="CH36" s="634"/>
      <c r="CI36" s="634"/>
      <c r="CJ36" s="634"/>
      <c r="CK36" s="634"/>
      <c r="CL36" s="634"/>
      <c r="CM36" s="634"/>
      <c r="CN36" s="181"/>
      <c r="CO36" s="633" t="str">
        <f t="shared" si="3"/>
        <v/>
      </c>
      <c r="CP36" s="633"/>
      <c r="CQ36" s="634" t="str">
        <f>IF('各会計、関係団体の財政状況及び健全化判断比率'!BS9="","",'各会計、関係団体の財政状況及び健全化判断比率'!BS9)</f>
        <v/>
      </c>
      <c r="CR36" s="634"/>
      <c r="CS36" s="634"/>
      <c r="CT36" s="634"/>
      <c r="CU36" s="634"/>
      <c r="CV36" s="634"/>
      <c r="CW36" s="634"/>
      <c r="CX36" s="634"/>
      <c r="CY36" s="634"/>
      <c r="CZ36" s="634"/>
      <c r="DA36" s="634"/>
      <c r="DB36" s="634"/>
      <c r="DC36" s="634"/>
      <c r="DD36" s="634"/>
      <c r="DE36" s="634"/>
      <c r="DG36" s="635" t="str">
        <f>IF('各会計、関係団体の財政状況及び健全化判断比率'!BR9="","",'各会計、関係団体の財政状況及び健全化判断比率'!BR9)</f>
        <v/>
      </c>
      <c r="DH36" s="635"/>
      <c r="DI36" s="208"/>
    </row>
    <row r="37" spans="1:113" ht="32.25" customHeight="1" x14ac:dyDescent="0.15">
      <c r="A37" s="181"/>
      <c r="B37" s="205"/>
      <c r="C37" s="633" t="str">
        <f>IF(E37="","",C36+1)</f>
        <v/>
      </c>
      <c r="D37" s="633"/>
      <c r="E37" s="634" t="str">
        <f>IF('各会計、関係団体の財政状況及び健全化判断比率'!B10="","",'各会計、関係団体の財政状況及び健全化判断比率'!B10)</f>
        <v/>
      </c>
      <c r="F37" s="634"/>
      <c r="G37" s="634"/>
      <c r="H37" s="634"/>
      <c r="I37" s="634"/>
      <c r="J37" s="634"/>
      <c r="K37" s="634"/>
      <c r="L37" s="634"/>
      <c r="M37" s="634"/>
      <c r="N37" s="634"/>
      <c r="O37" s="634"/>
      <c r="P37" s="634"/>
      <c r="Q37" s="634"/>
      <c r="R37" s="634"/>
      <c r="S37" s="634"/>
      <c r="T37" s="181"/>
      <c r="U37" s="633" t="str">
        <f t="shared" si="4"/>
        <v/>
      </c>
      <c r="V37" s="633"/>
      <c r="W37" s="634"/>
      <c r="X37" s="634"/>
      <c r="Y37" s="634"/>
      <c r="Z37" s="634"/>
      <c r="AA37" s="634"/>
      <c r="AB37" s="634"/>
      <c r="AC37" s="634"/>
      <c r="AD37" s="634"/>
      <c r="AE37" s="634"/>
      <c r="AF37" s="634"/>
      <c r="AG37" s="634"/>
      <c r="AH37" s="634"/>
      <c r="AI37" s="634"/>
      <c r="AJ37" s="634"/>
      <c r="AK37" s="634"/>
      <c r="AL37" s="181"/>
      <c r="AM37" s="633" t="str">
        <f t="shared" si="0"/>
        <v/>
      </c>
      <c r="AN37" s="633"/>
      <c r="AO37" s="634"/>
      <c r="AP37" s="634"/>
      <c r="AQ37" s="634"/>
      <c r="AR37" s="634"/>
      <c r="AS37" s="634"/>
      <c r="AT37" s="634"/>
      <c r="AU37" s="634"/>
      <c r="AV37" s="634"/>
      <c r="AW37" s="634"/>
      <c r="AX37" s="634"/>
      <c r="AY37" s="634"/>
      <c r="AZ37" s="634"/>
      <c r="BA37" s="634"/>
      <c r="BB37" s="634"/>
      <c r="BC37" s="634"/>
      <c r="BD37" s="181"/>
      <c r="BE37" s="633" t="str">
        <f t="shared" si="1"/>
        <v/>
      </c>
      <c r="BF37" s="633"/>
      <c r="BG37" s="634"/>
      <c r="BH37" s="634"/>
      <c r="BI37" s="634"/>
      <c r="BJ37" s="634"/>
      <c r="BK37" s="634"/>
      <c r="BL37" s="634"/>
      <c r="BM37" s="634"/>
      <c r="BN37" s="634"/>
      <c r="BO37" s="634"/>
      <c r="BP37" s="634"/>
      <c r="BQ37" s="634"/>
      <c r="BR37" s="634"/>
      <c r="BS37" s="634"/>
      <c r="BT37" s="634"/>
      <c r="BU37" s="634"/>
      <c r="BV37" s="181"/>
      <c r="BW37" s="633">
        <f t="shared" si="2"/>
        <v>9</v>
      </c>
      <c r="BX37" s="633"/>
      <c r="BY37" s="634" t="str">
        <f>IF('各会計、関係団体の財政状況及び健全化判断比率'!B71="","",'各会計、関係団体の財政状況及び健全化判断比率'!B71)</f>
        <v>中芸広域連合（一般会計）</v>
      </c>
      <c r="BZ37" s="634"/>
      <c r="CA37" s="634"/>
      <c r="CB37" s="634"/>
      <c r="CC37" s="634"/>
      <c r="CD37" s="634"/>
      <c r="CE37" s="634"/>
      <c r="CF37" s="634"/>
      <c r="CG37" s="634"/>
      <c r="CH37" s="634"/>
      <c r="CI37" s="634"/>
      <c r="CJ37" s="634"/>
      <c r="CK37" s="634"/>
      <c r="CL37" s="634"/>
      <c r="CM37" s="634"/>
      <c r="CN37" s="181"/>
      <c r="CO37" s="633" t="str">
        <f t="shared" si="3"/>
        <v/>
      </c>
      <c r="CP37" s="633"/>
      <c r="CQ37" s="634" t="str">
        <f>IF('各会計、関係団体の財政状況及び健全化判断比率'!BS10="","",'各会計、関係団体の財政状況及び健全化判断比率'!BS10)</f>
        <v/>
      </c>
      <c r="CR37" s="634"/>
      <c r="CS37" s="634"/>
      <c r="CT37" s="634"/>
      <c r="CU37" s="634"/>
      <c r="CV37" s="634"/>
      <c r="CW37" s="634"/>
      <c r="CX37" s="634"/>
      <c r="CY37" s="634"/>
      <c r="CZ37" s="634"/>
      <c r="DA37" s="634"/>
      <c r="DB37" s="634"/>
      <c r="DC37" s="634"/>
      <c r="DD37" s="634"/>
      <c r="DE37" s="634"/>
      <c r="DG37" s="635" t="str">
        <f>IF('各会計、関係団体の財政状況及び健全化判断比率'!BR10="","",'各会計、関係団体の財政状況及び健全化判断比率'!BR10)</f>
        <v/>
      </c>
      <c r="DH37" s="635"/>
      <c r="DI37" s="208"/>
    </row>
    <row r="38" spans="1:113" ht="32.25" customHeight="1" x14ac:dyDescent="0.15">
      <c r="A38" s="181"/>
      <c r="B38" s="205"/>
      <c r="C38" s="633" t="str">
        <f t="shared" ref="C38:C43" si="5">IF(E38="","",C37+1)</f>
        <v/>
      </c>
      <c r="D38" s="633"/>
      <c r="E38" s="634" t="str">
        <f>IF('各会計、関係団体の財政状況及び健全化判断比率'!B11="","",'各会計、関係団体の財政状況及び健全化判断比率'!B11)</f>
        <v/>
      </c>
      <c r="F38" s="634"/>
      <c r="G38" s="634"/>
      <c r="H38" s="634"/>
      <c r="I38" s="634"/>
      <c r="J38" s="634"/>
      <c r="K38" s="634"/>
      <c r="L38" s="634"/>
      <c r="M38" s="634"/>
      <c r="N38" s="634"/>
      <c r="O38" s="634"/>
      <c r="P38" s="634"/>
      <c r="Q38" s="634"/>
      <c r="R38" s="634"/>
      <c r="S38" s="634"/>
      <c r="T38" s="181"/>
      <c r="U38" s="633" t="str">
        <f t="shared" si="4"/>
        <v/>
      </c>
      <c r="V38" s="633"/>
      <c r="W38" s="634"/>
      <c r="X38" s="634"/>
      <c r="Y38" s="634"/>
      <c r="Z38" s="634"/>
      <c r="AA38" s="634"/>
      <c r="AB38" s="634"/>
      <c r="AC38" s="634"/>
      <c r="AD38" s="634"/>
      <c r="AE38" s="634"/>
      <c r="AF38" s="634"/>
      <c r="AG38" s="634"/>
      <c r="AH38" s="634"/>
      <c r="AI38" s="634"/>
      <c r="AJ38" s="634"/>
      <c r="AK38" s="634"/>
      <c r="AL38" s="181"/>
      <c r="AM38" s="633" t="str">
        <f t="shared" si="0"/>
        <v/>
      </c>
      <c r="AN38" s="633"/>
      <c r="AO38" s="634"/>
      <c r="AP38" s="634"/>
      <c r="AQ38" s="634"/>
      <c r="AR38" s="634"/>
      <c r="AS38" s="634"/>
      <c r="AT38" s="634"/>
      <c r="AU38" s="634"/>
      <c r="AV38" s="634"/>
      <c r="AW38" s="634"/>
      <c r="AX38" s="634"/>
      <c r="AY38" s="634"/>
      <c r="AZ38" s="634"/>
      <c r="BA38" s="634"/>
      <c r="BB38" s="634"/>
      <c r="BC38" s="634"/>
      <c r="BD38" s="181"/>
      <c r="BE38" s="633" t="str">
        <f t="shared" si="1"/>
        <v/>
      </c>
      <c r="BF38" s="633"/>
      <c r="BG38" s="634"/>
      <c r="BH38" s="634"/>
      <c r="BI38" s="634"/>
      <c r="BJ38" s="634"/>
      <c r="BK38" s="634"/>
      <c r="BL38" s="634"/>
      <c r="BM38" s="634"/>
      <c r="BN38" s="634"/>
      <c r="BO38" s="634"/>
      <c r="BP38" s="634"/>
      <c r="BQ38" s="634"/>
      <c r="BR38" s="634"/>
      <c r="BS38" s="634"/>
      <c r="BT38" s="634"/>
      <c r="BU38" s="634"/>
      <c r="BV38" s="181"/>
      <c r="BW38" s="633">
        <f t="shared" si="2"/>
        <v>10</v>
      </c>
      <c r="BX38" s="633"/>
      <c r="BY38" s="634" t="str">
        <f>IF('各会計、関係団体の財政状況及び健全化判断比率'!B72="","",'各会計、関係団体の財政状況及び健全化判断比率'!B72)</f>
        <v>中芸広域連合（介護保険事業特別会計）</v>
      </c>
      <c r="BZ38" s="634"/>
      <c r="CA38" s="634"/>
      <c r="CB38" s="634"/>
      <c r="CC38" s="634"/>
      <c r="CD38" s="634"/>
      <c r="CE38" s="634"/>
      <c r="CF38" s="634"/>
      <c r="CG38" s="634"/>
      <c r="CH38" s="634"/>
      <c r="CI38" s="634"/>
      <c r="CJ38" s="634"/>
      <c r="CK38" s="634"/>
      <c r="CL38" s="634"/>
      <c r="CM38" s="634"/>
      <c r="CN38" s="181"/>
      <c r="CO38" s="633" t="str">
        <f t="shared" si="3"/>
        <v/>
      </c>
      <c r="CP38" s="633"/>
      <c r="CQ38" s="634" t="str">
        <f>IF('各会計、関係団体の財政状況及び健全化判断比率'!BS11="","",'各会計、関係団体の財政状況及び健全化判断比率'!BS11)</f>
        <v/>
      </c>
      <c r="CR38" s="634"/>
      <c r="CS38" s="634"/>
      <c r="CT38" s="634"/>
      <c r="CU38" s="634"/>
      <c r="CV38" s="634"/>
      <c r="CW38" s="634"/>
      <c r="CX38" s="634"/>
      <c r="CY38" s="634"/>
      <c r="CZ38" s="634"/>
      <c r="DA38" s="634"/>
      <c r="DB38" s="634"/>
      <c r="DC38" s="634"/>
      <c r="DD38" s="634"/>
      <c r="DE38" s="634"/>
      <c r="DG38" s="635" t="str">
        <f>IF('各会計、関係団体の財政状況及び健全化判断比率'!BR11="","",'各会計、関係団体の財政状況及び健全化判断比率'!BR11)</f>
        <v/>
      </c>
      <c r="DH38" s="635"/>
      <c r="DI38" s="208"/>
    </row>
    <row r="39" spans="1:113" ht="32.25" customHeight="1" x14ac:dyDescent="0.15">
      <c r="A39" s="181"/>
      <c r="B39" s="205"/>
      <c r="C39" s="633" t="str">
        <f t="shared" si="5"/>
        <v/>
      </c>
      <c r="D39" s="633"/>
      <c r="E39" s="634" t="str">
        <f>IF('各会計、関係団体の財政状況及び健全化判断比率'!B12="","",'各会計、関係団体の財政状況及び健全化判断比率'!B12)</f>
        <v/>
      </c>
      <c r="F39" s="634"/>
      <c r="G39" s="634"/>
      <c r="H39" s="634"/>
      <c r="I39" s="634"/>
      <c r="J39" s="634"/>
      <c r="K39" s="634"/>
      <c r="L39" s="634"/>
      <c r="M39" s="634"/>
      <c r="N39" s="634"/>
      <c r="O39" s="634"/>
      <c r="P39" s="634"/>
      <c r="Q39" s="634"/>
      <c r="R39" s="634"/>
      <c r="S39" s="634"/>
      <c r="T39" s="181"/>
      <c r="U39" s="633" t="str">
        <f t="shared" si="4"/>
        <v/>
      </c>
      <c r="V39" s="633"/>
      <c r="W39" s="634"/>
      <c r="X39" s="634"/>
      <c r="Y39" s="634"/>
      <c r="Z39" s="634"/>
      <c r="AA39" s="634"/>
      <c r="AB39" s="634"/>
      <c r="AC39" s="634"/>
      <c r="AD39" s="634"/>
      <c r="AE39" s="634"/>
      <c r="AF39" s="634"/>
      <c r="AG39" s="634"/>
      <c r="AH39" s="634"/>
      <c r="AI39" s="634"/>
      <c r="AJ39" s="634"/>
      <c r="AK39" s="634"/>
      <c r="AL39" s="181"/>
      <c r="AM39" s="633" t="str">
        <f t="shared" si="0"/>
        <v/>
      </c>
      <c r="AN39" s="633"/>
      <c r="AO39" s="634"/>
      <c r="AP39" s="634"/>
      <c r="AQ39" s="634"/>
      <c r="AR39" s="634"/>
      <c r="AS39" s="634"/>
      <c r="AT39" s="634"/>
      <c r="AU39" s="634"/>
      <c r="AV39" s="634"/>
      <c r="AW39" s="634"/>
      <c r="AX39" s="634"/>
      <c r="AY39" s="634"/>
      <c r="AZ39" s="634"/>
      <c r="BA39" s="634"/>
      <c r="BB39" s="634"/>
      <c r="BC39" s="634"/>
      <c r="BD39" s="181"/>
      <c r="BE39" s="633" t="str">
        <f t="shared" si="1"/>
        <v/>
      </c>
      <c r="BF39" s="633"/>
      <c r="BG39" s="634"/>
      <c r="BH39" s="634"/>
      <c r="BI39" s="634"/>
      <c r="BJ39" s="634"/>
      <c r="BK39" s="634"/>
      <c r="BL39" s="634"/>
      <c r="BM39" s="634"/>
      <c r="BN39" s="634"/>
      <c r="BO39" s="634"/>
      <c r="BP39" s="634"/>
      <c r="BQ39" s="634"/>
      <c r="BR39" s="634"/>
      <c r="BS39" s="634"/>
      <c r="BT39" s="634"/>
      <c r="BU39" s="634"/>
      <c r="BV39" s="181"/>
      <c r="BW39" s="633">
        <f t="shared" si="2"/>
        <v>11</v>
      </c>
      <c r="BX39" s="633"/>
      <c r="BY39" s="634" t="str">
        <f>IF('各会計、関係団体の財政状況及び健全化判断比率'!B73="","",'各会計、関係団体の財政状況及び健全化判断比率'!B73)</f>
        <v>こうち人づくり広域連合</v>
      </c>
      <c r="BZ39" s="634"/>
      <c r="CA39" s="634"/>
      <c r="CB39" s="634"/>
      <c r="CC39" s="634"/>
      <c r="CD39" s="634"/>
      <c r="CE39" s="634"/>
      <c r="CF39" s="634"/>
      <c r="CG39" s="634"/>
      <c r="CH39" s="634"/>
      <c r="CI39" s="634"/>
      <c r="CJ39" s="634"/>
      <c r="CK39" s="634"/>
      <c r="CL39" s="634"/>
      <c r="CM39" s="634"/>
      <c r="CN39" s="181"/>
      <c r="CO39" s="633" t="str">
        <f t="shared" si="3"/>
        <v/>
      </c>
      <c r="CP39" s="633"/>
      <c r="CQ39" s="634" t="str">
        <f>IF('各会計、関係団体の財政状況及び健全化判断比率'!BS12="","",'各会計、関係団体の財政状況及び健全化判断比率'!BS12)</f>
        <v/>
      </c>
      <c r="CR39" s="634"/>
      <c r="CS39" s="634"/>
      <c r="CT39" s="634"/>
      <c r="CU39" s="634"/>
      <c r="CV39" s="634"/>
      <c r="CW39" s="634"/>
      <c r="CX39" s="634"/>
      <c r="CY39" s="634"/>
      <c r="CZ39" s="634"/>
      <c r="DA39" s="634"/>
      <c r="DB39" s="634"/>
      <c r="DC39" s="634"/>
      <c r="DD39" s="634"/>
      <c r="DE39" s="634"/>
      <c r="DG39" s="635" t="str">
        <f>IF('各会計、関係団体の財政状況及び健全化判断比率'!BR12="","",'各会計、関係団体の財政状況及び健全化判断比率'!BR12)</f>
        <v/>
      </c>
      <c r="DH39" s="635"/>
      <c r="DI39" s="208"/>
    </row>
    <row r="40" spans="1:113" ht="32.25" customHeight="1" x14ac:dyDescent="0.15">
      <c r="A40" s="181"/>
      <c r="B40" s="205"/>
      <c r="C40" s="633" t="str">
        <f t="shared" si="5"/>
        <v/>
      </c>
      <c r="D40" s="633"/>
      <c r="E40" s="634" t="str">
        <f>IF('各会計、関係団体の財政状況及び健全化判断比率'!B13="","",'各会計、関係団体の財政状況及び健全化判断比率'!B13)</f>
        <v/>
      </c>
      <c r="F40" s="634"/>
      <c r="G40" s="634"/>
      <c r="H40" s="634"/>
      <c r="I40" s="634"/>
      <c r="J40" s="634"/>
      <c r="K40" s="634"/>
      <c r="L40" s="634"/>
      <c r="M40" s="634"/>
      <c r="N40" s="634"/>
      <c r="O40" s="634"/>
      <c r="P40" s="634"/>
      <c r="Q40" s="634"/>
      <c r="R40" s="634"/>
      <c r="S40" s="634"/>
      <c r="T40" s="181"/>
      <c r="U40" s="633" t="str">
        <f t="shared" si="4"/>
        <v/>
      </c>
      <c r="V40" s="633"/>
      <c r="W40" s="634"/>
      <c r="X40" s="634"/>
      <c r="Y40" s="634"/>
      <c r="Z40" s="634"/>
      <c r="AA40" s="634"/>
      <c r="AB40" s="634"/>
      <c r="AC40" s="634"/>
      <c r="AD40" s="634"/>
      <c r="AE40" s="634"/>
      <c r="AF40" s="634"/>
      <c r="AG40" s="634"/>
      <c r="AH40" s="634"/>
      <c r="AI40" s="634"/>
      <c r="AJ40" s="634"/>
      <c r="AK40" s="634"/>
      <c r="AL40" s="181"/>
      <c r="AM40" s="633" t="str">
        <f t="shared" si="0"/>
        <v/>
      </c>
      <c r="AN40" s="633"/>
      <c r="AO40" s="634"/>
      <c r="AP40" s="634"/>
      <c r="AQ40" s="634"/>
      <c r="AR40" s="634"/>
      <c r="AS40" s="634"/>
      <c r="AT40" s="634"/>
      <c r="AU40" s="634"/>
      <c r="AV40" s="634"/>
      <c r="AW40" s="634"/>
      <c r="AX40" s="634"/>
      <c r="AY40" s="634"/>
      <c r="AZ40" s="634"/>
      <c r="BA40" s="634"/>
      <c r="BB40" s="634"/>
      <c r="BC40" s="634"/>
      <c r="BD40" s="181"/>
      <c r="BE40" s="633" t="str">
        <f t="shared" si="1"/>
        <v/>
      </c>
      <c r="BF40" s="633"/>
      <c r="BG40" s="634"/>
      <c r="BH40" s="634"/>
      <c r="BI40" s="634"/>
      <c r="BJ40" s="634"/>
      <c r="BK40" s="634"/>
      <c r="BL40" s="634"/>
      <c r="BM40" s="634"/>
      <c r="BN40" s="634"/>
      <c r="BO40" s="634"/>
      <c r="BP40" s="634"/>
      <c r="BQ40" s="634"/>
      <c r="BR40" s="634"/>
      <c r="BS40" s="634"/>
      <c r="BT40" s="634"/>
      <c r="BU40" s="634"/>
      <c r="BV40" s="181"/>
      <c r="BW40" s="633">
        <f t="shared" si="2"/>
        <v>12</v>
      </c>
      <c r="BX40" s="633"/>
      <c r="BY40" s="634" t="str">
        <f>IF('各会計、関係団体の財政状況及び健全化判断比率'!B74="","",'各会計、関係団体の財政状況及び健全化判断比率'!B74)</f>
        <v>高知県市町村総合事務組合（一般会計）</v>
      </c>
      <c r="BZ40" s="634"/>
      <c r="CA40" s="634"/>
      <c r="CB40" s="634"/>
      <c r="CC40" s="634"/>
      <c r="CD40" s="634"/>
      <c r="CE40" s="634"/>
      <c r="CF40" s="634"/>
      <c r="CG40" s="634"/>
      <c r="CH40" s="634"/>
      <c r="CI40" s="634"/>
      <c r="CJ40" s="634"/>
      <c r="CK40" s="634"/>
      <c r="CL40" s="634"/>
      <c r="CM40" s="634"/>
      <c r="CN40" s="181"/>
      <c r="CO40" s="633" t="str">
        <f t="shared" si="3"/>
        <v/>
      </c>
      <c r="CP40" s="633"/>
      <c r="CQ40" s="634" t="str">
        <f>IF('各会計、関係団体の財政状況及び健全化判断比率'!BS13="","",'各会計、関係団体の財政状況及び健全化判断比率'!BS13)</f>
        <v/>
      </c>
      <c r="CR40" s="634"/>
      <c r="CS40" s="634"/>
      <c r="CT40" s="634"/>
      <c r="CU40" s="634"/>
      <c r="CV40" s="634"/>
      <c r="CW40" s="634"/>
      <c r="CX40" s="634"/>
      <c r="CY40" s="634"/>
      <c r="CZ40" s="634"/>
      <c r="DA40" s="634"/>
      <c r="DB40" s="634"/>
      <c r="DC40" s="634"/>
      <c r="DD40" s="634"/>
      <c r="DE40" s="634"/>
      <c r="DG40" s="635" t="str">
        <f>IF('各会計、関係団体の財政状況及び健全化判断比率'!BR13="","",'各会計、関係団体の財政状況及び健全化判断比率'!BR13)</f>
        <v/>
      </c>
      <c r="DH40" s="635"/>
      <c r="DI40" s="208"/>
    </row>
    <row r="41" spans="1:113" ht="32.25" customHeight="1" x14ac:dyDescent="0.15">
      <c r="A41" s="181"/>
      <c r="B41" s="205"/>
      <c r="C41" s="633" t="str">
        <f t="shared" si="5"/>
        <v/>
      </c>
      <c r="D41" s="633"/>
      <c r="E41" s="634" t="str">
        <f>IF('各会計、関係団体の財政状況及び健全化判断比率'!B14="","",'各会計、関係団体の財政状況及び健全化判断比率'!B14)</f>
        <v/>
      </c>
      <c r="F41" s="634"/>
      <c r="G41" s="634"/>
      <c r="H41" s="634"/>
      <c r="I41" s="634"/>
      <c r="J41" s="634"/>
      <c r="K41" s="634"/>
      <c r="L41" s="634"/>
      <c r="M41" s="634"/>
      <c r="N41" s="634"/>
      <c r="O41" s="634"/>
      <c r="P41" s="634"/>
      <c r="Q41" s="634"/>
      <c r="R41" s="634"/>
      <c r="S41" s="634"/>
      <c r="T41" s="181"/>
      <c r="U41" s="633" t="str">
        <f t="shared" si="4"/>
        <v/>
      </c>
      <c r="V41" s="633"/>
      <c r="W41" s="634"/>
      <c r="X41" s="634"/>
      <c r="Y41" s="634"/>
      <c r="Z41" s="634"/>
      <c r="AA41" s="634"/>
      <c r="AB41" s="634"/>
      <c r="AC41" s="634"/>
      <c r="AD41" s="634"/>
      <c r="AE41" s="634"/>
      <c r="AF41" s="634"/>
      <c r="AG41" s="634"/>
      <c r="AH41" s="634"/>
      <c r="AI41" s="634"/>
      <c r="AJ41" s="634"/>
      <c r="AK41" s="634"/>
      <c r="AL41" s="181"/>
      <c r="AM41" s="633" t="str">
        <f t="shared" si="0"/>
        <v/>
      </c>
      <c r="AN41" s="633"/>
      <c r="AO41" s="634"/>
      <c r="AP41" s="634"/>
      <c r="AQ41" s="634"/>
      <c r="AR41" s="634"/>
      <c r="AS41" s="634"/>
      <c r="AT41" s="634"/>
      <c r="AU41" s="634"/>
      <c r="AV41" s="634"/>
      <c r="AW41" s="634"/>
      <c r="AX41" s="634"/>
      <c r="AY41" s="634"/>
      <c r="AZ41" s="634"/>
      <c r="BA41" s="634"/>
      <c r="BB41" s="634"/>
      <c r="BC41" s="634"/>
      <c r="BD41" s="181"/>
      <c r="BE41" s="633" t="str">
        <f t="shared" si="1"/>
        <v/>
      </c>
      <c r="BF41" s="633"/>
      <c r="BG41" s="634"/>
      <c r="BH41" s="634"/>
      <c r="BI41" s="634"/>
      <c r="BJ41" s="634"/>
      <c r="BK41" s="634"/>
      <c r="BL41" s="634"/>
      <c r="BM41" s="634"/>
      <c r="BN41" s="634"/>
      <c r="BO41" s="634"/>
      <c r="BP41" s="634"/>
      <c r="BQ41" s="634"/>
      <c r="BR41" s="634"/>
      <c r="BS41" s="634"/>
      <c r="BT41" s="634"/>
      <c r="BU41" s="634"/>
      <c r="BV41" s="181"/>
      <c r="BW41" s="633">
        <f t="shared" si="2"/>
        <v>13</v>
      </c>
      <c r="BX41" s="633"/>
      <c r="BY41" s="634" t="str">
        <f>IF('各会計、関係団体の財政状況及び健全化判断比率'!B75="","",'各会計、関係団体の財政状況及び健全化判断比率'!B75)</f>
        <v>高知県市町村総合事務組合（交通災害共済事業特別会計）</v>
      </c>
      <c r="BZ41" s="634"/>
      <c r="CA41" s="634"/>
      <c r="CB41" s="634"/>
      <c r="CC41" s="634"/>
      <c r="CD41" s="634"/>
      <c r="CE41" s="634"/>
      <c r="CF41" s="634"/>
      <c r="CG41" s="634"/>
      <c r="CH41" s="634"/>
      <c r="CI41" s="634"/>
      <c r="CJ41" s="634"/>
      <c r="CK41" s="634"/>
      <c r="CL41" s="634"/>
      <c r="CM41" s="634"/>
      <c r="CN41" s="181"/>
      <c r="CO41" s="633" t="str">
        <f t="shared" si="3"/>
        <v/>
      </c>
      <c r="CP41" s="633"/>
      <c r="CQ41" s="634" t="str">
        <f>IF('各会計、関係団体の財政状況及び健全化判断比率'!BS14="","",'各会計、関係団体の財政状況及び健全化判断比率'!BS14)</f>
        <v/>
      </c>
      <c r="CR41" s="634"/>
      <c r="CS41" s="634"/>
      <c r="CT41" s="634"/>
      <c r="CU41" s="634"/>
      <c r="CV41" s="634"/>
      <c r="CW41" s="634"/>
      <c r="CX41" s="634"/>
      <c r="CY41" s="634"/>
      <c r="CZ41" s="634"/>
      <c r="DA41" s="634"/>
      <c r="DB41" s="634"/>
      <c r="DC41" s="634"/>
      <c r="DD41" s="634"/>
      <c r="DE41" s="634"/>
      <c r="DG41" s="635" t="str">
        <f>IF('各会計、関係団体の財政状況及び健全化判断比率'!BR14="","",'各会計、関係団体の財政状況及び健全化判断比率'!BR14)</f>
        <v/>
      </c>
      <c r="DH41" s="635"/>
      <c r="DI41" s="208"/>
    </row>
    <row r="42" spans="1:113" ht="32.25" customHeight="1" x14ac:dyDescent="0.15">
      <c r="B42" s="205"/>
      <c r="C42" s="633" t="str">
        <f t="shared" si="5"/>
        <v/>
      </c>
      <c r="D42" s="633"/>
      <c r="E42" s="634" t="str">
        <f>IF('各会計、関係団体の財政状況及び健全化判断比率'!B15="","",'各会計、関係団体の財政状況及び健全化判断比率'!B15)</f>
        <v/>
      </c>
      <c r="F42" s="634"/>
      <c r="G42" s="634"/>
      <c r="H42" s="634"/>
      <c r="I42" s="634"/>
      <c r="J42" s="634"/>
      <c r="K42" s="634"/>
      <c r="L42" s="634"/>
      <c r="M42" s="634"/>
      <c r="N42" s="634"/>
      <c r="O42" s="634"/>
      <c r="P42" s="634"/>
      <c r="Q42" s="634"/>
      <c r="R42" s="634"/>
      <c r="S42" s="634"/>
      <c r="T42" s="181"/>
      <c r="U42" s="633" t="str">
        <f t="shared" si="4"/>
        <v/>
      </c>
      <c r="V42" s="633"/>
      <c r="W42" s="634"/>
      <c r="X42" s="634"/>
      <c r="Y42" s="634"/>
      <c r="Z42" s="634"/>
      <c r="AA42" s="634"/>
      <c r="AB42" s="634"/>
      <c r="AC42" s="634"/>
      <c r="AD42" s="634"/>
      <c r="AE42" s="634"/>
      <c r="AF42" s="634"/>
      <c r="AG42" s="634"/>
      <c r="AH42" s="634"/>
      <c r="AI42" s="634"/>
      <c r="AJ42" s="634"/>
      <c r="AK42" s="634"/>
      <c r="AL42" s="181"/>
      <c r="AM42" s="633" t="str">
        <f t="shared" si="0"/>
        <v/>
      </c>
      <c r="AN42" s="633"/>
      <c r="AO42" s="634"/>
      <c r="AP42" s="634"/>
      <c r="AQ42" s="634"/>
      <c r="AR42" s="634"/>
      <c r="AS42" s="634"/>
      <c r="AT42" s="634"/>
      <c r="AU42" s="634"/>
      <c r="AV42" s="634"/>
      <c r="AW42" s="634"/>
      <c r="AX42" s="634"/>
      <c r="AY42" s="634"/>
      <c r="AZ42" s="634"/>
      <c r="BA42" s="634"/>
      <c r="BB42" s="634"/>
      <c r="BC42" s="634"/>
      <c r="BD42" s="181"/>
      <c r="BE42" s="633" t="str">
        <f t="shared" si="1"/>
        <v/>
      </c>
      <c r="BF42" s="633"/>
      <c r="BG42" s="634"/>
      <c r="BH42" s="634"/>
      <c r="BI42" s="634"/>
      <c r="BJ42" s="634"/>
      <c r="BK42" s="634"/>
      <c r="BL42" s="634"/>
      <c r="BM42" s="634"/>
      <c r="BN42" s="634"/>
      <c r="BO42" s="634"/>
      <c r="BP42" s="634"/>
      <c r="BQ42" s="634"/>
      <c r="BR42" s="634"/>
      <c r="BS42" s="634"/>
      <c r="BT42" s="634"/>
      <c r="BU42" s="634"/>
      <c r="BV42" s="181"/>
      <c r="BW42" s="633">
        <f t="shared" si="2"/>
        <v>14</v>
      </c>
      <c r="BX42" s="633"/>
      <c r="BY42" s="634" t="str">
        <f>IF('各会計、関係団体の財政状況及び健全化判断比率'!B76="","",'各会計、関係団体の財政状況及び健全化判断比率'!B76)</f>
        <v>高知県後期高齢者医療広域連合（一般会計）</v>
      </c>
      <c r="BZ42" s="634"/>
      <c r="CA42" s="634"/>
      <c r="CB42" s="634"/>
      <c r="CC42" s="634"/>
      <c r="CD42" s="634"/>
      <c r="CE42" s="634"/>
      <c r="CF42" s="634"/>
      <c r="CG42" s="634"/>
      <c r="CH42" s="634"/>
      <c r="CI42" s="634"/>
      <c r="CJ42" s="634"/>
      <c r="CK42" s="634"/>
      <c r="CL42" s="634"/>
      <c r="CM42" s="634"/>
      <c r="CN42" s="181"/>
      <c r="CO42" s="633" t="str">
        <f t="shared" si="3"/>
        <v/>
      </c>
      <c r="CP42" s="633"/>
      <c r="CQ42" s="634" t="str">
        <f>IF('各会計、関係団体の財政状況及び健全化判断比率'!BS15="","",'各会計、関係団体の財政状況及び健全化判断比率'!BS15)</f>
        <v/>
      </c>
      <c r="CR42" s="634"/>
      <c r="CS42" s="634"/>
      <c r="CT42" s="634"/>
      <c r="CU42" s="634"/>
      <c r="CV42" s="634"/>
      <c r="CW42" s="634"/>
      <c r="CX42" s="634"/>
      <c r="CY42" s="634"/>
      <c r="CZ42" s="634"/>
      <c r="DA42" s="634"/>
      <c r="DB42" s="634"/>
      <c r="DC42" s="634"/>
      <c r="DD42" s="634"/>
      <c r="DE42" s="634"/>
      <c r="DG42" s="635" t="str">
        <f>IF('各会計、関係団体の財政状況及び健全化判断比率'!BR15="","",'各会計、関係団体の財政状況及び健全化判断比率'!BR15)</f>
        <v/>
      </c>
      <c r="DH42" s="635"/>
      <c r="DI42" s="208"/>
    </row>
    <row r="43" spans="1:113" ht="32.25" customHeight="1" x14ac:dyDescent="0.15">
      <c r="B43" s="205"/>
      <c r="C43" s="633" t="str">
        <f t="shared" si="5"/>
        <v/>
      </c>
      <c r="D43" s="633"/>
      <c r="E43" s="634" t="str">
        <f>IF('各会計、関係団体の財政状況及び健全化判断比率'!B16="","",'各会計、関係団体の財政状況及び健全化判断比率'!B16)</f>
        <v/>
      </c>
      <c r="F43" s="634"/>
      <c r="G43" s="634"/>
      <c r="H43" s="634"/>
      <c r="I43" s="634"/>
      <c r="J43" s="634"/>
      <c r="K43" s="634"/>
      <c r="L43" s="634"/>
      <c r="M43" s="634"/>
      <c r="N43" s="634"/>
      <c r="O43" s="634"/>
      <c r="P43" s="634"/>
      <c r="Q43" s="634"/>
      <c r="R43" s="634"/>
      <c r="S43" s="634"/>
      <c r="T43" s="181"/>
      <c r="U43" s="633" t="str">
        <f t="shared" si="4"/>
        <v/>
      </c>
      <c r="V43" s="633"/>
      <c r="W43" s="634"/>
      <c r="X43" s="634"/>
      <c r="Y43" s="634"/>
      <c r="Z43" s="634"/>
      <c r="AA43" s="634"/>
      <c r="AB43" s="634"/>
      <c r="AC43" s="634"/>
      <c r="AD43" s="634"/>
      <c r="AE43" s="634"/>
      <c r="AF43" s="634"/>
      <c r="AG43" s="634"/>
      <c r="AH43" s="634"/>
      <c r="AI43" s="634"/>
      <c r="AJ43" s="634"/>
      <c r="AK43" s="634"/>
      <c r="AL43" s="181"/>
      <c r="AM43" s="633" t="str">
        <f t="shared" si="0"/>
        <v/>
      </c>
      <c r="AN43" s="633"/>
      <c r="AO43" s="634"/>
      <c r="AP43" s="634"/>
      <c r="AQ43" s="634"/>
      <c r="AR43" s="634"/>
      <c r="AS43" s="634"/>
      <c r="AT43" s="634"/>
      <c r="AU43" s="634"/>
      <c r="AV43" s="634"/>
      <c r="AW43" s="634"/>
      <c r="AX43" s="634"/>
      <c r="AY43" s="634"/>
      <c r="AZ43" s="634"/>
      <c r="BA43" s="634"/>
      <c r="BB43" s="634"/>
      <c r="BC43" s="634"/>
      <c r="BD43" s="181"/>
      <c r="BE43" s="633" t="str">
        <f t="shared" si="1"/>
        <v/>
      </c>
      <c r="BF43" s="633"/>
      <c r="BG43" s="634"/>
      <c r="BH43" s="634"/>
      <c r="BI43" s="634"/>
      <c r="BJ43" s="634"/>
      <c r="BK43" s="634"/>
      <c r="BL43" s="634"/>
      <c r="BM43" s="634"/>
      <c r="BN43" s="634"/>
      <c r="BO43" s="634"/>
      <c r="BP43" s="634"/>
      <c r="BQ43" s="634"/>
      <c r="BR43" s="634"/>
      <c r="BS43" s="634"/>
      <c r="BT43" s="634"/>
      <c r="BU43" s="634"/>
      <c r="BV43" s="181"/>
      <c r="BW43" s="633">
        <f t="shared" si="2"/>
        <v>15</v>
      </c>
      <c r="BX43" s="633"/>
      <c r="BY43" s="634" t="str">
        <f>IF('各会計、関係団体の財政状況及び健全化判断比率'!B77="","",'各会計、関係団体の財政状況及び健全化判断比率'!B77)</f>
        <v>高知県後期高齢者医療広域連合（特別会計）</v>
      </c>
      <c r="BZ43" s="634"/>
      <c r="CA43" s="634"/>
      <c r="CB43" s="634"/>
      <c r="CC43" s="634"/>
      <c r="CD43" s="634"/>
      <c r="CE43" s="634"/>
      <c r="CF43" s="634"/>
      <c r="CG43" s="634"/>
      <c r="CH43" s="634"/>
      <c r="CI43" s="634"/>
      <c r="CJ43" s="634"/>
      <c r="CK43" s="634"/>
      <c r="CL43" s="634"/>
      <c r="CM43" s="634"/>
      <c r="CN43" s="181"/>
      <c r="CO43" s="633" t="str">
        <f t="shared" si="3"/>
        <v/>
      </c>
      <c r="CP43" s="633"/>
      <c r="CQ43" s="634" t="str">
        <f>IF('各会計、関係団体の財政状況及び健全化判断比率'!BS16="","",'各会計、関係団体の財政状況及び健全化判断比率'!BS16)</f>
        <v/>
      </c>
      <c r="CR43" s="634"/>
      <c r="CS43" s="634"/>
      <c r="CT43" s="634"/>
      <c r="CU43" s="634"/>
      <c r="CV43" s="634"/>
      <c r="CW43" s="634"/>
      <c r="CX43" s="634"/>
      <c r="CY43" s="634"/>
      <c r="CZ43" s="634"/>
      <c r="DA43" s="634"/>
      <c r="DB43" s="634"/>
      <c r="DC43" s="634"/>
      <c r="DD43" s="634"/>
      <c r="DE43" s="634"/>
      <c r="DG43" s="635" t="str">
        <f>IF('各会計、関係団体の財政状況及び健全化判断比率'!BR16="","",'各会計、関係団体の財政状況及び健全化判断比率'!BR16)</f>
        <v/>
      </c>
      <c r="DH43" s="635"/>
      <c r="DI43" s="208"/>
    </row>
    <row r="44" spans="1:113" ht="13.5" customHeight="1" thickBot="1" x14ac:dyDescent="0.2">
      <c r="B44" s="209"/>
      <c r="C44" s="210"/>
      <c r="D44" s="210"/>
      <c r="E44" s="210"/>
      <c r="F44" s="210"/>
      <c r="G44" s="210"/>
      <c r="H44" s="210"/>
      <c r="I44" s="210"/>
      <c r="J44" s="210"/>
      <c r="K44" s="210"/>
      <c r="L44" s="210"/>
      <c r="M44" s="210"/>
      <c r="N44" s="210"/>
      <c r="O44" s="210"/>
      <c r="P44" s="210"/>
      <c r="Q44" s="210"/>
      <c r="R44" s="210"/>
      <c r="S44" s="210"/>
      <c r="T44" s="210"/>
      <c r="U44" s="210"/>
      <c r="V44" s="210"/>
      <c r="W44" s="210"/>
      <c r="X44" s="210"/>
      <c r="Y44" s="210"/>
      <c r="Z44" s="210"/>
      <c r="AA44" s="210"/>
      <c r="AB44" s="210"/>
      <c r="AC44" s="210"/>
      <c r="AD44" s="210"/>
      <c r="AE44" s="210"/>
      <c r="AF44" s="210"/>
      <c r="AG44" s="210"/>
      <c r="AH44" s="210"/>
      <c r="AI44" s="210"/>
      <c r="AJ44" s="210"/>
      <c r="AK44" s="210"/>
      <c r="AL44" s="210"/>
      <c r="AM44" s="210"/>
      <c r="AN44" s="210"/>
      <c r="AO44" s="210"/>
      <c r="AP44" s="210"/>
      <c r="AQ44" s="210"/>
      <c r="AR44" s="210"/>
      <c r="AS44" s="210"/>
      <c r="AT44" s="210"/>
      <c r="AU44" s="210"/>
      <c r="AV44" s="210"/>
      <c r="AW44" s="210"/>
      <c r="AX44" s="210"/>
      <c r="AY44" s="210"/>
      <c r="AZ44" s="210"/>
      <c r="BA44" s="210"/>
      <c r="BB44" s="210"/>
      <c r="BC44" s="210"/>
      <c r="BD44" s="210"/>
      <c r="BE44" s="210"/>
      <c r="BF44" s="210"/>
      <c r="BG44" s="210"/>
      <c r="BH44" s="210"/>
      <c r="BI44" s="210"/>
      <c r="BJ44" s="210"/>
      <c r="BK44" s="210"/>
      <c r="BL44" s="210"/>
      <c r="BM44" s="210"/>
      <c r="BN44" s="210"/>
      <c r="BO44" s="210"/>
      <c r="BP44" s="210"/>
      <c r="BQ44" s="210"/>
      <c r="BR44" s="210"/>
      <c r="BS44" s="210"/>
      <c r="BT44" s="210"/>
      <c r="BU44" s="210"/>
      <c r="BV44" s="210"/>
      <c r="BW44" s="210"/>
      <c r="BX44" s="210"/>
      <c r="BY44" s="210"/>
      <c r="BZ44" s="210"/>
      <c r="CA44" s="210"/>
      <c r="CB44" s="210"/>
      <c r="CC44" s="210"/>
      <c r="CD44" s="210"/>
      <c r="CE44" s="210"/>
      <c r="CF44" s="210"/>
      <c r="CG44" s="210"/>
      <c r="CH44" s="210"/>
      <c r="CI44" s="210"/>
      <c r="CJ44" s="210"/>
      <c r="CK44" s="210"/>
      <c r="CL44" s="210"/>
      <c r="CM44" s="210"/>
      <c r="CN44" s="210"/>
      <c r="CO44" s="210"/>
      <c r="CP44" s="210"/>
      <c r="CQ44" s="210"/>
      <c r="CR44" s="210"/>
      <c r="CS44" s="210"/>
      <c r="CT44" s="210"/>
      <c r="CU44" s="210"/>
      <c r="CV44" s="210"/>
      <c r="CW44" s="210"/>
      <c r="CX44" s="210"/>
      <c r="CY44" s="210"/>
      <c r="CZ44" s="210"/>
      <c r="DA44" s="210"/>
      <c r="DB44" s="210"/>
      <c r="DC44" s="210"/>
      <c r="DD44" s="210"/>
      <c r="DE44" s="210"/>
      <c r="DF44" s="210"/>
      <c r="DG44" s="210"/>
      <c r="DH44" s="210"/>
      <c r="DI44" s="211"/>
    </row>
    <row r="45" spans="1:113" x14ac:dyDescent="0.15"/>
    <row r="46" spans="1:113" x14ac:dyDescent="0.15">
      <c r="B46" s="180" t="s">
        <v>194</v>
      </c>
      <c r="E46" s="636" t="s">
        <v>195</v>
      </c>
      <c r="F46" s="636"/>
      <c r="G46" s="636"/>
      <c r="H46" s="636"/>
      <c r="I46" s="636"/>
      <c r="J46" s="636"/>
      <c r="K46" s="636"/>
      <c r="L46" s="636"/>
      <c r="M46" s="636"/>
      <c r="N46" s="636"/>
      <c r="O46" s="636"/>
      <c r="P46" s="636"/>
      <c r="Q46" s="636"/>
      <c r="R46" s="636"/>
      <c r="S46" s="636"/>
      <c r="T46" s="636"/>
      <c r="U46" s="636"/>
      <c r="V46" s="636"/>
      <c r="W46" s="636"/>
      <c r="X46" s="636"/>
      <c r="Y46" s="636"/>
      <c r="Z46" s="636"/>
      <c r="AA46" s="636"/>
      <c r="AB46" s="636"/>
      <c r="AC46" s="636"/>
      <c r="AD46" s="636"/>
      <c r="AE46" s="636"/>
      <c r="AF46" s="636"/>
      <c r="AG46" s="636"/>
      <c r="AH46" s="636"/>
      <c r="AI46" s="636"/>
      <c r="AJ46" s="636"/>
      <c r="AK46" s="636"/>
      <c r="AL46" s="636"/>
      <c r="AM46" s="636"/>
      <c r="AN46" s="636"/>
      <c r="AO46" s="636"/>
      <c r="AP46" s="636"/>
      <c r="AQ46" s="636"/>
      <c r="AR46" s="636"/>
      <c r="AS46" s="636"/>
      <c r="AT46" s="636"/>
      <c r="AU46" s="636"/>
      <c r="AV46" s="636"/>
      <c r="AW46" s="636"/>
      <c r="AX46" s="636"/>
      <c r="AY46" s="636"/>
      <c r="AZ46" s="636"/>
      <c r="BA46" s="636"/>
      <c r="BB46" s="636"/>
      <c r="BC46" s="636"/>
      <c r="BD46" s="636"/>
      <c r="BE46" s="636"/>
      <c r="BF46" s="636"/>
      <c r="BG46" s="636"/>
      <c r="BH46" s="636"/>
      <c r="BI46" s="636"/>
      <c r="BJ46" s="636"/>
      <c r="BK46" s="636"/>
      <c r="BL46" s="636"/>
      <c r="BM46" s="636"/>
      <c r="BN46" s="636"/>
      <c r="BO46" s="636"/>
      <c r="BP46" s="636"/>
      <c r="BQ46" s="636"/>
      <c r="BR46" s="636"/>
      <c r="BS46" s="636"/>
      <c r="BT46" s="636"/>
      <c r="BU46" s="636"/>
      <c r="BV46" s="636"/>
      <c r="BW46" s="636"/>
      <c r="BX46" s="636"/>
      <c r="BY46" s="636"/>
      <c r="BZ46" s="636"/>
      <c r="CA46" s="636"/>
      <c r="CB46" s="636"/>
      <c r="CC46" s="636"/>
      <c r="CD46" s="636"/>
      <c r="CE46" s="636"/>
      <c r="CF46" s="636"/>
      <c r="CG46" s="636"/>
      <c r="CH46" s="636"/>
      <c r="CI46" s="636"/>
      <c r="CJ46" s="636"/>
      <c r="CK46" s="636"/>
      <c r="CL46" s="636"/>
      <c r="CM46" s="636"/>
      <c r="CN46" s="636"/>
      <c r="CO46" s="636"/>
      <c r="CP46" s="636"/>
      <c r="CQ46" s="636"/>
      <c r="CR46" s="636"/>
      <c r="CS46" s="636"/>
      <c r="CT46" s="636"/>
      <c r="CU46" s="636"/>
      <c r="CV46" s="636"/>
      <c r="CW46" s="636"/>
      <c r="CX46" s="636"/>
      <c r="CY46" s="636"/>
      <c r="CZ46" s="636"/>
      <c r="DA46" s="636"/>
      <c r="DB46" s="636"/>
      <c r="DC46" s="636"/>
      <c r="DD46" s="636"/>
      <c r="DE46" s="636"/>
      <c r="DF46" s="636"/>
      <c r="DG46" s="636"/>
      <c r="DH46" s="636"/>
      <c r="DI46" s="636"/>
    </row>
    <row r="47" spans="1:113" x14ac:dyDescent="0.15">
      <c r="E47" s="636" t="s">
        <v>196</v>
      </c>
      <c r="F47" s="636"/>
      <c r="G47" s="636"/>
      <c r="H47" s="636"/>
      <c r="I47" s="636"/>
      <c r="J47" s="636"/>
      <c r="K47" s="636"/>
      <c r="L47" s="636"/>
      <c r="M47" s="636"/>
      <c r="N47" s="636"/>
      <c r="O47" s="636"/>
      <c r="P47" s="636"/>
      <c r="Q47" s="636"/>
      <c r="R47" s="636"/>
      <c r="S47" s="636"/>
      <c r="T47" s="636"/>
      <c r="U47" s="636"/>
      <c r="V47" s="636"/>
      <c r="W47" s="636"/>
      <c r="X47" s="636"/>
      <c r="Y47" s="636"/>
      <c r="Z47" s="636"/>
      <c r="AA47" s="636"/>
      <c r="AB47" s="636"/>
      <c r="AC47" s="636"/>
      <c r="AD47" s="636"/>
      <c r="AE47" s="636"/>
      <c r="AF47" s="636"/>
      <c r="AG47" s="636"/>
      <c r="AH47" s="636"/>
      <c r="AI47" s="636"/>
      <c r="AJ47" s="636"/>
      <c r="AK47" s="636"/>
      <c r="AL47" s="636"/>
      <c r="AM47" s="636"/>
      <c r="AN47" s="636"/>
      <c r="AO47" s="636"/>
      <c r="AP47" s="636"/>
      <c r="AQ47" s="636"/>
      <c r="AR47" s="636"/>
      <c r="AS47" s="636"/>
      <c r="AT47" s="636"/>
      <c r="AU47" s="636"/>
      <c r="AV47" s="636"/>
      <c r="AW47" s="636"/>
      <c r="AX47" s="636"/>
      <c r="AY47" s="636"/>
      <c r="AZ47" s="636"/>
      <c r="BA47" s="636"/>
      <c r="BB47" s="636"/>
      <c r="BC47" s="636"/>
      <c r="BD47" s="636"/>
      <c r="BE47" s="636"/>
      <c r="BF47" s="636"/>
      <c r="BG47" s="636"/>
      <c r="BH47" s="636"/>
      <c r="BI47" s="636"/>
      <c r="BJ47" s="636"/>
      <c r="BK47" s="636"/>
      <c r="BL47" s="636"/>
      <c r="BM47" s="636"/>
      <c r="BN47" s="636"/>
      <c r="BO47" s="636"/>
      <c r="BP47" s="636"/>
      <c r="BQ47" s="636"/>
      <c r="BR47" s="636"/>
      <c r="BS47" s="636"/>
      <c r="BT47" s="636"/>
      <c r="BU47" s="636"/>
      <c r="BV47" s="636"/>
      <c r="BW47" s="636"/>
      <c r="BX47" s="636"/>
      <c r="BY47" s="636"/>
      <c r="BZ47" s="636"/>
      <c r="CA47" s="636"/>
      <c r="CB47" s="636"/>
      <c r="CC47" s="636"/>
      <c r="CD47" s="636"/>
      <c r="CE47" s="636"/>
      <c r="CF47" s="636"/>
      <c r="CG47" s="636"/>
      <c r="CH47" s="636"/>
      <c r="CI47" s="636"/>
      <c r="CJ47" s="636"/>
      <c r="CK47" s="636"/>
      <c r="CL47" s="636"/>
      <c r="CM47" s="636"/>
      <c r="CN47" s="636"/>
      <c r="CO47" s="636"/>
      <c r="CP47" s="636"/>
      <c r="CQ47" s="636"/>
      <c r="CR47" s="636"/>
      <c r="CS47" s="636"/>
      <c r="CT47" s="636"/>
      <c r="CU47" s="636"/>
      <c r="CV47" s="636"/>
      <c r="CW47" s="636"/>
      <c r="CX47" s="636"/>
      <c r="CY47" s="636"/>
      <c r="CZ47" s="636"/>
      <c r="DA47" s="636"/>
      <c r="DB47" s="636"/>
      <c r="DC47" s="636"/>
      <c r="DD47" s="636"/>
      <c r="DE47" s="636"/>
      <c r="DF47" s="636"/>
      <c r="DG47" s="636"/>
      <c r="DH47" s="636"/>
      <c r="DI47" s="636"/>
    </row>
    <row r="48" spans="1:113" x14ac:dyDescent="0.15">
      <c r="E48" s="636" t="s">
        <v>197</v>
      </c>
      <c r="F48" s="636"/>
      <c r="G48" s="636"/>
      <c r="H48" s="636"/>
      <c r="I48" s="636"/>
      <c r="J48" s="636"/>
      <c r="K48" s="636"/>
      <c r="L48" s="636"/>
      <c r="M48" s="636"/>
      <c r="N48" s="636"/>
      <c r="O48" s="636"/>
      <c r="P48" s="636"/>
      <c r="Q48" s="636"/>
      <c r="R48" s="636"/>
      <c r="S48" s="636"/>
      <c r="T48" s="636"/>
      <c r="U48" s="636"/>
      <c r="V48" s="636"/>
      <c r="W48" s="636"/>
      <c r="X48" s="636"/>
      <c r="Y48" s="636"/>
      <c r="Z48" s="636"/>
      <c r="AA48" s="636"/>
      <c r="AB48" s="636"/>
      <c r="AC48" s="636"/>
      <c r="AD48" s="636"/>
      <c r="AE48" s="636"/>
      <c r="AF48" s="636"/>
      <c r="AG48" s="636"/>
      <c r="AH48" s="636"/>
      <c r="AI48" s="636"/>
      <c r="AJ48" s="636"/>
      <c r="AK48" s="636"/>
      <c r="AL48" s="636"/>
      <c r="AM48" s="636"/>
      <c r="AN48" s="636"/>
      <c r="AO48" s="636"/>
      <c r="AP48" s="636"/>
      <c r="AQ48" s="636"/>
      <c r="AR48" s="636"/>
      <c r="AS48" s="636"/>
      <c r="AT48" s="636"/>
      <c r="AU48" s="636"/>
      <c r="AV48" s="636"/>
      <c r="AW48" s="636"/>
      <c r="AX48" s="636"/>
      <c r="AY48" s="636"/>
      <c r="AZ48" s="636"/>
      <c r="BA48" s="636"/>
      <c r="BB48" s="636"/>
      <c r="BC48" s="636"/>
      <c r="BD48" s="636"/>
      <c r="BE48" s="636"/>
      <c r="BF48" s="636"/>
      <c r="BG48" s="636"/>
      <c r="BH48" s="636"/>
      <c r="BI48" s="636"/>
      <c r="BJ48" s="636"/>
      <c r="BK48" s="636"/>
      <c r="BL48" s="636"/>
      <c r="BM48" s="636"/>
      <c r="BN48" s="636"/>
      <c r="BO48" s="636"/>
      <c r="BP48" s="636"/>
      <c r="BQ48" s="636"/>
      <c r="BR48" s="636"/>
      <c r="BS48" s="636"/>
      <c r="BT48" s="636"/>
      <c r="BU48" s="636"/>
      <c r="BV48" s="636"/>
      <c r="BW48" s="636"/>
      <c r="BX48" s="636"/>
      <c r="BY48" s="636"/>
      <c r="BZ48" s="636"/>
      <c r="CA48" s="636"/>
      <c r="CB48" s="636"/>
      <c r="CC48" s="636"/>
      <c r="CD48" s="636"/>
      <c r="CE48" s="636"/>
      <c r="CF48" s="636"/>
      <c r="CG48" s="636"/>
      <c r="CH48" s="636"/>
      <c r="CI48" s="636"/>
      <c r="CJ48" s="636"/>
      <c r="CK48" s="636"/>
      <c r="CL48" s="636"/>
      <c r="CM48" s="636"/>
      <c r="CN48" s="636"/>
      <c r="CO48" s="636"/>
      <c r="CP48" s="636"/>
      <c r="CQ48" s="636"/>
      <c r="CR48" s="636"/>
      <c r="CS48" s="636"/>
      <c r="CT48" s="636"/>
      <c r="CU48" s="636"/>
      <c r="CV48" s="636"/>
      <c r="CW48" s="636"/>
      <c r="CX48" s="636"/>
      <c r="CY48" s="636"/>
      <c r="CZ48" s="636"/>
      <c r="DA48" s="636"/>
      <c r="DB48" s="636"/>
      <c r="DC48" s="636"/>
      <c r="DD48" s="636"/>
      <c r="DE48" s="636"/>
      <c r="DF48" s="636"/>
      <c r="DG48" s="636"/>
      <c r="DH48" s="636"/>
      <c r="DI48" s="636"/>
    </row>
    <row r="49" spans="5:113" x14ac:dyDescent="0.15">
      <c r="E49" s="637" t="s">
        <v>198</v>
      </c>
      <c r="F49" s="637"/>
      <c r="G49" s="637"/>
      <c r="H49" s="637"/>
      <c r="I49" s="637"/>
      <c r="J49" s="637"/>
      <c r="K49" s="637"/>
      <c r="L49" s="637"/>
      <c r="M49" s="637"/>
      <c r="N49" s="637"/>
      <c r="O49" s="637"/>
      <c r="P49" s="637"/>
      <c r="Q49" s="637"/>
      <c r="R49" s="637"/>
      <c r="S49" s="637"/>
      <c r="T49" s="637"/>
      <c r="U49" s="637"/>
      <c r="V49" s="637"/>
      <c r="W49" s="637"/>
      <c r="X49" s="637"/>
      <c r="Y49" s="637"/>
      <c r="Z49" s="637"/>
      <c r="AA49" s="637"/>
      <c r="AB49" s="637"/>
      <c r="AC49" s="637"/>
      <c r="AD49" s="637"/>
      <c r="AE49" s="637"/>
      <c r="AF49" s="637"/>
      <c r="AG49" s="637"/>
      <c r="AH49" s="637"/>
      <c r="AI49" s="637"/>
      <c r="AJ49" s="637"/>
      <c r="AK49" s="637"/>
      <c r="AL49" s="637"/>
      <c r="AM49" s="637"/>
      <c r="AN49" s="637"/>
      <c r="AO49" s="637"/>
      <c r="AP49" s="637"/>
      <c r="AQ49" s="637"/>
      <c r="AR49" s="637"/>
      <c r="AS49" s="637"/>
      <c r="AT49" s="637"/>
      <c r="AU49" s="637"/>
      <c r="AV49" s="637"/>
      <c r="AW49" s="637"/>
      <c r="AX49" s="637"/>
      <c r="AY49" s="637"/>
      <c r="AZ49" s="637"/>
      <c r="BA49" s="637"/>
      <c r="BB49" s="637"/>
      <c r="BC49" s="637"/>
      <c r="BD49" s="637"/>
      <c r="BE49" s="637"/>
      <c r="BF49" s="637"/>
      <c r="BG49" s="637"/>
      <c r="BH49" s="637"/>
      <c r="BI49" s="637"/>
      <c r="BJ49" s="637"/>
      <c r="BK49" s="637"/>
      <c r="BL49" s="637"/>
      <c r="BM49" s="637"/>
      <c r="BN49" s="637"/>
      <c r="BO49" s="637"/>
      <c r="BP49" s="637"/>
      <c r="BQ49" s="637"/>
      <c r="BR49" s="637"/>
      <c r="BS49" s="637"/>
      <c r="BT49" s="637"/>
      <c r="BU49" s="637"/>
      <c r="BV49" s="637"/>
      <c r="BW49" s="637"/>
      <c r="BX49" s="637"/>
      <c r="BY49" s="637"/>
      <c r="BZ49" s="637"/>
      <c r="CA49" s="637"/>
      <c r="CB49" s="637"/>
      <c r="CC49" s="637"/>
      <c r="CD49" s="637"/>
      <c r="CE49" s="637"/>
      <c r="CF49" s="637"/>
      <c r="CG49" s="637"/>
      <c r="CH49" s="637"/>
      <c r="CI49" s="637"/>
      <c r="CJ49" s="637"/>
      <c r="CK49" s="637"/>
      <c r="CL49" s="637"/>
      <c r="CM49" s="637"/>
      <c r="CN49" s="637"/>
      <c r="CO49" s="637"/>
      <c r="CP49" s="637"/>
      <c r="CQ49" s="637"/>
      <c r="CR49" s="637"/>
      <c r="CS49" s="637"/>
      <c r="CT49" s="637"/>
      <c r="CU49" s="637"/>
      <c r="CV49" s="637"/>
      <c r="CW49" s="637"/>
      <c r="CX49" s="637"/>
      <c r="CY49" s="637"/>
      <c r="CZ49" s="637"/>
      <c r="DA49" s="637"/>
      <c r="DB49" s="637"/>
      <c r="DC49" s="637"/>
      <c r="DD49" s="637"/>
      <c r="DE49" s="637"/>
      <c r="DF49" s="637"/>
      <c r="DG49" s="637"/>
      <c r="DH49" s="637"/>
      <c r="DI49" s="637"/>
    </row>
    <row r="50" spans="5:113" x14ac:dyDescent="0.15">
      <c r="E50" s="636" t="s">
        <v>199</v>
      </c>
      <c r="F50" s="636"/>
      <c r="G50" s="636"/>
      <c r="H50" s="636"/>
      <c r="I50" s="636"/>
      <c r="J50" s="636"/>
      <c r="K50" s="636"/>
      <c r="L50" s="636"/>
      <c r="M50" s="636"/>
      <c r="N50" s="636"/>
      <c r="O50" s="636"/>
      <c r="P50" s="636"/>
      <c r="Q50" s="636"/>
      <c r="R50" s="636"/>
      <c r="S50" s="636"/>
      <c r="T50" s="636"/>
      <c r="U50" s="636"/>
      <c r="V50" s="636"/>
      <c r="W50" s="636"/>
      <c r="X50" s="636"/>
      <c r="Y50" s="636"/>
      <c r="Z50" s="636"/>
      <c r="AA50" s="636"/>
      <c r="AB50" s="636"/>
      <c r="AC50" s="636"/>
      <c r="AD50" s="636"/>
      <c r="AE50" s="636"/>
      <c r="AF50" s="636"/>
      <c r="AG50" s="636"/>
      <c r="AH50" s="636"/>
      <c r="AI50" s="636"/>
      <c r="AJ50" s="636"/>
      <c r="AK50" s="636"/>
      <c r="AL50" s="636"/>
      <c r="AM50" s="636"/>
      <c r="AN50" s="636"/>
      <c r="AO50" s="636"/>
      <c r="AP50" s="636"/>
      <c r="AQ50" s="636"/>
      <c r="AR50" s="636"/>
      <c r="AS50" s="636"/>
      <c r="AT50" s="636"/>
      <c r="AU50" s="636"/>
      <c r="AV50" s="636"/>
      <c r="AW50" s="636"/>
      <c r="AX50" s="636"/>
      <c r="AY50" s="636"/>
      <c r="AZ50" s="636"/>
      <c r="BA50" s="636"/>
      <c r="BB50" s="636"/>
      <c r="BC50" s="636"/>
      <c r="BD50" s="636"/>
      <c r="BE50" s="636"/>
      <c r="BF50" s="636"/>
      <c r="BG50" s="636"/>
      <c r="BH50" s="636"/>
      <c r="BI50" s="636"/>
      <c r="BJ50" s="636"/>
      <c r="BK50" s="636"/>
      <c r="BL50" s="636"/>
      <c r="BM50" s="636"/>
      <c r="BN50" s="636"/>
      <c r="BO50" s="636"/>
      <c r="BP50" s="636"/>
      <c r="BQ50" s="636"/>
      <c r="BR50" s="636"/>
      <c r="BS50" s="636"/>
      <c r="BT50" s="636"/>
      <c r="BU50" s="636"/>
      <c r="BV50" s="636"/>
      <c r="BW50" s="636"/>
      <c r="BX50" s="636"/>
      <c r="BY50" s="636"/>
      <c r="BZ50" s="636"/>
      <c r="CA50" s="636"/>
      <c r="CB50" s="636"/>
      <c r="CC50" s="636"/>
      <c r="CD50" s="636"/>
      <c r="CE50" s="636"/>
      <c r="CF50" s="636"/>
      <c r="CG50" s="636"/>
      <c r="CH50" s="636"/>
      <c r="CI50" s="636"/>
      <c r="CJ50" s="636"/>
      <c r="CK50" s="636"/>
      <c r="CL50" s="636"/>
      <c r="CM50" s="636"/>
      <c r="CN50" s="636"/>
      <c r="CO50" s="636"/>
      <c r="CP50" s="636"/>
      <c r="CQ50" s="636"/>
      <c r="CR50" s="636"/>
      <c r="CS50" s="636"/>
      <c r="CT50" s="636"/>
      <c r="CU50" s="636"/>
      <c r="CV50" s="636"/>
      <c r="CW50" s="636"/>
      <c r="CX50" s="636"/>
      <c r="CY50" s="636"/>
      <c r="CZ50" s="636"/>
      <c r="DA50" s="636"/>
      <c r="DB50" s="636"/>
      <c r="DC50" s="636"/>
      <c r="DD50" s="636"/>
      <c r="DE50" s="636"/>
      <c r="DF50" s="636"/>
      <c r="DG50" s="636"/>
      <c r="DH50" s="636"/>
      <c r="DI50" s="636"/>
    </row>
    <row r="51" spans="5:113" x14ac:dyDescent="0.15">
      <c r="E51" s="636" t="s">
        <v>200</v>
      </c>
      <c r="F51" s="636"/>
      <c r="G51" s="636"/>
      <c r="H51" s="636"/>
      <c r="I51" s="636"/>
      <c r="J51" s="636"/>
      <c r="K51" s="636"/>
      <c r="L51" s="636"/>
      <c r="M51" s="636"/>
      <c r="N51" s="636"/>
      <c r="O51" s="636"/>
      <c r="P51" s="636"/>
      <c r="Q51" s="636"/>
      <c r="R51" s="636"/>
      <c r="S51" s="636"/>
      <c r="T51" s="636"/>
      <c r="U51" s="636"/>
      <c r="V51" s="636"/>
      <c r="W51" s="636"/>
      <c r="X51" s="636"/>
      <c r="Y51" s="636"/>
      <c r="Z51" s="636"/>
      <c r="AA51" s="636"/>
      <c r="AB51" s="636"/>
      <c r="AC51" s="636"/>
      <c r="AD51" s="636"/>
      <c r="AE51" s="636"/>
      <c r="AF51" s="636"/>
      <c r="AG51" s="636"/>
      <c r="AH51" s="636"/>
      <c r="AI51" s="636"/>
      <c r="AJ51" s="636"/>
      <c r="AK51" s="636"/>
      <c r="AL51" s="636"/>
      <c r="AM51" s="636"/>
      <c r="AN51" s="636"/>
      <c r="AO51" s="636"/>
      <c r="AP51" s="636"/>
      <c r="AQ51" s="636"/>
      <c r="AR51" s="636"/>
      <c r="AS51" s="636"/>
      <c r="AT51" s="636"/>
      <c r="AU51" s="636"/>
      <c r="AV51" s="636"/>
      <c r="AW51" s="636"/>
      <c r="AX51" s="636"/>
      <c r="AY51" s="636"/>
      <c r="AZ51" s="636"/>
      <c r="BA51" s="636"/>
      <c r="BB51" s="636"/>
      <c r="BC51" s="636"/>
      <c r="BD51" s="636"/>
      <c r="BE51" s="636"/>
      <c r="BF51" s="636"/>
      <c r="BG51" s="636"/>
      <c r="BH51" s="636"/>
      <c r="BI51" s="636"/>
      <c r="BJ51" s="636"/>
      <c r="BK51" s="636"/>
      <c r="BL51" s="636"/>
      <c r="BM51" s="636"/>
      <c r="BN51" s="636"/>
      <c r="BO51" s="636"/>
      <c r="BP51" s="636"/>
      <c r="BQ51" s="636"/>
      <c r="BR51" s="636"/>
      <c r="BS51" s="636"/>
      <c r="BT51" s="636"/>
      <c r="BU51" s="636"/>
      <c r="BV51" s="636"/>
      <c r="BW51" s="636"/>
      <c r="BX51" s="636"/>
      <c r="BY51" s="636"/>
      <c r="BZ51" s="636"/>
      <c r="CA51" s="636"/>
      <c r="CB51" s="636"/>
      <c r="CC51" s="636"/>
      <c r="CD51" s="636"/>
      <c r="CE51" s="636"/>
      <c r="CF51" s="636"/>
      <c r="CG51" s="636"/>
      <c r="CH51" s="636"/>
      <c r="CI51" s="636"/>
      <c r="CJ51" s="636"/>
      <c r="CK51" s="636"/>
      <c r="CL51" s="636"/>
      <c r="CM51" s="636"/>
      <c r="CN51" s="636"/>
      <c r="CO51" s="636"/>
      <c r="CP51" s="636"/>
      <c r="CQ51" s="636"/>
      <c r="CR51" s="636"/>
      <c r="CS51" s="636"/>
      <c r="CT51" s="636"/>
      <c r="CU51" s="636"/>
      <c r="CV51" s="636"/>
      <c r="CW51" s="636"/>
      <c r="CX51" s="636"/>
      <c r="CY51" s="636"/>
      <c r="CZ51" s="636"/>
      <c r="DA51" s="636"/>
      <c r="DB51" s="636"/>
      <c r="DC51" s="636"/>
      <c r="DD51" s="636"/>
      <c r="DE51" s="636"/>
      <c r="DF51" s="636"/>
      <c r="DG51" s="636"/>
      <c r="DH51" s="636"/>
      <c r="DI51" s="636"/>
    </row>
    <row r="52" spans="5:113" x14ac:dyDescent="0.15">
      <c r="E52" s="636" t="s">
        <v>201</v>
      </c>
      <c r="F52" s="636"/>
      <c r="G52" s="636"/>
      <c r="H52" s="636"/>
      <c r="I52" s="636"/>
      <c r="J52" s="636"/>
      <c r="K52" s="636"/>
      <c r="L52" s="636"/>
      <c r="M52" s="636"/>
      <c r="N52" s="636"/>
      <c r="O52" s="636"/>
      <c r="P52" s="636"/>
      <c r="Q52" s="636"/>
      <c r="R52" s="636"/>
      <c r="S52" s="636"/>
      <c r="T52" s="636"/>
      <c r="U52" s="636"/>
      <c r="V52" s="636"/>
      <c r="W52" s="636"/>
      <c r="X52" s="636"/>
      <c r="Y52" s="636"/>
      <c r="Z52" s="636"/>
      <c r="AA52" s="636"/>
      <c r="AB52" s="636"/>
      <c r="AC52" s="636"/>
      <c r="AD52" s="636"/>
      <c r="AE52" s="636"/>
      <c r="AF52" s="636"/>
      <c r="AG52" s="636"/>
      <c r="AH52" s="636"/>
      <c r="AI52" s="636"/>
      <c r="AJ52" s="636"/>
      <c r="AK52" s="636"/>
      <c r="AL52" s="636"/>
      <c r="AM52" s="636"/>
      <c r="AN52" s="636"/>
      <c r="AO52" s="636"/>
      <c r="AP52" s="636"/>
      <c r="AQ52" s="636"/>
      <c r="AR52" s="636"/>
      <c r="AS52" s="636"/>
      <c r="AT52" s="636"/>
      <c r="AU52" s="636"/>
      <c r="AV52" s="636"/>
      <c r="AW52" s="636"/>
      <c r="AX52" s="636"/>
      <c r="AY52" s="636"/>
      <c r="AZ52" s="636"/>
      <c r="BA52" s="636"/>
      <c r="BB52" s="636"/>
      <c r="BC52" s="636"/>
      <c r="BD52" s="636"/>
      <c r="BE52" s="636"/>
      <c r="BF52" s="636"/>
      <c r="BG52" s="636"/>
      <c r="BH52" s="636"/>
      <c r="BI52" s="636"/>
      <c r="BJ52" s="636"/>
      <c r="BK52" s="636"/>
      <c r="BL52" s="636"/>
      <c r="BM52" s="636"/>
      <c r="BN52" s="636"/>
      <c r="BO52" s="636"/>
      <c r="BP52" s="636"/>
      <c r="BQ52" s="636"/>
      <c r="BR52" s="636"/>
      <c r="BS52" s="636"/>
      <c r="BT52" s="636"/>
      <c r="BU52" s="636"/>
      <c r="BV52" s="636"/>
      <c r="BW52" s="636"/>
      <c r="BX52" s="636"/>
      <c r="BY52" s="636"/>
      <c r="BZ52" s="636"/>
      <c r="CA52" s="636"/>
      <c r="CB52" s="636"/>
      <c r="CC52" s="636"/>
      <c r="CD52" s="636"/>
      <c r="CE52" s="636"/>
      <c r="CF52" s="636"/>
      <c r="CG52" s="636"/>
      <c r="CH52" s="636"/>
      <c r="CI52" s="636"/>
      <c r="CJ52" s="636"/>
      <c r="CK52" s="636"/>
      <c r="CL52" s="636"/>
      <c r="CM52" s="636"/>
      <c r="CN52" s="636"/>
      <c r="CO52" s="636"/>
      <c r="CP52" s="636"/>
      <c r="CQ52" s="636"/>
      <c r="CR52" s="636"/>
      <c r="CS52" s="636"/>
      <c r="CT52" s="636"/>
      <c r="CU52" s="636"/>
      <c r="CV52" s="636"/>
      <c r="CW52" s="636"/>
      <c r="CX52" s="636"/>
      <c r="CY52" s="636"/>
      <c r="CZ52" s="636"/>
      <c r="DA52" s="636"/>
      <c r="DB52" s="636"/>
      <c r="DC52" s="636"/>
      <c r="DD52" s="636"/>
      <c r="DE52" s="636"/>
      <c r="DF52" s="636"/>
      <c r="DG52" s="636"/>
      <c r="DH52" s="636"/>
      <c r="DI52" s="636"/>
    </row>
    <row r="53" spans="5:113" x14ac:dyDescent="0.15">
      <c r="E53" s="636" t="s">
        <v>202</v>
      </c>
      <c r="F53" s="636"/>
      <c r="G53" s="636"/>
      <c r="H53" s="636"/>
      <c r="I53" s="636"/>
      <c r="J53" s="636"/>
      <c r="K53" s="636"/>
      <c r="L53" s="636"/>
      <c r="M53" s="636"/>
      <c r="N53" s="636"/>
      <c r="O53" s="636"/>
      <c r="P53" s="636"/>
      <c r="Q53" s="636"/>
      <c r="R53" s="636"/>
      <c r="S53" s="636"/>
      <c r="T53" s="636"/>
      <c r="U53" s="636"/>
      <c r="V53" s="636"/>
      <c r="W53" s="636"/>
      <c r="X53" s="636"/>
      <c r="Y53" s="636"/>
      <c r="Z53" s="636"/>
      <c r="AA53" s="636"/>
      <c r="AB53" s="636"/>
      <c r="AC53" s="636"/>
      <c r="AD53" s="636"/>
      <c r="AE53" s="636"/>
      <c r="AF53" s="636"/>
      <c r="AG53" s="636"/>
      <c r="AH53" s="636"/>
      <c r="AI53" s="636"/>
      <c r="AJ53" s="636"/>
      <c r="AK53" s="636"/>
      <c r="AL53" s="636"/>
      <c r="AM53" s="636"/>
      <c r="AN53" s="636"/>
      <c r="AO53" s="636"/>
      <c r="AP53" s="636"/>
      <c r="AQ53" s="636"/>
      <c r="AR53" s="636"/>
      <c r="AS53" s="636"/>
      <c r="AT53" s="636"/>
      <c r="AU53" s="636"/>
      <c r="AV53" s="636"/>
      <c r="AW53" s="636"/>
      <c r="AX53" s="636"/>
      <c r="AY53" s="636"/>
      <c r="AZ53" s="636"/>
      <c r="BA53" s="636"/>
      <c r="BB53" s="636"/>
      <c r="BC53" s="636"/>
      <c r="BD53" s="636"/>
      <c r="BE53" s="636"/>
      <c r="BF53" s="636"/>
      <c r="BG53" s="636"/>
      <c r="BH53" s="636"/>
      <c r="BI53" s="636"/>
      <c r="BJ53" s="636"/>
      <c r="BK53" s="636"/>
      <c r="BL53" s="636"/>
      <c r="BM53" s="636"/>
      <c r="BN53" s="636"/>
      <c r="BO53" s="636"/>
      <c r="BP53" s="636"/>
      <c r="BQ53" s="636"/>
      <c r="BR53" s="636"/>
      <c r="BS53" s="636"/>
      <c r="BT53" s="636"/>
      <c r="BU53" s="636"/>
      <c r="BV53" s="636"/>
      <c r="BW53" s="636"/>
      <c r="BX53" s="636"/>
      <c r="BY53" s="636"/>
      <c r="BZ53" s="636"/>
      <c r="CA53" s="636"/>
      <c r="CB53" s="636"/>
      <c r="CC53" s="636"/>
      <c r="CD53" s="636"/>
      <c r="CE53" s="636"/>
      <c r="CF53" s="636"/>
      <c r="CG53" s="636"/>
      <c r="CH53" s="636"/>
      <c r="CI53" s="636"/>
      <c r="CJ53" s="636"/>
      <c r="CK53" s="636"/>
      <c r="CL53" s="636"/>
      <c r="CM53" s="636"/>
      <c r="CN53" s="636"/>
      <c r="CO53" s="636"/>
      <c r="CP53" s="636"/>
      <c r="CQ53" s="636"/>
      <c r="CR53" s="636"/>
      <c r="CS53" s="636"/>
      <c r="CT53" s="636"/>
      <c r="CU53" s="636"/>
      <c r="CV53" s="636"/>
      <c r="CW53" s="636"/>
      <c r="CX53" s="636"/>
      <c r="CY53" s="636"/>
      <c r="CZ53" s="636"/>
      <c r="DA53" s="636"/>
      <c r="DB53" s="636"/>
      <c r="DC53" s="636"/>
      <c r="DD53" s="636"/>
      <c r="DE53" s="636"/>
      <c r="DF53" s="636"/>
      <c r="DG53" s="636"/>
      <c r="DH53" s="636"/>
      <c r="DI53" s="636"/>
    </row>
    <row r="54" spans="5:113" x14ac:dyDescent="0.15"/>
    <row r="55" spans="5:113" x14ac:dyDescent="0.15"/>
    <row r="56" spans="5:113" x14ac:dyDescent="0.15"/>
  </sheetData>
  <sheetProtection algorithmName="SHA-512" hashValue="IlTpqufBPN2AbvfSZKdpDl4gZ4svEpO8wIWAFcJY2t3dmPEA2Oj5lym8Lauk9SJMeZ1bPKRnSx82vp2Uh0kUOg==" saltValue="ZB76oWlQ65+6og+3iGHSjA==" spinCount="100000" sheet="1" objects="1" scenarios="1"/>
  <mergeCells count="446">
    <mergeCell ref="E51:DI51"/>
    <mergeCell ref="E52:DI52"/>
    <mergeCell ref="E53:DI53"/>
    <mergeCell ref="DG43:DH43"/>
    <mergeCell ref="E46:DI46"/>
    <mergeCell ref="E47:DI47"/>
    <mergeCell ref="E48:DI48"/>
    <mergeCell ref="E49:DI49"/>
    <mergeCell ref="E50:DI50"/>
    <mergeCell ref="BE43:BF43"/>
    <mergeCell ref="BG43:BU43"/>
    <mergeCell ref="BW43:BX43"/>
    <mergeCell ref="BY43:CM43"/>
    <mergeCell ref="CO43:CP43"/>
    <mergeCell ref="CQ43:DE43"/>
    <mergeCell ref="BY42:CM42"/>
    <mergeCell ref="CO42:CP42"/>
    <mergeCell ref="CQ42:DE42"/>
    <mergeCell ref="DG42:DH42"/>
    <mergeCell ref="C43:D43"/>
    <mergeCell ref="E43:S43"/>
    <mergeCell ref="U43:V43"/>
    <mergeCell ref="W43:AK43"/>
    <mergeCell ref="AM43:AN43"/>
    <mergeCell ref="AO43:BC43"/>
    <mergeCell ref="C42:D42"/>
    <mergeCell ref="E42:S42"/>
    <mergeCell ref="U42:V42"/>
    <mergeCell ref="W42:AK42"/>
    <mergeCell ref="AM42:AN42"/>
    <mergeCell ref="AO42:BC42"/>
    <mergeCell ref="BE42:BF42"/>
    <mergeCell ref="BG42:BU42"/>
    <mergeCell ref="BW42:BX42"/>
    <mergeCell ref="BY40:CM40"/>
    <mergeCell ref="CO40:CP40"/>
    <mergeCell ref="CQ40:DE40"/>
    <mergeCell ref="DG40:DH40"/>
    <mergeCell ref="C41:D41"/>
    <mergeCell ref="E41:S41"/>
    <mergeCell ref="U41:V41"/>
    <mergeCell ref="W41:AK41"/>
    <mergeCell ref="AM41:AN41"/>
    <mergeCell ref="AO41:BC41"/>
    <mergeCell ref="DG41:DH41"/>
    <mergeCell ref="BE41:BF41"/>
    <mergeCell ref="BG41:BU41"/>
    <mergeCell ref="BW41:BX41"/>
    <mergeCell ref="BY41:CM41"/>
    <mergeCell ref="CO41:CP41"/>
    <mergeCell ref="CQ41:DE41"/>
    <mergeCell ref="C40:D40"/>
    <mergeCell ref="E40:S40"/>
    <mergeCell ref="U40:V40"/>
    <mergeCell ref="W40:AK40"/>
    <mergeCell ref="AM40:AN40"/>
    <mergeCell ref="AO40:BC40"/>
    <mergeCell ref="BE40:BF40"/>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L28:P28"/>
    <mergeCell ref="Q28:V28"/>
    <mergeCell ref="Z28:AG28"/>
    <mergeCell ref="C32:S32"/>
    <mergeCell ref="U32:AK32"/>
    <mergeCell ref="AM32:BC32"/>
    <mergeCell ref="BE32:BU32"/>
    <mergeCell ref="BW32:CM32"/>
    <mergeCell ref="CO32:DE32"/>
    <mergeCell ref="E30:K30"/>
    <mergeCell ref="L30:P30"/>
    <mergeCell ref="Q30:V30"/>
    <mergeCell ref="W30:AG30"/>
    <mergeCell ref="AH30:AX30"/>
    <mergeCell ref="BC30:BM30"/>
    <mergeCell ref="B22:D30"/>
    <mergeCell ref="E22:K23"/>
    <mergeCell ref="L22:P23"/>
    <mergeCell ref="Q22:V23"/>
    <mergeCell ref="DB22:DI23"/>
    <mergeCell ref="BV23:CC23"/>
    <mergeCell ref="AH22:AL23"/>
    <mergeCell ref="AM22:AR23"/>
    <mergeCell ref="AS22:AX23"/>
    <mergeCell ref="Q26:V26"/>
    <mergeCell ref="Z26:AG26"/>
    <mergeCell ref="AH26:AL26"/>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CT22:DA23"/>
    <mergeCell ref="AY23:BM23"/>
    <mergeCell ref="BN23:BU23"/>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AY25:BM25"/>
    <mergeCell ref="BN25:BU25"/>
    <mergeCell ref="AS24:AX24"/>
    <mergeCell ref="AY24:BM24"/>
    <mergeCell ref="BN24:BU24"/>
    <mergeCell ref="BV24:CC24"/>
    <mergeCell ref="W22:Y29"/>
    <mergeCell ref="Z22:AG23"/>
    <mergeCell ref="CE22:CS23"/>
    <mergeCell ref="AY22:BM22"/>
    <mergeCell ref="BN22:BU22"/>
    <mergeCell ref="BV22:CC22"/>
    <mergeCell ref="AM26:AR26"/>
    <mergeCell ref="DB24:DI25"/>
    <mergeCell ref="E25:K25"/>
    <mergeCell ref="L25:P25"/>
    <mergeCell ref="Q25:V25"/>
    <mergeCell ref="Z25:AG25"/>
    <mergeCell ref="AY20:BM20"/>
    <mergeCell ref="BN20:BU20"/>
    <mergeCell ref="BV20:CC20"/>
    <mergeCell ref="CE20:CS21"/>
    <mergeCell ref="CT20:DA21"/>
    <mergeCell ref="DB20:DI21"/>
    <mergeCell ref="CE24:CS25"/>
    <mergeCell ref="CT24:DA25"/>
    <mergeCell ref="BV25:CC25"/>
    <mergeCell ref="E24:K24"/>
    <mergeCell ref="L24:P24"/>
    <mergeCell ref="Q24:V24"/>
    <mergeCell ref="Z24:AG24"/>
    <mergeCell ref="AH24:AL24"/>
    <mergeCell ref="AM24:AR24"/>
    <mergeCell ref="AH25:AL25"/>
    <mergeCell ref="AM25:AR25"/>
    <mergeCell ref="AS25:AX25"/>
    <mergeCell ref="B21:AX21"/>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U16:AX16"/>
    <mergeCell ref="AY16:BM16"/>
    <mergeCell ref="BN16:BU16"/>
    <mergeCell ref="BV16:CC16"/>
    <mergeCell ref="CE16:CS17"/>
    <mergeCell ref="CT16:DA17"/>
    <mergeCell ref="BV17:CC17"/>
    <mergeCell ref="AY18:BM18"/>
    <mergeCell ref="BN18:BU18"/>
    <mergeCell ref="BV18:CC18"/>
    <mergeCell ref="CE18:CS19"/>
    <mergeCell ref="CT18:DA19"/>
    <mergeCell ref="AU19:AX19"/>
    <mergeCell ref="AY19:BM19"/>
    <mergeCell ref="BN19:BU19"/>
    <mergeCell ref="BV19:CC19"/>
    <mergeCell ref="DB18:DI19"/>
    <mergeCell ref="L16:Q16"/>
    <mergeCell ref="R16:V16"/>
    <mergeCell ref="AC16:AG16"/>
    <mergeCell ref="AH16:AL16"/>
    <mergeCell ref="AM16:AT16"/>
    <mergeCell ref="M15:Q15"/>
    <mergeCell ref="R15:V15"/>
    <mergeCell ref="W15:AB16"/>
    <mergeCell ref="AC15:AG15"/>
    <mergeCell ref="AH15:AL15"/>
    <mergeCell ref="AM15:AT15"/>
    <mergeCell ref="AH19:AL19"/>
    <mergeCell ref="AM19:AT19"/>
    <mergeCell ref="DB16:DI17"/>
    <mergeCell ref="M17:Q17"/>
    <mergeCell ref="R17:V17"/>
    <mergeCell ref="W17:AB18"/>
    <mergeCell ref="AC17:AG17"/>
    <mergeCell ref="AH17:AL17"/>
    <mergeCell ref="AM17:AT17"/>
    <mergeCell ref="AU17:AX17"/>
    <mergeCell ref="AY17:BM17"/>
    <mergeCell ref="BN17:BU17"/>
    <mergeCell ref="DB14:DI14"/>
    <mergeCell ref="BV13:CC13"/>
    <mergeCell ref="CD13:CS13"/>
    <mergeCell ref="CT13:DA13"/>
    <mergeCell ref="DB13:DI13"/>
    <mergeCell ref="AU15:AX15"/>
    <mergeCell ref="AY15:BM15"/>
    <mergeCell ref="BN15:BU15"/>
    <mergeCell ref="BV15:CC15"/>
    <mergeCell ref="CD15:CS15"/>
    <mergeCell ref="AY13:BM13"/>
    <mergeCell ref="BN13:BU13"/>
    <mergeCell ref="AU12:AX12"/>
    <mergeCell ref="AY12:BM12"/>
    <mergeCell ref="BN12:BU12"/>
    <mergeCell ref="BV12:CC12"/>
    <mergeCell ref="CD12:CS12"/>
    <mergeCell ref="CT12:DA12"/>
    <mergeCell ref="AY14:BM14"/>
    <mergeCell ref="BN14:BU14"/>
    <mergeCell ref="BV14:CC14"/>
    <mergeCell ref="CD14:CS14"/>
    <mergeCell ref="CT14:DA14"/>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Y10:BM10"/>
    <mergeCell ref="BN10:BU10"/>
    <mergeCell ref="BV10:CC10"/>
    <mergeCell ref="L11:Q11"/>
    <mergeCell ref="R11:V11"/>
    <mergeCell ref="AM11:AT11"/>
    <mergeCell ref="AU11:AX11"/>
    <mergeCell ref="AY11:BM11"/>
    <mergeCell ref="BN11:BU11"/>
    <mergeCell ref="BV11:CC11"/>
    <mergeCell ref="B9:K11"/>
    <mergeCell ref="L9:Q9"/>
    <mergeCell ref="R9:V9"/>
    <mergeCell ref="W9:AL11"/>
    <mergeCell ref="AM9:AT9"/>
    <mergeCell ref="AU9:AX9"/>
    <mergeCell ref="L10:Q10"/>
    <mergeCell ref="R10:V10"/>
    <mergeCell ref="AM10:AT10"/>
    <mergeCell ref="AU10:AX10"/>
    <mergeCell ref="BV8:CC8"/>
    <mergeCell ref="CD8:CS8"/>
    <mergeCell ref="CT8:DA8"/>
    <mergeCell ref="DB8:DI8"/>
    <mergeCell ref="AY9:BM9"/>
    <mergeCell ref="BN9:BU9"/>
    <mergeCell ref="BV9:CC9"/>
    <mergeCell ref="CD9:CS9"/>
    <mergeCell ref="CT9:DA9"/>
    <mergeCell ref="DB9:DI9"/>
    <mergeCell ref="BV6:CC6"/>
    <mergeCell ref="CD6:CS6"/>
    <mergeCell ref="CT6:DA6"/>
    <mergeCell ref="DB6:DI6"/>
    <mergeCell ref="AM7:AT7"/>
    <mergeCell ref="AU7:AX7"/>
    <mergeCell ref="AY7:BM7"/>
    <mergeCell ref="BN7:BU7"/>
    <mergeCell ref="BV7:CC7"/>
    <mergeCell ref="CD7:CS7"/>
    <mergeCell ref="CT7:DA7"/>
    <mergeCell ref="DB7:DI7"/>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s>
  <phoneticPr fontId="2"/>
  <printOptions horizontalCentered="1"/>
  <pageMargins left="0" right="0" top="0.39370078740157483" bottom="0.39370078740157483" header="0.19685039370078741" footer="0.19685039370078741"/>
  <pageSetup paperSize="9" scale="55"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zoomScale="77" zoomScaleNormal="77" workbookViewId="0"/>
  </sheetViews>
  <sheetFormatPr defaultColWidth="0" defaultRowHeight="11.25" customHeight="1" zeroHeight="1" x14ac:dyDescent="0.15"/>
  <cols>
    <col min="1" max="1" width="1.625" style="214" customWidth="1"/>
    <col min="2" max="2" width="2.375" style="214" customWidth="1"/>
    <col min="3" max="16" width="2.625" style="214" customWidth="1"/>
    <col min="17" max="17" width="2.375" style="214" customWidth="1"/>
    <col min="18" max="95" width="1.625" style="214" customWidth="1"/>
    <col min="96" max="133" width="1.625" style="226" customWidth="1"/>
    <col min="134" max="143" width="1.625" style="214" customWidth="1"/>
    <col min="144" max="16384" width="0" style="214" hidden="1"/>
  </cols>
  <sheetData>
    <row r="1" spans="2:143" ht="22.5" customHeight="1" thickBot="1" x14ac:dyDescent="0.2">
      <c r="B1" s="212"/>
      <c r="C1" s="213"/>
      <c r="D1" s="213"/>
      <c r="E1" s="213"/>
      <c r="F1" s="213"/>
      <c r="G1" s="213"/>
      <c r="H1" s="213"/>
      <c r="I1" s="213"/>
      <c r="J1" s="213"/>
      <c r="K1" s="213"/>
      <c r="L1" s="213"/>
      <c r="M1" s="213"/>
      <c r="N1" s="213"/>
      <c r="O1" s="213"/>
      <c r="P1" s="213"/>
      <c r="Q1" s="213"/>
      <c r="R1" s="213"/>
      <c r="S1" s="213"/>
      <c r="T1" s="213"/>
      <c r="U1" s="213"/>
      <c r="V1" s="213"/>
      <c r="W1" s="213"/>
      <c r="X1" s="213"/>
      <c r="Y1" s="213"/>
      <c r="Z1" s="213"/>
      <c r="AA1" s="213"/>
      <c r="AB1" s="213"/>
      <c r="AC1" s="213"/>
      <c r="AD1" s="213"/>
      <c r="AE1" s="213"/>
      <c r="AF1" s="213"/>
      <c r="AG1" s="213"/>
      <c r="AH1" s="213"/>
      <c r="AI1" s="213"/>
      <c r="AJ1" s="213"/>
      <c r="AK1" s="213"/>
      <c r="AL1" s="213"/>
      <c r="AM1" s="213"/>
      <c r="AN1" s="213"/>
      <c r="AO1" s="213"/>
      <c r="AP1" s="213"/>
      <c r="AQ1" s="213"/>
      <c r="AR1" s="213"/>
      <c r="AS1" s="213"/>
      <c r="AT1" s="213"/>
      <c r="AU1" s="213"/>
      <c r="AV1" s="213"/>
      <c r="AW1" s="213"/>
      <c r="AX1" s="213"/>
      <c r="AY1" s="213"/>
      <c r="AZ1" s="213"/>
      <c r="BA1" s="213"/>
      <c r="BB1" s="213"/>
      <c r="BC1" s="213"/>
      <c r="BD1" s="213"/>
      <c r="BE1" s="213"/>
      <c r="BF1" s="213"/>
      <c r="BG1" s="213"/>
      <c r="BH1" s="213"/>
      <c r="BI1" s="213"/>
      <c r="BJ1" s="213"/>
      <c r="BK1" s="213"/>
      <c r="BL1" s="213"/>
      <c r="BM1" s="213"/>
      <c r="BN1" s="213"/>
      <c r="BO1" s="213"/>
      <c r="BP1" s="213"/>
      <c r="BQ1" s="213"/>
      <c r="BR1" s="213"/>
      <c r="BS1" s="213"/>
      <c r="BT1" s="213"/>
      <c r="BU1" s="213"/>
      <c r="BV1" s="213"/>
      <c r="BW1" s="213"/>
      <c r="BX1" s="213"/>
      <c r="BY1" s="213"/>
      <c r="BZ1" s="213"/>
      <c r="CA1" s="213"/>
      <c r="CB1" s="213"/>
      <c r="CC1" s="213"/>
      <c r="CD1" s="213"/>
      <c r="CE1" s="213"/>
      <c r="CF1" s="213"/>
      <c r="CG1" s="213"/>
      <c r="CH1" s="213"/>
      <c r="CI1" s="213"/>
      <c r="CJ1" s="213"/>
      <c r="CK1" s="213"/>
      <c r="CL1" s="213"/>
      <c r="CM1" s="213"/>
      <c r="CN1" s="213"/>
      <c r="CO1" s="213"/>
      <c r="CP1" s="213"/>
      <c r="CQ1" s="213"/>
      <c r="CR1" s="213"/>
      <c r="CS1" s="213"/>
      <c r="CT1" s="213"/>
      <c r="CU1" s="213"/>
      <c r="CV1" s="213"/>
      <c r="CW1" s="213"/>
      <c r="CX1" s="213"/>
      <c r="CY1" s="213"/>
      <c r="CZ1" s="213"/>
      <c r="DA1" s="213"/>
      <c r="DB1" s="213"/>
      <c r="DC1" s="213"/>
      <c r="DD1" s="213"/>
      <c r="DE1" s="213"/>
      <c r="DF1" s="213"/>
      <c r="DG1" s="213"/>
      <c r="DH1" s="638" t="s">
        <v>203</v>
      </c>
      <c r="DI1" s="639"/>
      <c r="DJ1" s="639"/>
      <c r="DK1" s="639"/>
      <c r="DL1" s="639"/>
      <c r="DM1" s="639"/>
      <c r="DN1" s="640"/>
      <c r="DO1" s="214"/>
      <c r="DP1" s="638" t="s">
        <v>204</v>
      </c>
      <c r="DQ1" s="639"/>
      <c r="DR1" s="639"/>
      <c r="DS1" s="639"/>
      <c r="DT1" s="639"/>
      <c r="DU1" s="639"/>
      <c r="DV1" s="639"/>
      <c r="DW1" s="639"/>
      <c r="DX1" s="639"/>
      <c r="DY1" s="639"/>
      <c r="DZ1" s="639"/>
      <c r="EA1" s="639"/>
      <c r="EB1" s="639"/>
      <c r="EC1" s="640"/>
      <c r="ED1" s="213"/>
      <c r="EE1" s="213"/>
      <c r="EF1" s="213"/>
      <c r="EG1" s="213"/>
      <c r="EH1" s="213"/>
      <c r="EI1" s="213"/>
      <c r="EJ1" s="213"/>
      <c r="EK1" s="213"/>
      <c r="EL1" s="213"/>
      <c r="EM1" s="213"/>
    </row>
    <row r="2" spans="2:143" ht="22.5" customHeight="1" x14ac:dyDescent="0.15">
      <c r="B2" s="215" t="s">
        <v>205</v>
      </c>
      <c r="R2" s="216"/>
      <c r="S2" s="216"/>
      <c r="T2" s="216"/>
      <c r="U2" s="216"/>
      <c r="V2" s="216"/>
      <c r="W2" s="216"/>
      <c r="X2" s="216"/>
      <c r="Y2" s="216"/>
      <c r="Z2" s="216"/>
      <c r="AA2" s="216"/>
      <c r="AB2" s="216"/>
      <c r="AC2" s="216"/>
      <c r="AE2" s="217"/>
      <c r="AF2" s="217"/>
      <c r="AG2" s="217"/>
      <c r="AH2" s="217"/>
      <c r="AI2" s="217"/>
      <c r="AJ2" s="216"/>
      <c r="AK2" s="216"/>
      <c r="AL2" s="216"/>
      <c r="AM2" s="216"/>
      <c r="AN2" s="216"/>
      <c r="AO2" s="216"/>
      <c r="AP2" s="216"/>
      <c r="CD2" s="213"/>
      <c r="CE2" s="213"/>
      <c r="CF2" s="213"/>
      <c r="CG2" s="213"/>
      <c r="CH2" s="213"/>
      <c r="CI2" s="213"/>
      <c r="CJ2" s="213"/>
      <c r="CK2" s="213"/>
      <c r="CL2" s="213"/>
      <c r="CM2" s="213"/>
      <c r="CN2" s="213"/>
      <c r="CO2" s="213"/>
      <c r="CP2" s="213"/>
      <c r="CQ2" s="213"/>
      <c r="CR2" s="213"/>
      <c r="CS2" s="213"/>
      <c r="CT2" s="213"/>
      <c r="CU2" s="213"/>
      <c r="CV2" s="213"/>
      <c r="CW2" s="213"/>
      <c r="CX2" s="213"/>
      <c r="CY2" s="213"/>
      <c r="CZ2" s="213"/>
      <c r="DA2" s="213"/>
      <c r="DB2" s="213"/>
      <c r="DC2" s="213"/>
      <c r="DD2" s="213"/>
      <c r="DE2" s="213"/>
      <c r="DF2" s="213"/>
      <c r="DG2" s="213"/>
      <c r="DH2" s="213"/>
      <c r="DI2" s="213"/>
      <c r="DJ2" s="213"/>
      <c r="DK2" s="213"/>
      <c r="DL2" s="213"/>
      <c r="DM2" s="213"/>
      <c r="DN2" s="213"/>
      <c r="DO2" s="213"/>
      <c r="DP2" s="213"/>
      <c r="DQ2" s="213"/>
      <c r="DR2" s="213"/>
      <c r="DS2" s="213"/>
      <c r="DT2" s="213"/>
      <c r="DU2" s="213"/>
      <c r="DV2" s="213"/>
      <c r="DW2" s="213"/>
      <c r="DX2" s="213"/>
      <c r="DY2" s="213"/>
      <c r="DZ2" s="213"/>
      <c r="EA2" s="213"/>
      <c r="EB2" s="213"/>
      <c r="EC2" s="213"/>
    </row>
    <row r="3" spans="2:143" ht="11.25" customHeight="1" x14ac:dyDescent="0.15">
      <c r="B3" s="641" t="s">
        <v>206</v>
      </c>
      <c r="C3" s="642"/>
      <c r="D3" s="642"/>
      <c r="E3" s="642"/>
      <c r="F3" s="642"/>
      <c r="G3" s="642"/>
      <c r="H3" s="642"/>
      <c r="I3" s="642"/>
      <c r="J3" s="642"/>
      <c r="K3" s="642"/>
      <c r="L3" s="642"/>
      <c r="M3" s="642"/>
      <c r="N3" s="642"/>
      <c r="O3" s="642"/>
      <c r="P3" s="642"/>
      <c r="Q3" s="642"/>
      <c r="R3" s="642"/>
      <c r="S3" s="642"/>
      <c r="T3" s="642"/>
      <c r="U3" s="642"/>
      <c r="V3" s="642"/>
      <c r="W3" s="642"/>
      <c r="X3" s="642"/>
      <c r="Y3" s="642"/>
      <c r="Z3" s="642"/>
      <c r="AA3" s="642"/>
      <c r="AB3" s="642"/>
      <c r="AC3" s="642"/>
      <c r="AD3" s="642"/>
      <c r="AE3" s="642"/>
      <c r="AF3" s="642"/>
      <c r="AG3" s="642"/>
      <c r="AH3" s="642"/>
      <c r="AI3" s="642"/>
      <c r="AJ3" s="642"/>
      <c r="AK3" s="642"/>
      <c r="AL3" s="642"/>
      <c r="AM3" s="642"/>
      <c r="AN3" s="642"/>
      <c r="AO3" s="642"/>
      <c r="AP3" s="641" t="s">
        <v>207</v>
      </c>
      <c r="AQ3" s="642"/>
      <c r="AR3" s="642"/>
      <c r="AS3" s="642"/>
      <c r="AT3" s="642"/>
      <c r="AU3" s="642"/>
      <c r="AV3" s="642"/>
      <c r="AW3" s="642"/>
      <c r="AX3" s="642"/>
      <c r="AY3" s="642"/>
      <c r="AZ3" s="642"/>
      <c r="BA3" s="642"/>
      <c r="BB3" s="642"/>
      <c r="BC3" s="642"/>
      <c r="BD3" s="642"/>
      <c r="BE3" s="642"/>
      <c r="BF3" s="642"/>
      <c r="BG3" s="642"/>
      <c r="BH3" s="642"/>
      <c r="BI3" s="642"/>
      <c r="BJ3" s="642"/>
      <c r="BK3" s="642"/>
      <c r="BL3" s="642"/>
      <c r="BM3" s="642"/>
      <c r="BN3" s="642"/>
      <c r="BO3" s="642"/>
      <c r="BP3" s="642"/>
      <c r="BQ3" s="642"/>
      <c r="BR3" s="642"/>
      <c r="BS3" s="642"/>
      <c r="BT3" s="642"/>
      <c r="BU3" s="642"/>
      <c r="BV3" s="642"/>
      <c r="BW3" s="642"/>
      <c r="BX3" s="642"/>
      <c r="BY3" s="642"/>
      <c r="BZ3" s="642"/>
      <c r="CA3" s="642"/>
      <c r="CB3" s="643"/>
      <c r="CD3" s="641" t="s">
        <v>208</v>
      </c>
      <c r="CE3" s="642"/>
      <c r="CF3" s="642"/>
      <c r="CG3" s="642"/>
      <c r="CH3" s="642"/>
      <c r="CI3" s="642"/>
      <c r="CJ3" s="642"/>
      <c r="CK3" s="642"/>
      <c r="CL3" s="642"/>
      <c r="CM3" s="642"/>
      <c r="CN3" s="642"/>
      <c r="CO3" s="642"/>
      <c r="CP3" s="642"/>
      <c r="CQ3" s="642"/>
      <c r="CR3" s="642"/>
      <c r="CS3" s="642"/>
      <c r="CT3" s="642"/>
      <c r="CU3" s="642"/>
      <c r="CV3" s="642"/>
      <c r="CW3" s="642"/>
      <c r="CX3" s="642"/>
      <c r="CY3" s="642"/>
      <c r="CZ3" s="642"/>
      <c r="DA3" s="642"/>
      <c r="DB3" s="642"/>
      <c r="DC3" s="642"/>
      <c r="DD3" s="642"/>
      <c r="DE3" s="642"/>
      <c r="DF3" s="642"/>
      <c r="DG3" s="642"/>
      <c r="DH3" s="642"/>
      <c r="DI3" s="642"/>
      <c r="DJ3" s="642"/>
      <c r="DK3" s="642"/>
      <c r="DL3" s="642"/>
      <c r="DM3" s="642"/>
      <c r="DN3" s="642"/>
      <c r="DO3" s="642"/>
      <c r="DP3" s="642"/>
      <c r="DQ3" s="642"/>
      <c r="DR3" s="642"/>
      <c r="DS3" s="642"/>
      <c r="DT3" s="642"/>
      <c r="DU3" s="642"/>
      <c r="DV3" s="642"/>
      <c r="DW3" s="642"/>
      <c r="DX3" s="642"/>
      <c r="DY3" s="642"/>
      <c r="DZ3" s="642"/>
      <c r="EA3" s="642"/>
      <c r="EB3" s="642"/>
      <c r="EC3" s="643"/>
    </row>
    <row r="4" spans="2:143" ht="11.25" customHeight="1" x14ac:dyDescent="0.15">
      <c r="B4" s="641" t="s">
        <v>1</v>
      </c>
      <c r="C4" s="642"/>
      <c r="D4" s="642"/>
      <c r="E4" s="642"/>
      <c r="F4" s="642"/>
      <c r="G4" s="642"/>
      <c r="H4" s="642"/>
      <c r="I4" s="642"/>
      <c r="J4" s="642"/>
      <c r="K4" s="642"/>
      <c r="L4" s="642"/>
      <c r="M4" s="642"/>
      <c r="N4" s="642"/>
      <c r="O4" s="642"/>
      <c r="P4" s="642"/>
      <c r="Q4" s="643"/>
      <c r="R4" s="641" t="s">
        <v>209</v>
      </c>
      <c r="S4" s="642"/>
      <c r="T4" s="642"/>
      <c r="U4" s="642"/>
      <c r="V4" s="642"/>
      <c r="W4" s="642"/>
      <c r="X4" s="642"/>
      <c r="Y4" s="643"/>
      <c r="Z4" s="641" t="s">
        <v>210</v>
      </c>
      <c r="AA4" s="642"/>
      <c r="AB4" s="642"/>
      <c r="AC4" s="643"/>
      <c r="AD4" s="641" t="s">
        <v>211</v>
      </c>
      <c r="AE4" s="642"/>
      <c r="AF4" s="642"/>
      <c r="AG4" s="642"/>
      <c r="AH4" s="642"/>
      <c r="AI4" s="642"/>
      <c r="AJ4" s="642"/>
      <c r="AK4" s="643"/>
      <c r="AL4" s="641" t="s">
        <v>210</v>
      </c>
      <c r="AM4" s="642"/>
      <c r="AN4" s="642"/>
      <c r="AO4" s="643"/>
      <c r="AP4" s="644" t="s">
        <v>212</v>
      </c>
      <c r="AQ4" s="644"/>
      <c r="AR4" s="644"/>
      <c r="AS4" s="644"/>
      <c r="AT4" s="644"/>
      <c r="AU4" s="644"/>
      <c r="AV4" s="644"/>
      <c r="AW4" s="644"/>
      <c r="AX4" s="644"/>
      <c r="AY4" s="644"/>
      <c r="AZ4" s="644"/>
      <c r="BA4" s="644"/>
      <c r="BB4" s="644"/>
      <c r="BC4" s="644"/>
      <c r="BD4" s="644"/>
      <c r="BE4" s="644"/>
      <c r="BF4" s="644"/>
      <c r="BG4" s="644" t="s">
        <v>213</v>
      </c>
      <c r="BH4" s="644"/>
      <c r="BI4" s="644"/>
      <c r="BJ4" s="644"/>
      <c r="BK4" s="644"/>
      <c r="BL4" s="644"/>
      <c r="BM4" s="644"/>
      <c r="BN4" s="644"/>
      <c r="BO4" s="644" t="s">
        <v>210</v>
      </c>
      <c r="BP4" s="644"/>
      <c r="BQ4" s="644"/>
      <c r="BR4" s="644"/>
      <c r="BS4" s="644" t="s">
        <v>214</v>
      </c>
      <c r="BT4" s="644"/>
      <c r="BU4" s="644"/>
      <c r="BV4" s="644"/>
      <c r="BW4" s="644"/>
      <c r="BX4" s="644"/>
      <c r="BY4" s="644"/>
      <c r="BZ4" s="644"/>
      <c r="CA4" s="644"/>
      <c r="CB4" s="644"/>
      <c r="CD4" s="641" t="s">
        <v>215</v>
      </c>
      <c r="CE4" s="642"/>
      <c r="CF4" s="642"/>
      <c r="CG4" s="642"/>
      <c r="CH4" s="642"/>
      <c r="CI4" s="642"/>
      <c r="CJ4" s="642"/>
      <c r="CK4" s="642"/>
      <c r="CL4" s="642"/>
      <c r="CM4" s="642"/>
      <c r="CN4" s="642"/>
      <c r="CO4" s="642"/>
      <c r="CP4" s="642"/>
      <c r="CQ4" s="642"/>
      <c r="CR4" s="642"/>
      <c r="CS4" s="642"/>
      <c r="CT4" s="642"/>
      <c r="CU4" s="642"/>
      <c r="CV4" s="642"/>
      <c r="CW4" s="642"/>
      <c r="CX4" s="642"/>
      <c r="CY4" s="642"/>
      <c r="CZ4" s="642"/>
      <c r="DA4" s="642"/>
      <c r="DB4" s="642"/>
      <c r="DC4" s="642"/>
      <c r="DD4" s="642"/>
      <c r="DE4" s="642"/>
      <c r="DF4" s="642"/>
      <c r="DG4" s="642"/>
      <c r="DH4" s="642"/>
      <c r="DI4" s="642"/>
      <c r="DJ4" s="642"/>
      <c r="DK4" s="642"/>
      <c r="DL4" s="642"/>
      <c r="DM4" s="642"/>
      <c r="DN4" s="642"/>
      <c r="DO4" s="642"/>
      <c r="DP4" s="642"/>
      <c r="DQ4" s="642"/>
      <c r="DR4" s="642"/>
      <c r="DS4" s="642"/>
      <c r="DT4" s="642"/>
      <c r="DU4" s="642"/>
      <c r="DV4" s="642"/>
      <c r="DW4" s="642"/>
      <c r="DX4" s="642"/>
      <c r="DY4" s="642"/>
      <c r="DZ4" s="642"/>
      <c r="EA4" s="642"/>
      <c r="EB4" s="642"/>
      <c r="EC4" s="643"/>
    </row>
    <row r="5" spans="2:143" ht="11.25" customHeight="1" x14ac:dyDescent="0.15">
      <c r="B5" s="645" t="s">
        <v>216</v>
      </c>
      <c r="C5" s="646"/>
      <c r="D5" s="646"/>
      <c r="E5" s="646"/>
      <c r="F5" s="646"/>
      <c r="G5" s="646"/>
      <c r="H5" s="646"/>
      <c r="I5" s="646"/>
      <c r="J5" s="646"/>
      <c r="K5" s="646"/>
      <c r="L5" s="646"/>
      <c r="M5" s="646"/>
      <c r="N5" s="646"/>
      <c r="O5" s="646"/>
      <c r="P5" s="646"/>
      <c r="Q5" s="647"/>
      <c r="R5" s="648">
        <v>199101</v>
      </c>
      <c r="S5" s="649"/>
      <c r="T5" s="649"/>
      <c r="U5" s="649"/>
      <c r="V5" s="649"/>
      <c r="W5" s="649"/>
      <c r="X5" s="649"/>
      <c r="Y5" s="650"/>
      <c r="Z5" s="651">
        <v>6.4</v>
      </c>
      <c r="AA5" s="651"/>
      <c r="AB5" s="651"/>
      <c r="AC5" s="651"/>
      <c r="AD5" s="652">
        <v>199101</v>
      </c>
      <c r="AE5" s="652"/>
      <c r="AF5" s="652"/>
      <c r="AG5" s="652"/>
      <c r="AH5" s="652"/>
      <c r="AI5" s="652"/>
      <c r="AJ5" s="652"/>
      <c r="AK5" s="652"/>
      <c r="AL5" s="653">
        <v>11.7</v>
      </c>
      <c r="AM5" s="654"/>
      <c r="AN5" s="654"/>
      <c r="AO5" s="655"/>
      <c r="AP5" s="645" t="s">
        <v>217</v>
      </c>
      <c r="AQ5" s="646"/>
      <c r="AR5" s="646"/>
      <c r="AS5" s="646"/>
      <c r="AT5" s="646"/>
      <c r="AU5" s="646"/>
      <c r="AV5" s="646"/>
      <c r="AW5" s="646"/>
      <c r="AX5" s="646"/>
      <c r="AY5" s="646"/>
      <c r="AZ5" s="646"/>
      <c r="BA5" s="646"/>
      <c r="BB5" s="646"/>
      <c r="BC5" s="646"/>
      <c r="BD5" s="646"/>
      <c r="BE5" s="646"/>
      <c r="BF5" s="647"/>
      <c r="BG5" s="659">
        <v>199101</v>
      </c>
      <c r="BH5" s="660"/>
      <c r="BI5" s="660"/>
      <c r="BJ5" s="660"/>
      <c r="BK5" s="660"/>
      <c r="BL5" s="660"/>
      <c r="BM5" s="660"/>
      <c r="BN5" s="661"/>
      <c r="BO5" s="662">
        <v>100</v>
      </c>
      <c r="BP5" s="662"/>
      <c r="BQ5" s="662"/>
      <c r="BR5" s="662"/>
      <c r="BS5" s="663" t="s">
        <v>122</v>
      </c>
      <c r="BT5" s="663"/>
      <c r="BU5" s="663"/>
      <c r="BV5" s="663"/>
      <c r="BW5" s="663"/>
      <c r="BX5" s="663"/>
      <c r="BY5" s="663"/>
      <c r="BZ5" s="663"/>
      <c r="CA5" s="663"/>
      <c r="CB5" s="667"/>
      <c r="CD5" s="641" t="s">
        <v>212</v>
      </c>
      <c r="CE5" s="642"/>
      <c r="CF5" s="642"/>
      <c r="CG5" s="642"/>
      <c r="CH5" s="642"/>
      <c r="CI5" s="642"/>
      <c r="CJ5" s="642"/>
      <c r="CK5" s="642"/>
      <c r="CL5" s="642"/>
      <c r="CM5" s="642"/>
      <c r="CN5" s="642"/>
      <c r="CO5" s="642"/>
      <c r="CP5" s="642"/>
      <c r="CQ5" s="643"/>
      <c r="CR5" s="641" t="s">
        <v>218</v>
      </c>
      <c r="CS5" s="642"/>
      <c r="CT5" s="642"/>
      <c r="CU5" s="642"/>
      <c r="CV5" s="642"/>
      <c r="CW5" s="642"/>
      <c r="CX5" s="642"/>
      <c r="CY5" s="643"/>
      <c r="CZ5" s="641" t="s">
        <v>210</v>
      </c>
      <c r="DA5" s="642"/>
      <c r="DB5" s="642"/>
      <c r="DC5" s="643"/>
      <c r="DD5" s="641" t="s">
        <v>219</v>
      </c>
      <c r="DE5" s="642"/>
      <c r="DF5" s="642"/>
      <c r="DG5" s="642"/>
      <c r="DH5" s="642"/>
      <c r="DI5" s="642"/>
      <c r="DJ5" s="642"/>
      <c r="DK5" s="642"/>
      <c r="DL5" s="642"/>
      <c r="DM5" s="642"/>
      <c r="DN5" s="642"/>
      <c r="DO5" s="642"/>
      <c r="DP5" s="643"/>
      <c r="DQ5" s="641" t="s">
        <v>220</v>
      </c>
      <c r="DR5" s="642"/>
      <c r="DS5" s="642"/>
      <c r="DT5" s="642"/>
      <c r="DU5" s="642"/>
      <c r="DV5" s="642"/>
      <c r="DW5" s="642"/>
      <c r="DX5" s="642"/>
      <c r="DY5" s="642"/>
      <c r="DZ5" s="642"/>
      <c r="EA5" s="642"/>
      <c r="EB5" s="642"/>
      <c r="EC5" s="643"/>
    </row>
    <row r="6" spans="2:143" ht="11.25" customHeight="1" x14ac:dyDescent="0.15">
      <c r="B6" s="656" t="s">
        <v>221</v>
      </c>
      <c r="C6" s="657"/>
      <c r="D6" s="657"/>
      <c r="E6" s="657"/>
      <c r="F6" s="657"/>
      <c r="G6" s="657"/>
      <c r="H6" s="657"/>
      <c r="I6" s="657"/>
      <c r="J6" s="657"/>
      <c r="K6" s="657"/>
      <c r="L6" s="657"/>
      <c r="M6" s="657"/>
      <c r="N6" s="657"/>
      <c r="O6" s="657"/>
      <c r="P6" s="657"/>
      <c r="Q6" s="658"/>
      <c r="R6" s="659">
        <v>32441</v>
      </c>
      <c r="S6" s="660"/>
      <c r="T6" s="660"/>
      <c r="U6" s="660"/>
      <c r="V6" s="660"/>
      <c r="W6" s="660"/>
      <c r="X6" s="660"/>
      <c r="Y6" s="661"/>
      <c r="Z6" s="662">
        <v>1</v>
      </c>
      <c r="AA6" s="662"/>
      <c r="AB6" s="662"/>
      <c r="AC6" s="662"/>
      <c r="AD6" s="663">
        <v>32441</v>
      </c>
      <c r="AE6" s="663"/>
      <c r="AF6" s="663"/>
      <c r="AG6" s="663"/>
      <c r="AH6" s="663"/>
      <c r="AI6" s="663"/>
      <c r="AJ6" s="663"/>
      <c r="AK6" s="663"/>
      <c r="AL6" s="664">
        <v>1.9</v>
      </c>
      <c r="AM6" s="665"/>
      <c r="AN6" s="665"/>
      <c r="AO6" s="666"/>
      <c r="AP6" s="656" t="s">
        <v>222</v>
      </c>
      <c r="AQ6" s="657"/>
      <c r="AR6" s="657"/>
      <c r="AS6" s="657"/>
      <c r="AT6" s="657"/>
      <c r="AU6" s="657"/>
      <c r="AV6" s="657"/>
      <c r="AW6" s="657"/>
      <c r="AX6" s="657"/>
      <c r="AY6" s="657"/>
      <c r="AZ6" s="657"/>
      <c r="BA6" s="657"/>
      <c r="BB6" s="657"/>
      <c r="BC6" s="657"/>
      <c r="BD6" s="657"/>
      <c r="BE6" s="657"/>
      <c r="BF6" s="658"/>
      <c r="BG6" s="659">
        <v>199101</v>
      </c>
      <c r="BH6" s="660"/>
      <c r="BI6" s="660"/>
      <c r="BJ6" s="660"/>
      <c r="BK6" s="660"/>
      <c r="BL6" s="660"/>
      <c r="BM6" s="660"/>
      <c r="BN6" s="661"/>
      <c r="BO6" s="662">
        <v>100</v>
      </c>
      <c r="BP6" s="662"/>
      <c r="BQ6" s="662"/>
      <c r="BR6" s="662"/>
      <c r="BS6" s="663" t="s">
        <v>122</v>
      </c>
      <c r="BT6" s="663"/>
      <c r="BU6" s="663"/>
      <c r="BV6" s="663"/>
      <c r="BW6" s="663"/>
      <c r="BX6" s="663"/>
      <c r="BY6" s="663"/>
      <c r="BZ6" s="663"/>
      <c r="CA6" s="663"/>
      <c r="CB6" s="667"/>
      <c r="CD6" s="645" t="s">
        <v>223</v>
      </c>
      <c r="CE6" s="646"/>
      <c r="CF6" s="646"/>
      <c r="CG6" s="646"/>
      <c r="CH6" s="646"/>
      <c r="CI6" s="646"/>
      <c r="CJ6" s="646"/>
      <c r="CK6" s="646"/>
      <c r="CL6" s="646"/>
      <c r="CM6" s="646"/>
      <c r="CN6" s="646"/>
      <c r="CO6" s="646"/>
      <c r="CP6" s="646"/>
      <c r="CQ6" s="647"/>
      <c r="CR6" s="659">
        <v>51413</v>
      </c>
      <c r="CS6" s="660"/>
      <c r="CT6" s="660"/>
      <c r="CU6" s="660"/>
      <c r="CV6" s="660"/>
      <c r="CW6" s="660"/>
      <c r="CX6" s="660"/>
      <c r="CY6" s="661"/>
      <c r="CZ6" s="653">
        <v>1.7</v>
      </c>
      <c r="DA6" s="654"/>
      <c r="DB6" s="654"/>
      <c r="DC6" s="670"/>
      <c r="DD6" s="668" t="s">
        <v>122</v>
      </c>
      <c r="DE6" s="660"/>
      <c r="DF6" s="660"/>
      <c r="DG6" s="660"/>
      <c r="DH6" s="660"/>
      <c r="DI6" s="660"/>
      <c r="DJ6" s="660"/>
      <c r="DK6" s="660"/>
      <c r="DL6" s="660"/>
      <c r="DM6" s="660"/>
      <c r="DN6" s="660"/>
      <c r="DO6" s="660"/>
      <c r="DP6" s="661"/>
      <c r="DQ6" s="668">
        <v>51413</v>
      </c>
      <c r="DR6" s="660"/>
      <c r="DS6" s="660"/>
      <c r="DT6" s="660"/>
      <c r="DU6" s="660"/>
      <c r="DV6" s="660"/>
      <c r="DW6" s="660"/>
      <c r="DX6" s="660"/>
      <c r="DY6" s="660"/>
      <c r="DZ6" s="660"/>
      <c r="EA6" s="660"/>
      <c r="EB6" s="660"/>
      <c r="EC6" s="669"/>
    </row>
    <row r="7" spans="2:143" ht="11.25" customHeight="1" x14ac:dyDescent="0.15">
      <c r="B7" s="656" t="s">
        <v>224</v>
      </c>
      <c r="C7" s="657"/>
      <c r="D7" s="657"/>
      <c r="E7" s="657"/>
      <c r="F7" s="657"/>
      <c r="G7" s="657"/>
      <c r="H7" s="657"/>
      <c r="I7" s="657"/>
      <c r="J7" s="657"/>
      <c r="K7" s="657"/>
      <c r="L7" s="657"/>
      <c r="M7" s="657"/>
      <c r="N7" s="657"/>
      <c r="O7" s="657"/>
      <c r="P7" s="657"/>
      <c r="Q7" s="658"/>
      <c r="R7" s="659">
        <v>173</v>
      </c>
      <c r="S7" s="660"/>
      <c r="T7" s="660"/>
      <c r="U7" s="660"/>
      <c r="V7" s="660"/>
      <c r="W7" s="660"/>
      <c r="X7" s="660"/>
      <c r="Y7" s="661"/>
      <c r="Z7" s="662">
        <v>0</v>
      </c>
      <c r="AA7" s="662"/>
      <c r="AB7" s="662"/>
      <c r="AC7" s="662"/>
      <c r="AD7" s="663">
        <v>173</v>
      </c>
      <c r="AE7" s="663"/>
      <c r="AF7" s="663"/>
      <c r="AG7" s="663"/>
      <c r="AH7" s="663"/>
      <c r="AI7" s="663"/>
      <c r="AJ7" s="663"/>
      <c r="AK7" s="663"/>
      <c r="AL7" s="664">
        <v>0</v>
      </c>
      <c r="AM7" s="665"/>
      <c r="AN7" s="665"/>
      <c r="AO7" s="666"/>
      <c r="AP7" s="656" t="s">
        <v>225</v>
      </c>
      <c r="AQ7" s="657"/>
      <c r="AR7" s="657"/>
      <c r="AS7" s="657"/>
      <c r="AT7" s="657"/>
      <c r="AU7" s="657"/>
      <c r="AV7" s="657"/>
      <c r="AW7" s="657"/>
      <c r="AX7" s="657"/>
      <c r="AY7" s="657"/>
      <c r="AZ7" s="657"/>
      <c r="BA7" s="657"/>
      <c r="BB7" s="657"/>
      <c r="BC7" s="657"/>
      <c r="BD7" s="657"/>
      <c r="BE7" s="657"/>
      <c r="BF7" s="658"/>
      <c r="BG7" s="659">
        <v>79696</v>
      </c>
      <c r="BH7" s="660"/>
      <c r="BI7" s="660"/>
      <c r="BJ7" s="660"/>
      <c r="BK7" s="660"/>
      <c r="BL7" s="660"/>
      <c r="BM7" s="660"/>
      <c r="BN7" s="661"/>
      <c r="BO7" s="662">
        <v>40</v>
      </c>
      <c r="BP7" s="662"/>
      <c r="BQ7" s="662"/>
      <c r="BR7" s="662"/>
      <c r="BS7" s="663" t="s">
        <v>122</v>
      </c>
      <c r="BT7" s="663"/>
      <c r="BU7" s="663"/>
      <c r="BV7" s="663"/>
      <c r="BW7" s="663"/>
      <c r="BX7" s="663"/>
      <c r="BY7" s="663"/>
      <c r="BZ7" s="663"/>
      <c r="CA7" s="663"/>
      <c r="CB7" s="667"/>
      <c r="CD7" s="656" t="s">
        <v>226</v>
      </c>
      <c r="CE7" s="657"/>
      <c r="CF7" s="657"/>
      <c r="CG7" s="657"/>
      <c r="CH7" s="657"/>
      <c r="CI7" s="657"/>
      <c r="CJ7" s="657"/>
      <c r="CK7" s="657"/>
      <c r="CL7" s="657"/>
      <c r="CM7" s="657"/>
      <c r="CN7" s="657"/>
      <c r="CO7" s="657"/>
      <c r="CP7" s="657"/>
      <c r="CQ7" s="658"/>
      <c r="CR7" s="659">
        <v>808305</v>
      </c>
      <c r="CS7" s="660"/>
      <c r="CT7" s="660"/>
      <c r="CU7" s="660"/>
      <c r="CV7" s="660"/>
      <c r="CW7" s="660"/>
      <c r="CX7" s="660"/>
      <c r="CY7" s="661"/>
      <c r="CZ7" s="662">
        <v>26.6</v>
      </c>
      <c r="DA7" s="662"/>
      <c r="DB7" s="662"/>
      <c r="DC7" s="662"/>
      <c r="DD7" s="668">
        <v>20361</v>
      </c>
      <c r="DE7" s="660"/>
      <c r="DF7" s="660"/>
      <c r="DG7" s="660"/>
      <c r="DH7" s="660"/>
      <c r="DI7" s="660"/>
      <c r="DJ7" s="660"/>
      <c r="DK7" s="660"/>
      <c r="DL7" s="660"/>
      <c r="DM7" s="660"/>
      <c r="DN7" s="660"/>
      <c r="DO7" s="660"/>
      <c r="DP7" s="661"/>
      <c r="DQ7" s="668">
        <v>508285</v>
      </c>
      <c r="DR7" s="660"/>
      <c r="DS7" s="660"/>
      <c r="DT7" s="660"/>
      <c r="DU7" s="660"/>
      <c r="DV7" s="660"/>
      <c r="DW7" s="660"/>
      <c r="DX7" s="660"/>
      <c r="DY7" s="660"/>
      <c r="DZ7" s="660"/>
      <c r="EA7" s="660"/>
      <c r="EB7" s="660"/>
      <c r="EC7" s="669"/>
    </row>
    <row r="8" spans="2:143" ht="11.25" customHeight="1" x14ac:dyDescent="0.15">
      <c r="B8" s="656" t="s">
        <v>227</v>
      </c>
      <c r="C8" s="657"/>
      <c r="D8" s="657"/>
      <c r="E8" s="657"/>
      <c r="F8" s="657"/>
      <c r="G8" s="657"/>
      <c r="H8" s="657"/>
      <c r="I8" s="657"/>
      <c r="J8" s="657"/>
      <c r="K8" s="657"/>
      <c r="L8" s="657"/>
      <c r="M8" s="657"/>
      <c r="N8" s="657"/>
      <c r="O8" s="657"/>
      <c r="P8" s="657"/>
      <c r="Q8" s="658"/>
      <c r="R8" s="659">
        <v>1001</v>
      </c>
      <c r="S8" s="660"/>
      <c r="T8" s="660"/>
      <c r="U8" s="660"/>
      <c r="V8" s="660"/>
      <c r="W8" s="660"/>
      <c r="X8" s="660"/>
      <c r="Y8" s="661"/>
      <c r="Z8" s="662">
        <v>0</v>
      </c>
      <c r="AA8" s="662"/>
      <c r="AB8" s="662"/>
      <c r="AC8" s="662"/>
      <c r="AD8" s="663">
        <v>1001</v>
      </c>
      <c r="AE8" s="663"/>
      <c r="AF8" s="663"/>
      <c r="AG8" s="663"/>
      <c r="AH8" s="663"/>
      <c r="AI8" s="663"/>
      <c r="AJ8" s="663"/>
      <c r="AK8" s="663"/>
      <c r="AL8" s="664">
        <v>0.1</v>
      </c>
      <c r="AM8" s="665"/>
      <c r="AN8" s="665"/>
      <c r="AO8" s="666"/>
      <c r="AP8" s="656" t="s">
        <v>228</v>
      </c>
      <c r="AQ8" s="657"/>
      <c r="AR8" s="657"/>
      <c r="AS8" s="657"/>
      <c r="AT8" s="657"/>
      <c r="AU8" s="657"/>
      <c r="AV8" s="657"/>
      <c r="AW8" s="657"/>
      <c r="AX8" s="657"/>
      <c r="AY8" s="657"/>
      <c r="AZ8" s="657"/>
      <c r="BA8" s="657"/>
      <c r="BB8" s="657"/>
      <c r="BC8" s="657"/>
      <c r="BD8" s="657"/>
      <c r="BE8" s="657"/>
      <c r="BF8" s="658"/>
      <c r="BG8" s="659">
        <v>3770</v>
      </c>
      <c r="BH8" s="660"/>
      <c r="BI8" s="660"/>
      <c r="BJ8" s="660"/>
      <c r="BK8" s="660"/>
      <c r="BL8" s="660"/>
      <c r="BM8" s="660"/>
      <c r="BN8" s="661"/>
      <c r="BO8" s="662">
        <v>1.9</v>
      </c>
      <c r="BP8" s="662"/>
      <c r="BQ8" s="662"/>
      <c r="BR8" s="662"/>
      <c r="BS8" s="663" t="s">
        <v>122</v>
      </c>
      <c r="BT8" s="663"/>
      <c r="BU8" s="663"/>
      <c r="BV8" s="663"/>
      <c r="BW8" s="663"/>
      <c r="BX8" s="663"/>
      <c r="BY8" s="663"/>
      <c r="BZ8" s="663"/>
      <c r="CA8" s="663"/>
      <c r="CB8" s="667"/>
      <c r="CD8" s="656" t="s">
        <v>229</v>
      </c>
      <c r="CE8" s="657"/>
      <c r="CF8" s="657"/>
      <c r="CG8" s="657"/>
      <c r="CH8" s="657"/>
      <c r="CI8" s="657"/>
      <c r="CJ8" s="657"/>
      <c r="CK8" s="657"/>
      <c r="CL8" s="657"/>
      <c r="CM8" s="657"/>
      <c r="CN8" s="657"/>
      <c r="CO8" s="657"/>
      <c r="CP8" s="657"/>
      <c r="CQ8" s="658"/>
      <c r="CR8" s="659">
        <v>487249</v>
      </c>
      <c r="CS8" s="660"/>
      <c r="CT8" s="660"/>
      <c r="CU8" s="660"/>
      <c r="CV8" s="660"/>
      <c r="CW8" s="660"/>
      <c r="CX8" s="660"/>
      <c r="CY8" s="661"/>
      <c r="CZ8" s="662">
        <v>16</v>
      </c>
      <c r="DA8" s="662"/>
      <c r="DB8" s="662"/>
      <c r="DC8" s="662"/>
      <c r="DD8" s="668">
        <v>3468</v>
      </c>
      <c r="DE8" s="660"/>
      <c r="DF8" s="660"/>
      <c r="DG8" s="660"/>
      <c r="DH8" s="660"/>
      <c r="DI8" s="660"/>
      <c r="DJ8" s="660"/>
      <c r="DK8" s="660"/>
      <c r="DL8" s="660"/>
      <c r="DM8" s="660"/>
      <c r="DN8" s="660"/>
      <c r="DO8" s="660"/>
      <c r="DP8" s="661"/>
      <c r="DQ8" s="668">
        <v>390571</v>
      </c>
      <c r="DR8" s="660"/>
      <c r="DS8" s="660"/>
      <c r="DT8" s="660"/>
      <c r="DU8" s="660"/>
      <c r="DV8" s="660"/>
      <c r="DW8" s="660"/>
      <c r="DX8" s="660"/>
      <c r="DY8" s="660"/>
      <c r="DZ8" s="660"/>
      <c r="EA8" s="660"/>
      <c r="EB8" s="660"/>
      <c r="EC8" s="669"/>
    </row>
    <row r="9" spans="2:143" ht="11.25" customHeight="1" x14ac:dyDescent="0.15">
      <c r="B9" s="656" t="s">
        <v>230</v>
      </c>
      <c r="C9" s="657"/>
      <c r="D9" s="657"/>
      <c r="E9" s="657"/>
      <c r="F9" s="657"/>
      <c r="G9" s="657"/>
      <c r="H9" s="657"/>
      <c r="I9" s="657"/>
      <c r="J9" s="657"/>
      <c r="K9" s="657"/>
      <c r="L9" s="657"/>
      <c r="M9" s="657"/>
      <c r="N9" s="657"/>
      <c r="O9" s="657"/>
      <c r="P9" s="657"/>
      <c r="Q9" s="658"/>
      <c r="R9" s="659">
        <v>1111</v>
      </c>
      <c r="S9" s="660"/>
      <c r="T9" s="660"/>
      <c r="U9" s="660"/>
      <c r="V9" s="660"/>
      <c r="W9" s="660"/>
      <c r="X9" s="660"/>
      <c r="Y9" s="661"/>
      <c r="Z9" s="662">
        <v>0</v>
      </c>
      <c r="AA9" s="662"/>
      <c r="AB9" s="662"/>
      <c r="AC9" s="662"/>
      <c r="AD9" s="663">
        <v>1111</v>
      </c>
      <c r="AE9" s="663"/>
      <c r="AF9" s="663"/>
      <c r="AG9" s="663"/>
      <c r="AH9" s="663"/>
      <c r="AI9" s="663"/>
      <c r="AJ9" s="663"/>
      <c r="AK9" s="663"/>
      <c r="AL9" s="664">
        <v>0.1</v>
      </c>
      <c r="AM9" s="665"/>
      <c r="AN9" s="665"/>
      <c r="AO9" s="666"/>
      <c r="AP9" s="656" t="s">
        <v>231</v>
      </c>
      <c r="AQ9" s="657"/>
      <c r="AR9" s="657"/>
      <c r="AS9" s="657"/>
      <c r="AT9" s="657"/>
      <c r="AU9" s="657"/>
      <c r="AV9" s="657"/>
      <c r="AW9" s="657"/>
      <c r="AX9" s="657"/>
      <c r="AY9" s="657"/>
      <c r="AZ9" s="657"/>
      <c r="BA9" s="657"/>
      <c r="BB9" s="657"/>
      <c r="BC9" s="657"/>
      <c r="BD9" s="657"/>
      <c r="BE9" s="657"/>
      <c r="BF9" s="658"/>
      <c r="BG9" s="659">
        <v>69180</v>
      </c>
      <c r="BH9" s="660"/>
      <c r="BI9" s="660"/>
      <c r="BJ9" s="660"/>
      <c r="BK9" s="660"/>
      <c r="BL9" s="660"/>
      <c r="BM9" s="660"/>
      <c r="BN9" s="661"/>
      <c r="BO9" s="662">
        <v>34.700000000000003</v>
      </c>
      <c r="BP9" s="662"/>
      <c r="BQ9" s="662"/>
      <c r="BR9" s="662"/>
      <c r="BS9" s="663" t="s">
        <v>122</v>
      </c>
      <c r="BT9" s="663"/>
      <c r="BU9" s="663"/>
      <c r="BV9" s="663"/>
      <c r="BW9" s="663"/>
      <c r="BX9" s="663"/>
      <c r="BY9" s="663"/>
      <c r="BZ9" s="663"/>
      <c r="CA9" s="663"/>
      <c r="CB9" s="667"/>
      <c r="CD9" s="656" t="s">
        <v>232</v>
      </c>
      <c r="CE9" s="657"/>
      <c r="CF9" s="657"/>
      <c r="CG9" s="657"/>
      <c r="CH9" s="657"/>
      <c r="CI9" s="657"/>
      <c r="CJ9" s="657"/>
      <c r="CK9" s="657"/>
      <c r="CL9" s="657"/>
      <c r="CM9" s="657"/>
      <c r="CN9" s="657"/>
      <c r="CO9" s="657"/>
      <c r="CP9" s="657"/>
      <c r="CQ9" s="658"/>
      <c r="CR9" s="659">
        <v>311330</v>
      </c>
      <c r="CS9" s="660"/>
      <c r="CT9" s="660"/>
      <c r="CU9" s="660"/>
      <c r="CV9" s="660"/>
      <c r="CW9" s="660"/>
      <c r="CX9" s="660"/>
      <c r="CY9" s="661"/>
      <c r="CZ9" s="662">
        <v>10.199999999999999</v>
      </c>
      <c r="DA9" s="662"/>
      <c r="DB9" s="662"/>
      <c r="DC9" s="662"/>
      <c r="DD9" s="668">
        <v>12771</v>
      </c>
      <c r="DE9" s="660"/>
      <c r="DF9" s="660"/>
      <c r="DG9" s="660"/>
      <c r="DH9" s="660"/>
      <c r="DI9" s="660"/>
      <c r="DJ9" s="660"/>
      <c r="DK9" s="660"/>
      <c r="DL9" s="660"/>
      <c r="DM9" s="660"/>
      <c r="DN9" s="660"/>
      <c r="DO9" s="660"/>
      <c r="DP9" s="661"/>
      <c r="DQ9" s="668">
        <v>202934</v>
      </c>
      <c r="DR9" s="660"/>
      <c r="DS9" s="660"/>
      <c r="DT9" s="660"/>
      <c r="DU9" s="660"/>
      <c r="DV9" s="660"/>
      <c r="DW9" s="660"/>
      <c r="DX9" s="660"/>
      <c r="DY9" s="660"/>
      <c r="DZ9" s="660"/>
      <c r="EA9" s="660"/>
      <c r="EB9" s="660"/>
      <c r="EC9" s="669"/>
    </row>
    <row r="10" spans="2:143" ht="11.25" customHeight="1" x14ac:dyDescent="0.15">
      <c r="B10" s="656" t="s">
        <v>233</v>
      </c>
      <c r="C10" s="657"/>
      <c r="D10" s="657"/>
      <c r="E10" s="657"/>
      <c r="F10" s="657"/>
      <c r="G10" s="657"/>
      <c r="H10" s="657"/>
      <c r="I10" s="657"/>
      <c r="J10" s="657"/>
      <c r="K10" s="657"/>
      <c r="L10" s="657"/>
      <c r="M10" s="657"/>
      <c r="N10" s="657"/>
      <c r="O10" s="657"/>
      <c r="P10" s="657"/>
      <c r="Q10" s="658"/>
      <c r="R10" s="659" t="s">
        <v>122</v>
      </c>
      <c r="S10" s="660"/>
      <c r="T10" s="660"/>
      <c r="U10" s="660"/>
      <c r="V10" s="660"/>
      <c r="W10" s="660"/>
      <c r="X10" s="660"/>
      <c r="Y10" s="661"/>
      <c r="Z10" s="662" t="s">
        <v>122</v>
      </c>
      <c r="AA10" s="662"/>
      <c r="AB10" s="662"/>
      <c r="AC10" s="662"/>
      <c r="AD10" s="663" t="s">
        <v>122</v>
      </c>
      <c r="AE10" s="663"/>
      <c r="AF10" s="663"/>
      <c r="AG10" s="663"/>
      <c r="AH10" s="663"/>
      <c r="AI10" s="663"/>
      <c r="AJ10" s="663"/>
      <c r="AK10" s="663"/>
      <c r="AL10" s="664" t="s">
        <v>122</v>
      </c>
      <c r="AM10" s="665"/>
      <c r="AN10" s="665"/>
      <c r="AO10" s="666"/>
      <c r="AP10" s="656" t="s">
        <v>234</v>
      </c>
      <c r="AQ10" s="657"/>
      <c r="AR10" s="657"/>
      <c r="AS10" s="657"/>
      <c r="AT10" s="657"/>
      <c r="AU10" s="657"/>
      <c r="AV10" s="657"/>
      <c r="AW10" s="657"/>
      <c r="AX10" s="657"/>
      <c r="AY10" s="657"/>
      <c r="AZ10" s="657"/>
      <c r="BA10" s="657"/>
      <c r="BB10" s="657"/>
      <c r="BC10" s="657"/>
      <c r="BD10" s="657"/>
      <c r="BE10" s="657"/>
      <c r="BF10" s="658"/>
      <c r="BG10" s="659">
        <v>5166</v>
      </c>
      <c r="BH10" s="660"/>
      <c r="BI10" s="660"/>
      <c r="BJ10" s="660"/>
      <c r="BK10" s="660"/>
      <c r="BL10" s="660"/>
      <c r="BM10" s="660"/>
      <c r="BN10" s="661"/>
      <c r="BO10" s="662">
        <v>2.6</v>
      </c>
      <c r="BP10" s="662"/>
      <c r="BQ10" s="662"/>
      <c r="BR10" s="662"/>
      <c r="BS10" s="663" t="s">
        <v>122</v>
      </c>
      <c r="BT10" s="663"/>
      <c r="BU10" s="663"/>
      <c r="BV10" s="663"/>
      <c r="BW10" s="663"/>
      <c r="BX10" s="663"/>
      <c r="BY10" s="663"/>
      <c r="BZ10" s="663"/>
      <c r="CA10" s="663"/>
      <c r="CB10" s="667"/>
      <c r="CD10" s="656" t="s">
        <v>235</v>
      </c>
      <c r="CE10" s="657"/>
      <c r="CF10" s="657"/>
      <c r="CG10" s="657"/>
      <c r="CH10" s="657"/>
      <c r="CI10" s="657"/>
      <c r="CJ10" s="657"/>
      <c r="CK10" s="657"/>
      <c r="CL10" s="657"/>
      <c r="CM10" s="657"/>
      <c r="CN10" s="657"/>
      <c r="CO10" s="657"/>
      <c r="CP10" s="657"/>
      <c r="CQ10" s="658"/>
      <c r="CR10" s="659" t="s">
        <v>122</v>
      </c>
      <c r="CS10" s="660"/>
      <c r="CT10" s="660"/>
      <c r="CU10" s="660"/>
      <c r="CV10" s="660"/>
      <c r="CW10" s="660"/>
      <c r="CX10" s="660"/>
      <c r="CY10" s="661"/>
      <c r="CZ10" s="662" t="s">
        <v>122</v>
      </c>
      <c r="DA10" s="662"/>
      <c r="DB10" s="662"/>
      <c r="DC10" s="662"/>
      <c r="DD10" s="668" t="s">
        <v>122</v>
      </c>
      <c r="DE10" s="660"/>
      <c r="DF10" s="660"/>
      <c r="DG10" s="660"/>
      <c r="DH10" s="660"/>
      <c r="DI10" s="660"/>
      <c r="DJ10" s="660"/>
      <c r="DK10" s="660"/>
      <c r="DL10" s="660"/>
      <c r="DM10" s="660"/>
      <c r="DN10" s="660"/>
      <c r="DO10" s="660"/>
      <c r="DP10" s="661"/>
      <c r="DQ10" s="668" t="s">
        <v>122</v>
      </c>
      <c r="DR10" s="660"/>
      <c r="DS10" s="660"/>
      <c r="DT10" s="660"/>
      <c r="DU10" s="660"/>
      <c r="DV10" s="660"/>
      <c r="DW10" s="660"/>
      <c r="DX10" s="660"/>
      <c r="DY10" s="660"/>
      <c r="DZ10" s="660"/>
      <c r="EA10" s="660"/>
      <c r="EB10" s="660"/>
      <c r="EC10" s="669"/>
    </row>
    <row r="11" spans="2:143" ht="11.25" customHeight="1" x14ac:dyDescent="0.15">
      <c r="B11" s="656" t="s">
        <v>236</v>
      </c>
      <c r="C11" s="657"/>
      <c r="D11" s="657"/>
      <c r="E11" s="657"/>
      <c r="F11" s="657"/>
      <c r="G11" s="657"/>
      <c r="H11" s="657"/>
      <c r="I11" s="657"/>
      <c r="J11" s="657"/>
      <c r="K11" s="657"/>
      <c r="L11" s="657"/>
      <c r="M11" s="657"/>
      <c r="N11" s="657"/>
      <c r="O11" s="657"/>
      <c r="P11" s="657"/>
      <c r="Q11" s="658"/>
      <c r="R11" s="659">
        <v>55427</v>
      </c>
      <c r="S11" s="660"/>
      <c r="T11" s="660"/>
      <c r="U11" s="660"/>
      <c r="V11" s="660"/>
      <c r="W11" s="660"/>
      <c r="X11" s="660"/>
      <c r="Y11" s="661"/>
      <c r="Z11" s="664">
        <v>1.8</v>
      </c>
      <c r="AA11" s="665"/>
      <c r="AB11" s="665"/>
      <c r="AC11" s="671"/>
      <c r="AD11" s="668">
        <v>55427</v>
      </c>
      <c r="AE11" s="660"/>
      <c r="AF11" s="660"/>
      <c r="AG11" s="660"/>
      <c r="AH11" s="660"/>
      <c r="AI11" s="660"/>
      <c r="AJ11" s="660"/>
      <c r="AK11" s="661"/>
      <c r="AL11" s="664">
        <v>3.3</v>
      </c>
      <c r="AM11" s="665"/>
      <c r="AN11" s="665"/>
      <c r="AO11" s="666"/>
      <c r="AP11" s="656" t="s">
        <v>237</v>
      </c>
      <c r="AQ11" s="657"/>
      <c r="AR11" s="657"/>
      <c r="AS11" s="657"/>
      <c r="AT11" s="657"/>
      <c r="AU11" s="657"/>
      <c r="AV11" s="657"/>
      <c r="AW11" s="657"/>
      <c r="AX11" s="657"/>
      <c r="AY11" s="657"/>
      <c r="AZ11" s="657"/>
      <c r="BA11" s="657"/>
      <c r="BB11" s="657"/>
      <c r="BC11" s="657"/>
      <c r="BD11" s="657"/>
      <c r="BE11" s="657"/>
      <c r="BF11" s="658"/>
      <c r="BG11" s="659">
        <v>1580</v>
      </c>
      <c r="BH11" s="660"/>
      <c r="BI11" s="660"/>
      <c r="BJ11" s="660"/>
      <c r="BK11" s="660"/>
      <c r="BL11" s="660"/>
      <c r="BM11" s="660"/>
      <c r="BN11" s="661"/>
      <c r="BO11" s="662">
        <v>0.8</v>
      </c>
      <c r="BP11" s="662"/>
      <c r="BQ11" s="662"/>
      <c r="BR11" s="662"/>
      <c r="BS11" s="663" t="s">
        <v>122</v>
      </c>
      <c r="BT11" s="663"/>
      <c r="BU11" s="663"/>
      <c r="BV11" s="663"/>
      <c r="BW11" s="663"/>
      <c r="BX11" s="663"/>
      <c r="BY11" s="663"/>
      <c r="BZ11" s="663"/>
      <c r="CA11" s="663"/>
      <c r="CB11" s="667"/>
      <c r="CD11" s="656" t="s">
        <v>238</v>
      </c>
      <c r="CE11" s="657"/>
      <c r="CF11" s="657"/>
      <c r="CG11" s="657"/>
      <c r="CH11" s="657"/>
      <c r="CI11" s="657"/>
      <c r="CJ11" s="657"/>
      <c r="CK11" s="657"/>
      <c r="CL11" s="657"/>
      <c r="CM11" s="657"/>
      <c r="CN11" s="657"/>
      <c r="CO11" s="657"/>
      <c r="CP11" s="657"/>
      <c r="CQ11" s="658"/>
      <c r="CR11" s="659">
        <v>325410</v>
      </c>
      <c r="CS11" s="660"/>
      <c r="CT11" s="660"/>
      <c r="CU11" s="660"/>
      <c r="CV11" s="660"/>
      <c r="CW11" s="660"/>
      <c r="CX11" s="660"/>
      <c r="CY11" s="661"/>
      <c r="CZ11" s="662">
        <v>10.7</v>
      </c>
      <c r="DA11" s="662"/>
      <c r="DB11" s="662"/>
      <c r="DC11" s="662"/>
      <c r="DD11" s="668">
        <v>150557</v>
      </c>
      <c r="DE11" s="660"/>
      <c r="DF11" s="660"/>
      <c r="DG11" s="660"/>
      <c r="DH11" s="660"/>
      <c r="DI11" s="660"/>
      <c r="DJ11" s="660"/>
      <c r="DK11" s="660"/>
      <c r="DL11" s="660"/>
      <c r="DM11" s="660"/>
      <c r="DN11" s="660"/>
      <c r="DO11" s="660"/>
      <c r="DP11" s="661"/>
      <c r="DQ11" s="668">
        <v>69543</v>
      </c>
      <c r="DR11" s="660"/>
      <c r="DS11" s="660"/>
      <c r="DT11" s="660"/>
      <c r="DU11" s="660"/>
      <c r="DV11" s="660"/>
      <c r="DW11" s="660"/>
      <c r="DX11" s="660"/>
      <c r="DY11" s="660"/>
      <c r="DZ11" s="660"/>
      <c r="EA11" s="660"/>
      <c r="EB11" s="660"/>
      <c r="EC11" s="669"/>
    </row>
    <row r="12" spans="2:143" ht="11.25" customHeight="1" x14ac:dyDescent="0.15">
      <c r="B12" s="656" t="s">
        <v>239</v>
      </c>
      <c r="C12" s="657"/>
      <c r="D12" s="657"/>
      <c r="E12" s="657"/>
      <c r="F12" s="657"/>
      <c r="G12" s="657"/>
      <c r="H12" s="657"/>
      <c r="I12" s="657"/>
      <c r="J12" s="657"/>
      <c r="K12" s="657"/>
      <c r="L12" s="657"/>
      <c r="M12" s="657"/>
      <c r="N12" s="657"/>
      <c r="O12" s="657"/>
      <c r="P12" s="657"/>
      <c r="Q12" s="658"/>
      <c r="R12" s="659" t="s">
        <v>122</v>
      </c>
      <c r="S12" s="660"/>
      <c r="T12" s="660"/>
      <c r="U12" s="660"/>
      <c r="V12" s="660"/>
      <c r="W12" s="660"/>
      <c r="X12" s="660"/>
      <c r="Y12" s="661"/>
      <c r="Z12" s="662" t="s">
        <v>122</v>
      </c>
      <c r="AA12" s="662"/>
      <c r="AB12" s="662"/>
      <c r="AC12" s="662"/>
      <c r="AD12" s="663" t="s">
        <v>122</v>
      </c>
      <c r="AE12" s="663"/>
      <c r="AF12" s="663"/>
      <c r="AG12" s="663"/>
      <c r="AH12" s="663"/>
      <c r="AI12" s="663"/>
      <c r="AJ12" s="663"/>
      <c r="AK12" s="663"/>
      <c r="AL12" s="664" t="s">
        <v>122</v>
      </c>
      <c r="AM12" s="665"/>
      <c r="AN12" s="665"/>
      <c r="AO12" s="666"/>
      <c r="AP12" s="656" t="s">
        <v>240</v>
      </c>
      <c r="AQ12" s="657"/>
      <c r="AR12" s="657"/>
      <c r="AS12" s="657"/>
      <c r="AT12" s="657"/>
      <c r="AU12" s="657"/>
      <c r="AV12" s="657"/>
      <c r="AW12" s="657"/>
      <c r="AX12" s="657"/>
      <c r="AY12" s="657"/>
      <c r="AZ12" s="657"/>
      <c r="BA12" s="657"/>
      <c r="BB12" s="657"/>
      <c r="BC12" s="657"/>
      <c r="BD12" s="657"/>
      <c r="BE12" s="657"/>
      <c r="BF12" s="658"/>
      <c r="BG12" s="659">
        <v>98100</v>
      </c>
      <c r="BH12" s="660"/>
      <c r="BI12" s="660"/>
      <c r="BJ12" s="660"/>
      <c r="BK12" s="660"/>
      <c r="BL12" s="660"/>
      <c r="BM12" s="660"/>
      <c r="BN12" s="661"/>
      <c r="BO12" s="662">
        <v>49.3</v>
      </c>
      <c r="BP12" s="662"/>
      <c r="BQ12" s="662"/>
      <c r="BR12" s="662"/>
      <c r="BS12" s="663" t="s">
        <v>122</v>
      </c>
      <c r="BT12" s="663"/>
      <c r="BU12" s="663"/>
      <c r="BV12" s="663"/>
      <c r="BW12" s="663"/>
      <c r="BX12" s="663"/>
      <c r="BY12" s="663"/>
      <c r="BZ12" s="663"/>
      <c r="CA12" s="663"/>
      <c r="CB12" s="667"/>
      <c r="CD12" s="656" t="s">
        <v>241</v>
      </c>
      <c r="CE12" s="657"/>
      <c r="CF12" s="657"/>
      <c r="CG12" s="657"/>
      <c r="CH12" s="657"/>
      <c r="CI12" s="657"/>
      <c r="CJ12" s="657"/>
      <c r="CK12" s="657"/>
      <c r="CL12" s="657"/>
      <c r="CM12" s="657"/>
      <c r="CN12" s="657"/>
      <c r="CO12" s="657"/>
      <c r="CP12" s="657"/>
      <c r="CQ12" s="658"/>
      <c r="CR12" s="659">
        <v>94306</v>
      </c>
      <c r="CS12" s="660"/>
      <c r="CT12" s="660"/>
      <c r="CU12" s="660"/>
      <c r="CV12" s="660"/>
      <c r="CW12" s="660"/>
      <c r="CX12" s="660"/>
      <c r="CY12" s="661"/>
      <c r="CZ12" s="662">
        <v>3.1</v>
      </c>
      <c r="DA12" s="662"/>
      <c r="DB12" s="662"/>
      <c r="DC12" s="662"/>
      <c r="DD12" s="668">
        <v>6500</v>
      </c>
      <c r="DE12" s="660"/>
      <c r="DF12" s="660"/>
      <c r="DG12" s="660"/>
      <c r="DH12" s="660"/>
      <c r="DI12" s="660"/>
      <c r="DJ12" s="660"/>
      <c r="DK12" s="660"/>
      <c r="DL12" s="660"/>
      <c r="DM12" s="660"/>
      <c r="DN12" s="660"/>
      <c r="DO12" s="660"/>
      <c r="DP12" s="661"/>
      <c r="DQ12" s="668">
        <v>60612</v>
      </c>
      <c r="DR12" s="660"/>
      <c r="DS12" s="660"/>
      <c r="DT12" s="660"/>
      <c r="DU12" s="660"/>
      <c r="DV12" s="660"/>
      <c r="DW12" s="660"/>
      <c r="DX12" s="660"/>
      <c r="DY12" s="660"/>
      <c r="DZ12" s="660"/>
      <c r="EA12" s="660"/>
      <c r="EB12" s="660"/>
      <c r="EC12" s="669"/>
    </row>
    <row r="13" spans="2:143" ht="11.25" customHeight="1" x14ac:dyDescent="0.15">
      <c r="B13" s="656" t="s">
        <v>242</v>
      </c>
      <c r="C13" s="657"/>
      <c r="D13" s="657"/>
      <c r="E13" s="657"/>
      <c r="F13" s="657"/>
      <c r="G13" s="657"/>
      <c r="H13" s="657"/>
      <c r="I13" s="657"/>
      <c r="J13" s="657"/>
      <c r="K13" s="657"/>
      <c r="L13" s="657"/>
      <c r="M13" s="657"/>
      <c r="N13" s="657"/>
      <c r="O13" s="657"/>
      <c r="P13" s="657"/>
      <c r="Q13" s="658"/>
      <c r="R13" s="659" t="s">
        <v>122</v>
      </c>
      <c r="S13" s="660"/>
      <c r="T13" s="660"/>
      <c r="U13" s="660"/>
      <c r="V13" s="660"/>
      <c r="W13" s="660"/>
      <c r="X13" s="660"/>
      <c r="Y13" s="661"/>
      <c r="Z13" s="662" t="s">
        <v>122</v>
      </c>
      <c r="AA13" s="662"/>
      <c r="AB13" s="662"/>
      <c r="AC13" s="662"/>
      <c r="AD13" s="663" t="s">
        <v>122</v>
      </c>
      <c r="AE13" s="663"/>
      <c r="AF13" s="663"/>
      <c r="AG13" s="663"/>
      <c r="AH13" s="663"/>
      <c r="AI13" s="663"/>
      <c r="AJ13" s="663"/>
      <c r="AK13" s="663"/>
      <c r="AL13" s="664" t="s">
        <v>122</v>
      </c>
      <c r="AM13" s="665"/>
      <c r="AN13" s="665"/>
      <c r="AO13" s="666"/>
      <c r="AP13" s="656" t="s">
        <v>243</v>
      </c>
      <c r="AQ13" s="657"/>
      <c r="AR13" s="657"/>
      <c r="AS13" s="657"/>
      <c r="AT13" s="657"/>
      <c r="AU13" s="657"/>
      <c r="AV13" s="657"/>
      <c r="AW13" s="657"/>
      <c r="AX13" s="657"/>
      <c r="AY13" s="657"/>
      <c r="AZ13" s="657"/>
      <c r="BA13" s="657"/>
      <c r="BB13" s="657"/>
      <c r="BC13" s="657"/>
      <c r="BD13" s="657"/>
      <c r="BE13" s="657"/>
      <c r="BF13" s="658"/>
      <c r="BG13" s="659">
        <v>98049</v>
      </c>
      <c r="BH13" s="660"/>
      <c r="BI13" s="660"/>
      <c r="BJ13" s="660"/>
      <c r="BK13" s="660"/>
      <c r="BL13" s="660"/>
      <c r="BM13" s="660"/>
      <c r="BN13" s="661"/>
      <c r="BO13" s="662">
        <v>49.2</v>
      </c>
      <c r="BP13" s="662"/>
      <c r="BQ13" s="662"/>
      <c r="BR13" s="662"/>
      <c r="BS13" s="663" t="s">
        <v>122</v>
      </c>
      <c r="BT13" s="663"/>
      <c r="BU13" s="663"/>
      <c r="BV13" s="663"/>
      <c r="BW13" s="663"/>
      <c r="BX13" s="663"/>
      <c r="BY13" s="663"/>
      <c r="BZ13" s="663"/>
      <c r="CA13" s="663"/>
      <c r="CB13" s="667"/>
      <c r="CD13" s="656" t="s">
        <v>244</v>
      </c>
      <c r="CE13" s="657"/>
      <c r="CF13" s="657"/>
      <c r="CG13" s="657"/>
      <c r="CH13" s="657"/>
      <c r="CI13" s="657"/>
      <c r="CJ13" s="657"/>
      <c r="CK13" s="657"/>
      <c r="CL13" s="657"/>
      <c r="CM13" s="657"/>
      <c r="CN13" s="657"/>
      <c r="CO13" s="657"/>
      <c r="CP13" s="657"/>
      <c r="CQ13" s="658"/>
      <c r="CR13" s="659">
        <v>287680</v>
      </c>
      <c r="CS13" s="660"/>
      <c r="CT13" s="660"/>
      <c r="CU13" s="660"/>
      <c r="CV13" s="660"/>
      <c r="CW13" s="660"/>
      <c r="CX13" s="660"/>
      <c r="CY13" s="661"/>
      <c r="CZ13" s="662">
        <v>9.5</v>
      </c>
      <c r="DA13" s="662"/>
      <c r="DB13" s="662"/>
      <c r="DC13" s="662"/>
      <c r="DD13" s="668">
        <v>212366</v>
      </c>
      <c r="DE13" s="660"/>
      <c r="DF13" s="660"/>
      <c r="DG13" s="660"/>
      <c r="DH13" s="660"/>
      <c r="DI13" s="660"/>
      <c r="DJ13" s="660"/>
      <c r="DK13" s="660"/>
      <c r="DL13" s="660"/>
      <c r="DM13" s="660"/>
      <c r="DN13" s="660"/>
      <c r="DO13" s="660"/>
      <c r="DP13" s="661"/>
      <c r="DQ13" s="668">
        <v>95078</v>
      </c>
      <c r="DR13" s="660"/>
      <c r="DS13" s="660"/>
      <c r="DT13" s="660"/>
      <c r="DU13" s="660"/>
      <c r="DV13" s="660"/>
      <c r="DW13" s="660"/>
      <c r="DX13" s="660"/>
      <c r="DY13" s="660"/>
      <c r="DZ13" s="660"/>
      <c r="EA13" s="660"/>
      <c r="EB13" s="660"/>
      <c r="EC13" s="669"/>
    </row>
    <row r="14" spans="2:143" ht="11.25" customHeight="1" x14ac:dyDescent="0.15">
      <c r="B14" s="656" t="s">
        <v>245</v>
      </c>
      <c r="C14" s="657"/>
      <c r="D14" s="657"/>
      <c r="E14" s="657"/>
      <c r="F14" s="657"/>
      <c r="G14" s="657"/>
      <c r="H14" s="657"/>
      <c r="I14" s="657"/>
      <c r="J14" s="657"/>
      <c r="K14" s="657"/>
      <c r="L14" s="657"/>
      <c r="M14" s="657"/>
      <c r="N14" s="657"/>
      <c r="O14" s="657"/>
      <c r="P14" s="657"/>
      <c r="Q14" s="658"/>
      <c r="R14" s="659">
        <v>235</v>
      </c>
      <c r="S14" s="660"/>
      <c r="T14" s="660"/>
      <c r="U14" s="660"/>
      <c r="V14" s="660"/>
      <c r="W14" s="660"/>
      <c r="X14" s="660"/>
      <c r="Y14" s="661"/>
      <c r="Z14" s="662">
        <v>0</v>
      </c>
      <c r="AA14" s="662"/>
      <c r="AB14" s="662"/>
      <c r="AC14" s="662"/>
      <c r="AD14" s="663">
        <v>235</v>
      </c>
      <c r="AE14" s="663"/>
      <c r="AF14" s="663"/>
      <c r="AG14" s="663"/>
      <c r="AH14" s="663"/>
      <c r="AI14" s="663"/>
      <c r="AJ14" s="663"/>
      <c r="AK14" s="663"/>
      <c r="AL14" s="664">
        <v>0</v>
      </c>
      <c r="AM14" s="665"/>
      <c r="AN14" s="665"/>
      <c r="AO14" s="666"/>
      <c r="AP14" s="656" t="s">
        <v>246</v>
      </c>
      <c r="AQ14" s="657"/>
      <c r="AR14" s="657"/>
      <c r="AS14" s="657"/>
      <c r="AT14" s="657"/>
      <c r="AU14" s="657"/>
      <c r="AV14" s="657"/>
      <c r="AW14" s="657"/>
      <c r="AX14" s="657"/>
      <c r="AY14" s="657"/>
      <c r="AZ14" s="657"/>
      <c r="BA14" s="657"/>
      <c r="BB14" s="657"/>
      <c r="BC14" s="657"/>
      <c r="BD14" s="657"/>
      <c r="BE14" s="657"/>
      <c r="BF14" s="658"/>
      <c r="BG14" s="659">
        <v>13015</v>
      </c>
      <c r="BH14" s="660"/>
      <c r="BI14" s="660"/>
      <c r="BJ14" s="660"/>
      <c r="BK14" s="660"/>
      <c r="BL14" s="660"/>
      <c r="BM14" s="660"/>
      <c r="BN14" s="661"/>
      <c r="BO14" s="662">
        <v>6.5</v>
      </c>
      <c r="BP14" s="662"/>
      <c r="BQ14" s="662"/>
      <c r="BR14" s="662"/>
      <c r="BS14" s="663" t="s">
        <v>122</v>
      </c>
      <c r="BT14" s="663"/>
      <c r="BU14" s="663"/>
      <c r="BV14" s="663"/>
      <c r="BW14" s="663"/>
      <c r="BX14" s="663"/>
      <c r="BY14" s="663"/>
      <c r="BZ14" s="663"/>
      <c r="CA14" s="663"/>
      <c r="CB14" s="667"/>
      <c r="CD14" s="656" t="s">
        <v>247</v>
      </c>
      <c r="CE14" s="657"/>
      <c r="CF14" s="657"/>
      <c r="CG14" s="657"/>
      <c r="CH14" s="657"/>
      <c r="CI14" s="657"/>
      <c r="CJ14" s="657"/>
      <c r="CK14" s="657"/>
      <c r="CL14" s="657"/>
      <c r="CM14" s="657"/>
      <c r="CN14" s="657"/>
      <c r="CO14" s="657"/>
      <c r="CP14" s="657"/>
      <c r="CQ14" s="658"/>
      <c r="CR14" s="659">
        <v>91590</v>
      </c>
      <c r="CS14" s="660"/>
      <c r="CT14" s="660"/>
      <c r="CU14" s="660"/>
      <c r="CV14" s="660"/>
      <c r="CW14" s="660"/>
      <c r="CX14" s="660"/>
      <c r="CY14" s="661"/>
      <c r="CZ14" s="662">
        <v>3</v>
      </c>
      <c r="DA14" s="662"/>
      <c r="DB14" s="662"/>
      <c r="DC14" s="662"/>
      <c r="DD14" s="668" t="s">
        <v>122</v>
      </c>
      <c r="DE14" s="660"/>
      <c r="DF14" s="660"/>
      <c r="DG14" s="660"/>
      <c r="DH14" s="660"/>
      <c r="DI14" s="660"/>
      <c r="DJ14" s="660"/>
      <c r="DK14" s="660"/>
      <c r="DL14" s="660"/>
      <c r="DM14" s="660"/>
      <c r="DN14" s="660"/>
      <c r="DO14" s="660"/>
      <c r="DP14" s="661"/>
      <c r="DQ14" s="668">
        <v>91578</v>
      </c>
      <c r="DR14" s="660"/>
      <c r="DS14" s="660"/>
      <c r="DT14" s="660"/>
      <c r="DU14" s="660"/>
      <c r="DV14" s="660"/>
      <c r="DW14" s="660"/>
      <c r="DX14" s="660"/>
      <c r="DY14" s="660"/>
      <c r="DZ14" s="660"/>
      <c r="EA14" s="660"/>
      <c r="EB14" s="660"/>
      <c r="EC14" s="669"/>
    </row>
    <row r="15" spans="2:143" ht="11.25" customHeight="1" x14ac:dyDescent="0.15">
      <c r="B15" s="656" t="s">
        <v>248</v>
      </c>
      <c r="C15" s="657"/>
      <c r="D15" s="657"/>
      <c r="E15" s="657"/>
      <c r="F15" s="657"/>
      <c r="G15" s="657"/>
      <c r="H15" s="657"/>
      <c r="I15" s="657"/>
      <c r="J15" s="657"/>
      <c r="K15" s="657"/>
      <c r="L15" s="657"/>
      <c r="M15" s="657"/>
      <c r="N15" s="657"/>
      <c r="O15" s="657"/>
      <c r="P15" s="657"/>
      <c r="Q15" s="658"/>
      <c r="R15" s="659" t="s">
        <v>122</v>
      </c>
      <c r="S15" s="660"/>
      <c r="T15" s="660"/>
      <c r="U15" s="660"/>
      <c r="V15" s="660"/>
      <c r="W15" s="660"/>
      <c r="X15" s="660"/>
      <c r="Y15" s="661"/>
      <c r="Z15" s="662" t="s">
        <v>122</v>
      </c>
      <c r="AA15" s="662"/>
      <c r="AB15" s="662"/>
      <c r="AC15" s="662"/>
      <c r="AD15" s="663" t="s">
        <v>122</v>
      </c>
      <c r="AE15" s="663"/>
      <c r="AF15" s="663"/>
      <c r="AG15" s="663"/>
      <c r="AH15" s="663"/>
      <c r="AI15" s="663"/>
      <c r="AJ15" s="663"/>
      <c r="AK15" s="663"/>
      <c r="AL15" s="664" t="s">
        <v>122</v>
      </c>
      <c r="AM15" s="665"/>
      <c r="AN15" s="665"/>
      <c r="AO15" s="666"/>
      <c r="AP15" s="656" t="s">
        <v>249</v>
      </c>
      <c r="AQ15" s="657"/>
      <c r="AR15" s="657"/>
      <c r="AS15" s="657"/>
      <c r="AT15" s="657"/>
      <c r="AU15" s="657"/>
      <c r="AV15" s="657"/>
      <c r="AW15" s="657"/>
      <c r="AX15" s="657"/>
      <c r="AY15" s="657"/>
      <c r="AZ15" s="657"/>
      <c r="BA15" s="657"/>
      <c r="BB15" s="657"/>
      <c r="BC15" s="657"/>
      <c r="BD15" s="657"/>
      <c r="BE15" s="657"/>
      <c r="BF15" s="658"/>
      <c r="BG15" s="659">
        <v>8290</v>
      </c>
      <c r="BH15" s="660"/>
      <c r="BI15" s="660"/>
      <c r="BJ15" s="660"/>
      <c r="BK15" s="660"/>
      <c r="BL15" s="660"/>
      <c r="BM15" s="660"/>
      <c r="BN15" s="661"/>
      <c r="BO15" s="662">
        <v>4.2</v>
      </c>
      <c r="BP15" s="662"/>
      <c r="BQ15" s="662"/>
      <c r="BR15" s="662"/>
      <c r="BS15" s="663" t="s">
        <v>122</v>
      </c>
      <c r="BT15" s="663"/>
      <c r="BU15" s="663"/>
      <c r="BV15" s="663"/>
      <c r="BW15" s="663"/>
      <c r="BX15" s="663"/>
      <c r="BY15" s="663"/>
      <c r="BZ15" s="663"/>
      <c r="CA15" s="663"/>
      <c r="CB15" s="667"/>
      <c r="CD15" s="656" t="s">
        <v>250</v>
      </c>
      <c r="CE15" s="657"/>
      <c r="CF15" s="657"/>
      <c r="CG15" s="657"/>
      <c r="CH15" s="657"/>
      <c r="CI15" s="657"/>
      <c r="CJ15" s="657"/>
      <c r="CK15" s="657"/>
      <c r="CL15" s="657"/>
      <c r="CM15" s="657"/>
      <c r="CN15" s="657"/>
      <c r="CO15" s="657"/>
      <c r="CP15" s="657"/>
      <c r="CQ15" s="658"/>
      <c r="CR15" s="659">
        <v>197971</v>
      </c>
      <c r="CS15" s="660"/>
      <c r="CT15" s="660"/>
      <c r="CU15" s="660"/>
      <c r="CV15" s="660"/>
      <c r="CW15" s="660"/>
      <c r="CX15" s="660"/>
      <c r="CY15" s="661"/>
      <c r="CZ15" s="662">
        <v>6.5</v>
      </c>
      <c r="DA15" s="662"/>
      <c r="DB15" s="662"/>
      <c r="DC15" s="662"/>
      <c r="DD15" s="668" t="s">
        <v>122</v>
      </c>
      <c r="DE15" s="660"/>
      <c r="DF15" s="660"/>
      <c r="DG15" s="660"/>
      <c r="DH15" s="660"/>
      <c r="DI15" s="660"/>
      <c r="DJ15" s="660"/>
      <c r="DK15" s="660"/>
      <c r="DL15" s="660"/>
      <c r="DM15" s="660"/>
      <c r="DN15" s="660"/>
      <c r="DO15" s="660"/>
      <c r="DP15" s="661"/>
      <c r="DQ15" s="668">
        <v>156832</v>
      </c>
      <c r="DR15" s="660"/>
      <c r="DS15" s="660"/>
      <c r="DT15" s="660"/>
      <c r="DU15" s="660"/>
      <c r="DV15" s="660"/>
      <c r="DW15" s="660"/>
      <c r="DX15" s="660"/>
      <c r="DY15" s="660"/>
      <c r="DZ15" s="660"/>
      <c r="EA15" s="660"/>
      <c r="EB15" s="660"/>
      <c r="EC15" s="669"/>
    </row>
    <row r="16" spans="2:143" ht="11.25" customHeight="1" x14ac:dyDescent="0.15">
      <c r="B16" s="656" t="s">
        <v>251</v>
      </c>
      <c r="C16" s="657"/>
      <c r="D16" s="657"/>
      <c r="E16" s="657"/>
      <c r="F16" s="657"/>
      <c r="G16" s="657"/>
      <c r="H16" s="657"/>
      <c r="I16" s="657"/>
      <c r="J16" s="657"/>
      <c r="K16" s="657"/>
      <c r="L16" s="657"/>
      <c r="M16" s="657"/>
      <c r="N16" s="657"/>
      <c r="O16" s="657"/>
      <c r="P16" s="657"/>
      <c r="Q16" s="658"/>
      <c r="R16" s="659">
        <v>1982</v>
      </c>
      <c r="S16" s="660"/>
      <c r="T16" s="660"/>
      <c r="U16" s="660"/>
      <c r="V16" s="660"/>
      <c r="W16" s="660"/>
      <c r="X16" s="660"/>
      <c r="Y16" s="661"/>
      <c r="Z16" s="662">
        <v>0.1</v>
      </c>
      <c r="AA16" s="662"/>
      <c r="AB16" s="662"/>
      <c r="AC16" s="662"/>
      <c r="AD16" s="663">
        <v>1982</v>
      </c>
      <c r="AE16" s="663"/>
      <c r="AF16" s="663"/>
      <c r="AG16" s="663"/>
      <c r="AH16" s="663"/>
      <c r="AI16" s="663"/>
      <c r="AJ16" s="663"/>
      <c r="AK16" s="663"/>
      <c r="AL16" s="664">
        <v>0.1</v>
      </c>
      <c r="AM16" s="665"/>
      <c r="AN16" s="665"/>
      <c r="AO16" s="666"/>
      <c r="AP16" s="656" t="s">
        <v>252</v>
      </c>
      <c r="AQ16" s="657"/>
      <c r="AR16" s="657"/>
      <c r="AS16" s="657"/>
      <c r="AT16" s="657"/>
      <c r="AU16" s="657"/>
      <c r="AV16" s="657"/>
      <c r="AW16" s="657"/>
      <c r="AX16" s="657"/>
      <c r="AY16" s="657"/>
      <c r="AZ16" s="657"/>
      <c r="BA16" s="657"/>
      <c r="BB16" s="657"/>
      <c r="BC16" s="657"/>
      <c r="BD16" s="657"/>
      <c r="BE16" s="657"/>
      <c r="BF16" s="658"/>
      <c r="BG16" s="659" t="s">
        <v>122</v>
      </c>
      <c r="BH16" s="660"/>
      <c r="BI16" s="660"/>
      <c r="BJ16" s="660"/>
      <c r="BK16" s="660"/>
      <c r="BL16" s="660"/>
      <c r="BM16" s="660"/>
      <c r="BN16" s="661"/>
      <c r="BO16" s="662" t="s">
        <v>122</v>
      </c>
      <c r="BP16" s="662"/>
      <c r="BQ16" s="662"/>
      <c r="BR16" s="662"/>
      <c r="BS16" s="663" t="s">
        <v>122</v>
      </c>
      <c r="BT16" s="663"/>
      <c r="BU16" s="663"/>
      <c r="BV16" s="663"/>
      <c r="BW16" s="663"/>
      <c r="BX16" s="663"/>
      <c r="BY16" s="663"/>
      <c r="BZ16" s="663"/>
      <c r="CA16" s="663"/>
      <c r="CB16" s="667"/>
      <c r="CD16" s="656" t="s">
        <v>253</v>
      </c>
      <c r="CE16" s="657"/>
      <c r="CF16" s="657"/>
      <c r="CG16" s="657"/>
      <c r="CH16" s="657"/>
      <c r="CI16" s="657"/>
      <c r="CJ16" s="657"/>
      <c r="CK16" s="657"/>
      <c r="CL16" s="657"/>
      <c r="CM16" s="657"/>
      <c r="CN16" s="657"/>
      <c r="CO16" s="657"/>
      <c r="CP16" s="657"/>
      <c r="CQ16" s="658"/>
      <c r="CR16" s="659">
        <v>4419</v>
      </c>
      <c r="CS16" s="660"/>
      <c r="CT16" s="660"/>
      <c r="CU16" s="660"/>
      <c r="CV16" s="660"/>
      <c r="CW16" s="660"/>
      <c r="CX16" s="660"/>
      <c r="CY16" s="661"/>
      <c r="CZ16" s="662">
        <v>0.1</v>
      </c>
      <c r="DA16" s="662"/>
      <c r="DB16" s="662"/>
      <c r="DC16" s="662"/>
      <c r="DD16" s="668" t="s">
        <v>122</v>
      </c>
      <c r="DE16" s="660"/>
      <c r="DF16" s="660"/>
      <c r="DG16" s="660"/>
      <c r="DH16" s="660"/>
      <c r="DI16" s="660"/>
      <c r="DJ16" s="660"/>
      <c r="DK16" s="660"/>
      <c r="DL16" s="660"/>
      <c r="DM16" s="660"/>
      <c r="DN16" s="660"/>
      <c r="DO16" s="660"/>
      <c r="DP16" s="661"/>
      <c r="DQ16" s="668">
        <v>1419</v>
      </c>
      <c r="DR16" s="660"/>
      <c r="DS16" s="660"/>
      <c r="DT16" s="660"/>
      <c r="DU16" s="660"/>
      <c r="DV16" s="660"/>
      <c r="DW16" s="660"/>
      <c r="DX16" s="660"/>
      <c r="DY16" s="660"/>
      <c r="DZ16" s="660"/>
      <c r="EA16" s="660"/>
      <c r="EB16" s="660"/>
      <c r="EC16" s="669"/>
    </row>
    <row r="17" spans="2:133" ht="11.25" customHeight="1" x14ac:dyDescent="0.15">
      <c r="B17" s="656" t="s">
        <v>254</v>
      </c>
      <c r="C17" s="657"/>
      <c r="D17" s="657"/>
      <c r="E17" s="657"/>
      <c r="F17" s="657"/>
      <c r="G17" s="657"/>
      <c r="H17" s="657"/>
      <c r="I17" s="657"/>
      <c r="J17" s="657"/>
      <c r="K17" s="657"/>
      <c r="L17" s="657"/>
      <c r="M17" s="657"/>
      <c r="N17" s="657"/>
      <c r="O17" s="657"/>
      <c r="P17" s="657"/>
      <c r="Q17" s="658"/>
      <c r="R17" s="659">
        <v>2131</v>
      </c>
      <c r="S17" s="660"/>
      <c r="T17" s="660"/>
      <c r="U17" s="660"/>
      <c r="V17" s="660"/>
      <c r="W17" s="660"/>
      <c r="X17" s="660"/>
      <c r="Y17" s="661"/>
      <c r="Z17" s="662">
        <v>0.1</v>
      </c>
      <c r="AA17" s="662"/>
      <c r="AB17" s="662"/>
      <c r="AC17" s="662"/>
      <c r="AD17" s="663">
        <v>2131</v>
      </c>
      <c r="AE17" s="663"/>
      <c r="AF17" s="663"/>
      <c r="AG17" s="663"/>
      <c r="AH17" s="663"/>
      <c r="AI17" s="663"/>
      <c r="AJ17" s="663"/>
      <c r="AK17" s="663"/>
      <c r="AL17" s="664">
        <v>0.1</v>
      </c>
      <c r="AM17" s="665"/>
      <c r="AN17" s="665"/>
      <c r="AO17" s="666"/>
      <c r="AP17" s="656" t="s">
        <v>255</v>
      </c>
      <c r="AQ17" s="657"/>
      <c r="AR17" s="657"/>
      <c r="AS17" s="657"/>
      <c r="AT17" s="657"/>
      <c r="AU17" s="657"/>
      <c r="AV17" s="657"/>
      <c r="AW17" s="657"/>
      <c r="AX17" s="657"/>
      <c r="AY17" s="657"/>
      <c r="AZ17" s="657"/>
      <c r="BA17" s="657"/>
      <c r="BB17" s="657"/>
      <c r="BC17" s="657"/>
      <c r="BD17" s="657"/>
      <c r="BE17" s="657"/>
      <c r="BF17" s="658"/>
      <c r="BG17" s="659" t="s">
        <v>122</v>
      </c>
      <c r="BH17" s="660"/>
      <c r="BI17" s="660"/>
      <c r="BJ17" s="660"/>
      <c r="BK17" s="660"/>
      <c r="BL17" s="660"/>
      <c r="BM17" s="660"/>
      <c r="BN17" s="661"/>
      <c r="BO17" s="662" t="s">
        <v>122</v>
      </c>
      <c r="BP17" s="662"/>
      <c r="BQ17" s="662"/>
      <c r="BR17" s="662"/>
      <c r="BS17" s="663" t="s">
        <v>122</v>
      </c>
      <c r="BT17" s="663"/>
      <c r="BU17" s="663"/>
      <c r="BV17" s="663"/>
      <c r="BW17" s="663"/>
      <c r="BX17" s="663"/>
      <c r="BY17" s="663"/>
      <c r="BZ17" s="663"/>
      <c r="CA17" s="663"/>
      <c r="CB17" s="667"/>
      <c r="CD17" s="656" t="s">
        <v>256</v>
      </c>
      <c r="CE17" s="657"/>
      <c r="CF17" s="657"/>
      <c r="CG17" s="657"/>
      <c r="CH17" s="657"/>
      <c r="CI17" s="657"/>
      <c r="CJ17" s="657"/>
      <c r="CK17" s="657"/>
      <c r="CL17" s="657"/>
      <c r="CM17" s="657"/>
      <c r="CN17" s="657"/>
      <c r="CO17" s="657"/>
      <c r="CP17" s="657"/>
      <c r="CQ17" s="658"/>
      <c r="CR17" s="659">
        <v>380779</v>
      </c>
      <c r="CS17" s="660"/>
      <c r="CT17" s="660"/>
      <c r="CU17" s="660"/>
      <c r="CV17" s="660"/>
      <c r="CW17" s="660"/>
      <c r="CX17" s="660"/>
      <c r="CY17" s="661"/>
      <c r="CZ17" s="662">
        <v>12.5</v>
      </c>
      <c r="DA17" s="662"/>
      <c r="DB17" s="662"/>
      <c r="DC17" s="662"/>
      <c r="DD17" s="668" t="s">
        <v>122</v>
      </c>
      <c r="DE17" s="660"/>
      <c r="DF17" s="660"/>
      <c r="DG17" s="660"/>
      <c r="DH17" s="660"/>
      <c r="DI17" s="660"/>
      <c r="DJ17" s="660"/>
      <c r="DK17" s="660"/>
      <c r="DL17" s="660"/>
      <c r="DM17" s="660"/>
      <c r="DN17" s="660"/>
      <c r="DO17" s="660"/>
      <c r="DP17" s="661"/>
      <c r="DQ17" s="668">
        <v>372391</v>
      </c>
      <c r="DR17" s="660"/>
      <c r="DS17" s="660"/>
      <c r="DT17" s="660"/>
      <c r="DU17" s="660"/>
      <c r="DV17" s="660"/>
      <c r="DW17" s="660"/>
      <c r="DX17" s="660"/>
      <c r="DY17" s="660"/>
      <c r="DZ17" s="660"/>
      <c r="EA17" s="660"/>
      <c r="EB17" s="660"/>
      <c r="EC17" s="669"/>
    </row>
    <row r="18" spans="2:133" ht="11.25" customHeight="1" x14ac:dyDescent="0.15">
      <c r="B18" s="656" t="s">
        <v>257</v>
      </c>
      <c r="C18" s="657"/>
      <c r="D18" s="657"/>
      <c r="E18" s="657"/>
      <c r="F18" s="657"/>
      <c r="G18" s="657"/>
      <c r="H18" s="657"/>
      <c r="I18" s="657"/>
      <c r="J18" s="657"/>
      <c r="K18" s="657"/>
      <c r="L18" s="657"/>
      <c r="M18" s="657"/>
      <c r="N18" s="657"/>
      <c r="O18" s="657"/>
      <c r="P18" s="657"/>
      <c r="Q18" s="658"/>
      <c r="R18" s="659">
        <v>518</v>
      </c>
      <c r="S18" s="660"/>
      <c r="T18" s="660"/>
      <c r="U18" s="660"/>
      <c r="V18" s="660"/>
      <c r="W18" s="660"/>
      <c r="X18" s="660"/>
      <c r="Y18" s="661"/>
      <c r="Z18" s="662">
        <v>0</v>
      </c>
      <c r="AA18" s="662"/>
      <c r="AB18" s="662"/>
      <c r="AC18" s="662"/>
      <c r="AD18" s="663">
        <v>518</v>
      </c>
      <c r="AE18" s="663"/>
      <c r="AF18" s="663"/>
      <c r="AG18" s="663"/>
      <c r="AH18" s="663"/>
      <c r="AI18" s="663"/>
      <c r="AJ18" s="663"/>
      <c r="AK18" s="663"/>
      <c r="AL18" s="664">
        <v>0</v>
      </c>
      <c r="AM18" s="665"/>
      <c r="AN18" s="665"/>
      <c r="AO18" s="666"/>
      <c r="AP18" s="656" t="s">
        <v>258</v>
      </c>
      <c r="AQ18" s="657"/>
      <c r="AR18" s="657"/>
      <c r="AS18" s="657"/>
      <c r="AT18" s="657"/>
      <c r="AU18" s="657"/>
      <c r="AV18" s="657"/>
      <c r="AW18" s="657"/>
      <c r="AX18" s="657"/>
      <c r="AY18" s="657"/>
      <c r="AZ18" s="657"/>
      <c r="BA18" s="657"/>
      <c r="BB18" s="657"/>
      <c r="BC18" s="657"/>
      <c r="BD18" s="657"/>
      <c r="BE18" s="657"/>
      <c r="BF18" s="658"/>
      <c r="BG18" s="659" t="s">
        <v>122</v>
      </c>
      <c r="BH18" s="660"/>
      <c r="BI18" s="660"/>
      <c r="BJ18" s="660"/>
      <c r="BK18" s="660"/>
      <c r="BL18" s="660"/>
      <c r="BM18" s="660"/>
      <c r="BN18" s="661"/>
      <c r="BO18" s="662" t="s">
        <v>122</v>
      </c>
      <c r="BP18" s="662"/>
      <c r="BQ18" s="662"/>
      <c r="BR18" s="662"/>
      <c r="BS18" s="663" t="s">
        <v>122</v>
      </c>
      <c r="BT18" s="663"/>
      <c r="BU18" s="663"/>
      <c r="BV18" s="663"/>
      <c r="BW18" s="663"/>
      <c r="BX18" s="663"/>
      <c r="BY18" s="663"/>
      <c r="BZ18" s="663"/>
      <c r="CA18" s="663"/>
      <c r="CB18" s="667"/>
      <c r="CD18" s="656" t="s">
        <v>259</v>
      </c>
      <c r="CE18" s="657"/>
      <c r="CF18" s="657"/>
      <c r="CG18" s="657"/>
      <c r="CH18" s="657"/>
      <c r="CI18" s="657"/>
      <c r="CJ18" s="657"/>
      <c r="CK18" s="657"/>
      <c r="CL18" s="657"/>
      <c r="CM18" s="657"/>
      <c r="CN18" s="657"/>
      <c r="CO18" s="657"/>
      <c r="CP18" s="657"/>
      <c r="CQ18" s="658"/>
      <c r="CR18" s="659" t="s">
        <v>122</v>
      </c>
      <c r="CS18" s="660"/>
      <c r="CT18" s="660"/>
      <c r="CU18" s="660"/>
      <c r="CV18" s="660"/>
      <c r="CW18" s="660"/>
      <c r="CX18" s="660"/>
      <c r="CY18" s="661"/>
      <c r="CZ18" s="662" t="s">
        <v>122</v>
      </c>
      <c r="DA18" s="662"/>
      <c r="DB18" s="662"/>
      <c r="DC18" s="662"/>
      <c r="DD18" s="668" t="s">
        <v>122</v>
      </c>
      <c r="DE18" s="660"/>
      <c r="DF18" s="660"/>
      <c r="DG18" s="660"/>
      <c r="DH18" s="660"/>
      <c r="DI18" s="660"/>
      <c r="DJ18" s="660"/>
      <c r="DK18" s="660"/>
      <c r="DL18" s="660"/>
      <c r="DM18" s="660"/>
      <c r="DN18" s="660"/>
      <c r="DO18" s="660"/>
      <c r="DP18" s="661"/>
      <c r="DQ18" s="668" t="s">
        <v>122</v>
      </c>
      <c r="DR18" s="660"/>
      <c r="DS18" s="660"/>
      <c r="DT18" s="660"/>
      <c r="DU18" s="660"/>
      <c r="DV18" s="660"/>
      <c r="DW18" s="660"/>
      <c r="DX18" s="660"/>
      <c r="DY18" s="660"/>
      <c r="DZ18" s="660"/>
      <c r="EA18" s="660"/>
      <c r="EB18" s="660"/>
      <c r="EC18" s="669"/>
    </row>
    <row r="19" spans="2:133" ht="11.25" customHeight="1" x14ac:dyDescent="0.15">
      <c r="B19" s="656" t="s">
        <v>260</v>
      </c>
      <c r="C19" s="657"/>
      <c r="D19" s="657"/>
      <c r="E19" s="657"/>
      <c r="F19" s="657"/>
      <c r="G19" s="657"/>
      <c r="H19" s="657"/>
      <c r="I19" s="657"/>
      <c r="J19" s="657"/>
      <c r="K19" s="657"/>
      <c r="L19" s="657"/>
      <c r="M19" s="657"/>
      <c r="N19" s="657"/>
      <c r="O19" s="657"/>
      <c r="P19" s="657"/>
      <c r="Q19" s="658"/>
      <c r="R19" s="659">
        <v>243</v>
      </c>
      <c r="S19" s="660"/>
      <c r="T19" s="660"/>
      <c r="U19" s="660"/>
      <c r="V19" s="660"/>
      <c r="W19" s="660"/>
      <c r="X19" s="660"/>
      <c r="Y19" s="661"/>
      <c r="Z19" s="662">
        <v>0</v>
      </c>
      <c r="AA19" s="662"/>
      <c r="AB19" s="662"/>
      <c r="AC19" s="662"/>
      <c r="AD19" s="663">
        <v>243</v>
      </c>
      <c r="AE19" s="663"/>
      <c r="AF19" s="663"/>
      <c r="AG19" s="663"/>
      <c r="AH19" s="663"/>
      <c r="AI19" s="663"/>
      <c r="AJ19" s="663"/>
      <c r="AK19" s="663"/>
      <c r="AL19" s="664">
        <v>0</v>
      </c>
      <c r="AM19" s="665"/>
      <c r="AN19" s="665"/>
      <c r="AO19" s="666"/>
      <c r="AP19" s="656" t="s">
        <v>261</v>
      </c>
      <c r="AQ19" s="657"/>
      <c r="AR19" s="657"/>
      <c r="AS19" s="657"/>
      <c r="AT19" s="657"/>
      <c r="AU19" s="657"/>
      <c r="AV19" s="657"/>
      <c r="AW19" s="657"/>
      <c r="AX19" s="657"/>
      <c r="AY19" s="657"/>
      <c r="AZ19" s="657"/>
      <c r="BA19" s="657"/>
      <c r="BB19" s="657"/>
      <c r="BC19" s="657"/>
      <c r="BD19" s="657"/>
      <c r="BE19" s="657"/>
      <c r="BF19" s="658"/>
      <c r="BG19" s="659" t="s">
        <v>122</v>
      </c>
      <c r="BH19" s="660"/>
      <c r="BI19" s="660"/>
      <c r="BJ19" s="660"/>
      <c r="BK19" s="660"/>
      <c r="BL19" s="660"/>
      <c r="BM19" s="660"/>
      <c r="BN19" s="661"/>
      <c r="BO19" s="662" t="s">
        <v>122</v>
      </c>
      <c r="BP19" s="662"/>
      <c r="BQ19" s="662"/>
      <c r="BR19" s="662"/>
      <c r="BS19" s="663" t="s">
        <v>122</v>
      </c>
      <c r="BT19" s="663"/>
      <c r="BU19" s="663"/>
      <c r="BV19" s="663"/>
      <c r="BW19" s="663"/>
      <c r="BX19" s="663"/>
      <c r="BY19" s="663"/>
      <c r="BZ19" s="663"/>
      <c r="CA19" s="663"/>
      <c r="CB19" s="667"/>
      <c r="CD19" s="656" t="s">
        <v>262</v>
      </c>
      <c r="CE19" s="657"/>
      <c r="CF19" s="657"/>
      <c r="CG19" s="657"/>
      <c r="CH19" s="657"/>
      <c r="CI19" s="657"/>
      <c r="CJ19" s="657"/>
      <c r="CK19" s="657"/>
      <c r="CL19" s="657"/>
      <c r="CM19" s="657"/>
      <c r="CN19" s="657"/>
      <c r="CO19" s="657"/>
      <c r="CP19" s="657"/>
      <c r="CQ19" s="658"/>
      <c r="CR19" s="659" t="s">
        <v>122</v>
      </c>
      <c r="CS19" s="660"/>
      <c r="CT19" s="660"/>
      <c r="CU19" s="660"/>
      <c r="CV19" s="660"/>
      <c r="CW19" s="660"/>
      <c r="CX19" s="660"/>
      <c r="CY19" s="661"/>
      <c r="CZ19" s="662" t="s">
        <v>122</v>
      </c>
      <c r="DA19" s="662"/>
      <c r="DB19" s="662"/>
      <c r="DC19" s="662"/>
      <c r="DD19" s="668" t="s">
        <v>122</v>
      </c>
      <c r="DE19" s="660"/>
      <c r="DF19" s="660"/>
      <c r="DG19" s="660"/>
      <c r="DH19" s="660"/>
      <c r="DI19" s="660"/>
      <c r="DJ19" s="660"/>
      <c r="DK19" s="660"/>
      <c r="DL19" s="660"/>
      <c r="DM19" s="660"/>
      <c r="DN19" s="660"/>
      <c r="DO19" s="660"/>
      <c r="DP19" s="661"/>
      <c r="DQ19" s="668" t="s">
        <v>122</v>
      </c>
      <c r="DR19" s="660"/>
      <c r="DS19" s="660"/>
      <c r="DT19" s="660"/>
      <c r="DU19" s="660"/>
      <c r="DV19" s="660"/>
      <c r="DW19" s="660"/>
      <c r="DX19" s="660"/>
      <c r="DY19" s="660"/>
      <c r="DZ19" s="660"/>
      <c r="EA19" s="660"/>
      <c r="EB19" s="660"/>
      <c r="EC19" s="669"/>
    </row>
    <row r="20" spans="2:133" ht="11.25" customHeight="1" x14ac:dyDescent="0.15">
      <c r="B20" s="672" t="s">
        <v>263</v>
      </c>
      <c r="C20" s="673"/>
      <c r="D20" s="673"/>
      <c r="E20" s="673"/>
      <c r="F20" s="673"/>
      <c r="G20" s="673"/>
      <c r="H20" s="673"/>
      <c r="I20" s="673"/>
      <c r="J20" s="673"/>
      <c r="K20" s="673"/>
      <c r="L20" s="673"/>
      <c r="M20" s="673"/>
      <c r="N20" s="673"/>
      <c r="O20" s="673"/>
      <c r="P20" s="673"/>
      <c r="Q20" s="674"/>
      <c r="R20" s="659">
        <v>275</v>
      </c>
      <c r="S20" s="660"/>
      <c r="T20" s="660"/>
      <c r="U20" s="660"/>
      <c r="V20" s="660"/>
      <c r="W20" s="660"/>
      <c r="X20" s="660"/>
      <c r="Y20" s="661"/>
      <c r="Z20" s="662">
        <v>0</v>
      </c>
      <c r="AA20" s="662"/>
      <c r="AB20" s="662"/>
      <c r="AC20" s="662"/>
      <c r="AD20" s="663">
        <v>275</v>
      </c>
      <c r="AE20" s="663"/>
      <c r="AF20" s="663"/>
      <c r="AG20" s="663"/>
      <c r="AH20" s="663"/>
      <c r="AI20" s="663"/>
      <c r="AJ20" s="663"/>
      <c r="AK20" s="663"/>
      <c r="AL20" s="664">
        <v>0</v>
      </c>
      <c r="AM20" s="665"/>
      <c r="AN20" s="665"/>
      <c r="AO20" s="666"/>
      <c r="AP20" s="656" t="s">
        <v>264</v>
      </c>
      <c r="AQ20" s="657"/>
      <c r="AR20" s="657"/>
      <c r="AS20" s="657"/>
      <c r="AT20" s="657"/>
      <c r="AU20" s="657"/>
      <c r="AV20" s="657"/>
      <c r="AW20" s="657"/>
      <c r="AX20" s="657"/>
      <c r="AY20" s="657"/>
      <c r="AZ20" s="657"/>
      <c r="BA20" s="657"/>
      <c r="BB20" s="657"/>
      <c r="BC20" s="657"/>
      <c r="BD20" s="657"/>
      <c r="BE20" s="657"/>
      <c r="BF20" s="658"/>
      <c r="BG20" s="659" t="s">
        <v>122</v>
      </c>
      <c r="BH20" s="660"/>
      <c r="BI20" s="660"/>
      <c r="BJ20" s="660"/>
      <c r="BK20" s="660"/>
      <c r="BL20" s="660"/>
      <c r="BM20" s="660"/>
      <c r="BN20" s="661"/>
      <c r="BO20" s="662" t="s">
        <v>122</v>
      </c>
      <c r="BP20" s="662"/>
      <c r="BQ20" s="662"/>
      <c r="BR20" s="662"/>
      <c r="BS20" s="663" t="s">
        <v>122</v>
      </c>
      <c r="BT20" s="663"/>
      <c r="BU20" s="663"/>
      <c r="BV20" s="663"/>
      <c r="BW20" s="663"/>
      <c r="BX20" s="663"/>
      <c r="BY20" s="663"/>
      <c r="BZ20" s="663"/>
      <c r="CA20" s="663"/>
      <c r="CB20" s="667"/>
      <c r="CD20" s="656" t="s">
        <v>265</v>
      </c>
      <c r="CE20" s="657"/>
      <c r="CF20" s="657"/>
      <c r="CG20" s="657"/>
      <c r="CH20" s="657"/>
      <c r="CI20" s="657"/>
      <c r="CJ20" s="657"/>
      <c r="CK20" s="657"/>
      <c r="CL20" s="657"/>
      <c r="CM20" s="657"/>
      <c r="CN20" s="657"/>
      <c r="CO20" s="657"/>
      <c r="CP20" s="657"/>
      <c r="CQ20" s="658"/>
      <c r="CR20" s="659">
        <v>3040452</v>
      </c>
      <c r="CS20" s="660"/>
      <c r="CT20" s="660"/>
      <c r="CU20" s="660"/>
      <c r="CV20" s="660"/>
      <c r="CW20" s="660"/>
      <c r="CX20" s="660"/>
      <c r="CY20" s="661"/>
      <c r="CZ20" s="662">
        <v>100</v>
      </c>
      <c r="DA20" s="662"/>
      <c r="DB20" s="662"/>
      <c r="DC20" s="662"/>
      <c r="DD20" s="668">
        <v>406023</v>
      </c>
      <c r="DE20" s="660"/>
      <c r="DF20" s="660"/>
      <c r="DG20" s="660"/>
      <c r="DH20" s="660"/>
      <c r="DI20" s="660"/>
      <c r="DJ20" s="660"/>
      <c r="DK20" s="660"/>
      <c r="DL20" s="660"/>
      <c r="DM20" s="660"/>
      <c r="DN20" s="660"/>
      <c r="DO20" s="660"/>
      <c r="DP20" s="661"/>
      <c r="DQ20" s="668">
        <v>2000656</v>
      </c>
      <c r="DR20" s="660"/>
      <c r="DS20" s="660"/>
      <c r="DT20" s="660"/>
      <c r="DU20" s="660"/>
      <c r="DV20" s="660"/>
      <c r="DW20" s="660"/>
      <c r="DX20" s="660"/>
      <c r="DY20" s="660"/>
      <c r="DZ20" s="660"/>
      <c r="EA20" s="660"/>
      <c r="EB20" s="660"/>
      <c r="EC20" s="669"/>
    </row>
    <row r="21" spans="2:133" ht="11.25" customHeight="1" x14ac:dyDescent="0.15">
      <c r="B21" s="656" t="s">
        <v>266</v>
      </c>
      <c r="C21" s="657"/>
      <c r="D21" s="657"/>
      <c r="E21" s="657"/>
      <c r="F21" s="657"/>
      <c r="G21" s="657"/>
      <c r="H21" s="657"/>
      <c r="I21" s="657"/>
      <c r="J21" s="657"/>
      <c r="K21" s="657"/>
      <c r="L21" s="657"/>
      <c r="M21" s="657"/>
      <c r="N21" s="657"/>
      <c r="O21" s="657"/>
      <c r="P21" s="657"/>
      <c r="Q21" s="658"/>
      <c r="R21" s="659">
        <v>1549635</v>
      </c>
      <c r="S21" s="660"/>
      <c r="T21" s="660"/>
      <c r="U21" s="660"/>
      <c r="V21" s="660"/>
      <c r="W21" s="660"/>
      <c r="X21" s="660"/>
      <c r="Y21" s="661"/>
      <c r="Z21" s="662">
        <v>49.8</v>
      </c>
      <c r="AA21" s="662"/>
      <c r="AB21" s="662"/>
      <c r="AC21" s="662"/>
      <c r="AD21" s="663">
        <v>1388840</v>
      </c>
      <c r="AE21" s="663"/>
      <c r="AF21" s="663"/>
      <c r="AG21" s="663"/>
      <c r="AH21" s="663"/>
      <c r="AI21" s="663"/>
      <c r="AJ21" s="663"/>
      <c r="AK21" s="663"/>
      <c r="AL21" s="664">
        <v>81.7</v>
      </c>
      <c r="AM21" s="665"/>
      <c r="AN21" s="665"/>
      <c r="AO21" s="666"/>
      <c r="AP21" s="656" t="s">
        <v>267</v>
      </c>
      <c r="AQ21" s="675"/>
      <c r="AR21" s="675"/>
      <c r="AS21" s="675"/>
      <c r="AT21" s="675"/>
      <c r="AU21" s="675"/>
      <c r="AV21" s="675"/>
      <c r="AW21" s="675"/>
      <c r="AX21" s="675"/>
      <c r="AY21" s="675"/>
      <c r="AZ21" s="675"/>
      <c r="BA21" s="675"/>
      <c r="BB21" s="675"/>
      <c r="BC21" s="675"/>
      <c r="BD21" s="675"/>
      <c r="BE21" s="675"/>
      <c r="BF21" s="676"/>
      <c r="BG21" s="659" t="s">
        <v>122</v>
      </c>
      <c r="BH21" s="660"/>
      <c r="BI21" s="660"/>
      <c r="BJ21" s="660"/>
      <c r="BK21" s="660"/>
      <c r="BL21" s="660"/>
      <c r="BM21" s="660"/>
      <c r="BN21" s="661"/>
      <c r="BO21" s="662" t="s">
        <v>122</v>
      </c>
      <c r="BP21" s="662"/>
      <c r="BQ21" s="662"/>
      <c r="BR21" s="662"/>
      <c r="BS21" s="663" t="s">
        <v>122</v>
      </c>
      <c r="BT21" s="663"/>
      <c r="BU21" s="663"/>
      <c r="BV21" s="663"/>
      <c r="BW21" s="663"/>
      <c r="BX21" s="663"/>
      <c r="BY21" s="663"/>
      <c r="BZ21" s="663"/>
      <c r="CA21" s="663"/>
      <c r="CB21" s="667"/>
      <c r="CD21" s="680"/>
      <c r="CE21" s="681"/>
      <c r="CF21" s="681"/>
      <c r="CG21" s="681"/>
      <c r="CH21" s="681"/>
      <c r="CI21" s="681"/>
      <c r="CJ21" s="681"/>
      <c r="CK21" s="681"/>
      <c r="CL21" s="681"/>
      <c r="CM21" s="681"/>
      <c r="CN21" s="681"/>
      <c r="CO21" s="681"/>
      <c r="CP21" s="681"/>
      <c r="CQ21" s="682"/>
      <c r="CR21" s="683"/>
      <c r="CS21" s="678"/>
      <c r="CT21" s="678"/>
      <c r="CU21" s="678"/>
      <c r="CV21" s="678"/>
      <c r="CW21" s="678"/>
      <c r="CX21" s="678"/>
      <c r="CY21" s="684"/>
      <c r="CZ21" s="685"/>
      <c r="DA21" s="685"/>
      <c r="DB21" s="685"/>
      <c r="DC21" s="685"/>
      <c r="DD21" s="677"/>
      <c r="DE21" s="678"/>
      <c r="DF21" s="678"/>
      <c r="DG21" s="678"/>
      <c r="DH21" s="678"/>
      <c r="DI21" s="678"/>
      <c r="DJ21" s="678"/>
      <c r="DK21" s="678"/>
      <c r="DL21" s="678"/>
      <c r="DM21" s="678"/>
      <c r="DN21" s="678"/>
      <c r="DO21" s="678"/>
      <c r="DP21" s="684"/>
      <c r="DQ21" s="677"/>
      <c r="DR21" s="678"/>
      <c r="DS21" s="678"/>
      <c r="DT21" s="678"/>
      <c r="DU21" s="678"/>
      <c r="DV21" s="678"/>
      <c r="DW21" s="678"/>
      <c r="DX21" s="678"/>
      <c r="DY21" s="678"/>
      <c r="DZ21" s="678"/>
      <c r="EA21" s="678"/>
      <c r="EB21" s="678"/>
      <c r="EC21" s="679"/>
    </row>
    <row r="22" spans="2:133" ht="11.25" customHeight="1" x14ac:dyDescent="0.15">
      <c r="B22" s="656" t="s">
        <v>268</v>
      </c>
      <c r="C22" s="657"/>
      <c r="D22" s="657"/>
      <c r="E22" s="657"/>
      <c r="F22" s="657"/>
      <c r="G22" s="657"/>
      <c r="H22" s="657"/>
      <c r="I22" s="657"/>
      <c r="J22" s="657"/>
      <c r="K22" s="657"/>
      <c r="L22" s="657"/>
      <c r="M22" s="657"/>
      <c r="N22" s="657"/>
      <c r="O22" s="657"/>
      <c r="P22" s="657"/>
      <c r="Q22" s="658"/>
      <c r="R22" s="659">
        <v>1388840</v>
      </c>
      <c r="S22" s="660"/>
      <c r="T22" s="660"/>
      <c r="U22" s="660"/>
      <c r="V22" s="660"/>
      <c r="W22" s="660"/>
      <c r="X22" s="660"/>
      <c r="Y22" s="661"/>
      <c r="Z22" s="662">
        <v>44.6</v>
      </c>
      <c r="AA22" s="662"/>
      <c r="AB22" s="662"/>
      <c r="AC22" s="662"/>
      <c r="AD22" s="663">
        <v>1388840</v>
      </c>
      <c r="AE22" s="663"/>
      <c r="AF22" s="663"/>
      <c r="AG22" s="663"/>
      <c r="AH22" s="663"/>
      <c r="AI22" s="663"/>
      <c r="AJ22" s="663"/>
      <c r="AK22" s="663"/>
      <c r="AL22" s="664">
        <v>81.7</v>
      </c>
      <c r="AM22" s="665"/>
      <c r="AN22" s="665"/>
      <c r="AO22" s="666"/>
      <c r="AP22" s="656" t="s">
        <v>269</v>
      </c>
      <c r="AQ22" s="675"/>
      <c r="AR22" s="675"/>
      <c r="AS22" s="675"/>
      <c r="AT22" s="675"/>
      <c r="AU22" s="675"/>
      <c r="AV22" s="675"/>
      <c r="AW22" s="675"/>
      <c r="AX22" s="675"/>
      <c r="AY22" s="675"/>
      <c r="AZ22" s="675"/>
      <c r="BA22" s="675"/>
      <c r="BB22" s="675"/>
      <c r="BC22" s="675"/>
      <c r="BD22" s="675"/>
      <c r="BE22" s="675"/>
      <c r="BF22" s="676"/>
      <c r="BG22" s="659" t="s">
        <v>122</v>
      </c>
      <c r="BH22" s="660"/>
      <c r="BI22" s="660"/>
      <c r="BJ22" s="660"/>
      <c r="BK22" s="660"/>
      <c r="BL22" s="660"/>
      <c r="BM22" s="660"/>
      <c r="BN22" s="661"/>
      <c r="BO22" s="662" t="s">
        <v>122</v>
      </c>
      <c r="BP22" s="662"/>
      <c r="BQ22" s="662"/>
      <c r="BR22" s="662"/>
      <c r="BS22" s="663" t="s">
        <v>122</v>
      </c>
      <c r="BT22" s="663"/>
      <c r="BU22" s="663"/>
      <c r="BV22" s="663"/>
      <c r="BW22" s="663"/>
      <c r="BX22" s="663"/>
      <c r="BY22" s="663"/>
      <c r="BZ22" s="663"/>
      <c r="CA22" s="663"/>
      <c r="CB22" s="667"/>
      <c r="CD22" s="641" t="s">
        <v>270</v>
      </c>
      <c r="CE22" s="642"/>
      <c r="CF22" s="642"/>
      <c r="CG22" s="642"/>
      <c r="CH22" s="642"/>
      <c r="CI22" s="642"/>
      <c r="CJ22" s="642"/>
      <c r="CK22" s="642"/>
      <c r="CL22" s="642"/>
      <c r="CM22" s="642"/>
      <c r="CN22" s="642"/>
      <c r="CO22" s="642"/>
      <c r="CP22" s="642"/>
      <c r="CQ22" s="642"/>
      <c r="CR22" s="642"/>
      <c r="CS22" s="642"/>
      <c r="CT22" s="642"/>
      <c r="CU22" s="642"/>
      <c r="CV22" s="642"/>
      <c r="CW22" s="642"/>
      <c r="CX22" s="642"/>
      <c r="CY22" s="642"/>
      <c r="CZ22" s="642"/>
      <c r="DA22" s="642"/>
      <c r="DB22" s="642"/>
      <c r="DC22" s="642"/>
      <c r="DD22" s="642"/>
      <c r="DE22" s="642"/>
      <c r="DF22" s="642"/>
      <c r="DG22" s="642"/>
      <c r="DH22" s="642"/>
      <c r="DI22" s="642"/>
      <c r="DJ22" s="642"/>
      <c r="DK22" s="642"/>
      <c r="DL22" s="642"/>
      <c r="DM22" s="642"/>
      <c r="DN22" s="642"/>
      <c r="DO22" s="642"/>
      <c r="DP22" s="642"/>
      <c r="DQ22" s="642"/>
      <c r="DR22" s="642"/>
      <c r="DS22" s="642"/>
      <c r="DT22" s="642"/>
      <c r="DU22" s="642"/>
      <c r="DV22" s="642"/>
      <c r="DW22" s="642"/>
      <c r="DX22" s="642"/>
      <c r="DY22" s="642"/>
      <c r="DZ22" s="642"/>
      <c r="EA22" s="642"/>
      <c r="EB22" s="642"/>
      <c r="EC22" s="643"/>
    </row>
    <row r="23" spans="2:133" ht="11.25" customHeight="1" x14ac:dyDescent="0.15">
      <c r="B23" s="656" t="s">
        <v>271</v>
      </c>
      <c r="C23" s="657"/>
      <c r="D23" s="657"/>
      <c r="E23" s="657"/>
      <c r="F23" s="657"/>
      <c r="G23" s="657"/>
      <c r="H23" s="657"/>
      <c r="I23" s="657"/>
      <c r="J23" s="657"/>
      <c r="K23" s="657"/>
      <c r="L23" s="657"/>
      <c r="M23" s="657"/>
      <c r="N23" s="657"/>
      <c r="O23" s="657"/>
      <c r="P23" s="657"/>
      <c r="Q23" s="658"/>
      <c r="R23" s="659">
        <v>160795</v>
      </c>
      <c r="S23" s="660"/>
      <c r="T23" s="660"/>
      <c r="U23" s="660"/>
      <c r="V23" s="660"/>
      <c r="W23" s="660"/>
      <c r="X23" s="660"/>
      <c r="Y23" s="661"/>
      <c r="Z23" s="662">
        <v>5.2</v>
      </c>
      <c r="AA23" s="662"/>
      <c r="AB23" s="662"/>
      <c r="AC23" s="662"/>
      <c r="AD23" s="663" t="s">
        <v>122</v>
      </c>
      <c r="AE23" s="663"/>
      <c r="AF23" s="663"/>
      <c r="AG23" s="663"/>
      <c r="AH23" s="663"/>
      <c r="AI23" s="663"/>
      <c r="AJ23" s="663"/>
      <c r="AK23" s="663"/>
      <c r="AL23" s="664" t="s">
        <v>122</v>
      </c>
      <c r="AM23" s="665"/>
      <c r="AN23" s="665"/>
      <c r="AO23" s="666"/>
      <c r="AP23" s="656" t="s">
        <v>272</v>
      </c>
      <c r="AQ23" s="675"/>
      <c r="AR23" s="675"/>
      <c r="AS23" s="675"/>
      <c r="AT23" s="675"/>
      <c r="AU23" s="675"/>
      <c r="AV23" s="675"/>
      <c r="AW23" s="675"/>
      <c r="AX23" s="675"/>
      <c r="AY23" s="675"/>
      <c r="AZ23" s="675"/>
      <c r="BA23" s="675"/>
      <c r="BB23" s="675"/>
      <c r="BC23" s="675"/>
      <c r="BD23" s="675"/>
      <c r="BE23" s="675"/>
      <c r="BF23" s="676"/>
      <c r="BG23" s="659" t="s">
        <v>122</v>
      </c>
      <c r="BH23" s="660"/>
      <c r="BI23" s="660"/>
      <c r="BJ23" s="660"/>
      <c r="BK23" s="660"/>
      <c r="BL23" s="660"/>
      <c r="BM23" s="660"/>
      <c r="BN23" s="661"/>
      <c r="BO23" s="662" t="s">
        <v>122</v>
      </c>
      <c r="BP23" s="662"/>
      <c r="BQ23" s="662"/>
      <c r="BR23" s="662"/>
      <c r="BS23" s="663" t="s">
        <v>122</v>
      </c>
      <c r="BT23" s="663"/>
      <c r="BU23" s="663"/>
      <c r="BV23" s="663"/>
      <c r="BW23" s="663"/>
      <c r="BX23" s="663"/>
      <c r="BY23" s="663"/>
      <c r="BZ23" s="663"/>
      <c r="CA23" s="663"/>
      <c r="CB23" s="667"/>
      <c r="CD23" s="641" t="s">
        <v>212</v>
      </c>
      <c r="CE23" s="642"/>
      <c r="CF23" s="642"/>
      <c r="CG23" s="642"/>
      <c r="CH23" s="642"/>
      <c r="CI23" s="642"/>
      <c r="CJ23" s="642"/>
      <c r="CK23" s="642"/>
      <c r="CL23" s="642"/>
      <c r="CM23" s="642"/>
      <c r="CN23" s="642"/>
      <c r="CO23" s="642"/>
      <c r="CP23" s="642"/>
      <c r="CQ23" s="643"/>
      <c r="CR23" s="641" t="s">
        <v>273</v>
      </c>
      <c r="CS23" s="642"/>
      <c r="CT23" s="642"/>
      <c r="CU23" s="642"/>
      <c r="CV23" s="642"/>
      <c r="CW23" s="642"/>
      <c r="CX23" s="642"/>
      <c r="CY23" s="643"/>
      <c r="CZ23" s="641" t="s">
        <v>274</v>
      </c>
      <c r="DA23" s="642"/>
      <c r="DB23" s="642"/>
      <c r="DC23" s="643"/>
      <c r="DD23" s="641" t="s">
        <v>275</v>
      </c>
      <c r="DE23" s="642"/>
      <c r="DF23" s="642"/>
      <c r="DG23" s="642"/>
      <c r="DH23" s="642"/>
      <c r="DI23" s="642"/>
      <c r="DJ23" s="642"/>
      <c r="DK23" s="643"/>
      <c r="DL23" s="686" t="s">
        <v>276</v>
      </c>
      <c r="DM23" s="687"/>
      <c r="DN23" s="687"/>
      <c r="DO23" s="687"/>
      <c r="DP23" s="687"/>
      <c r="DQ23" s="687"/>
      <c r="DR23" s="687"/>
      <c r="DS23" s="687"/>
      <c r="DT23" s="687"/>
      <c r="DU23" s="687"/>
      <c r="DV23" s="688"/>
      <c r="DW23" s="641" t="s">
        <v>277</v>
      </c>
      <c r="DX23" s="642"/>
      <c r="DY23" s="642"/>
      <c r="DZ23" s="642"/>
      <c r="EA23" s="642"/>
      <c r="EB23" s="642"/>
      <c r="EC23" s="643"/>
    </row>
    <row r="24" spans="2:133" ht="11.25" customHeight="1" x14ac:dyDescent="0.15">
      <c r="B24" s="656" t="s">
        <v>278</v>
      </c>
      <c r="C24" s="657"/>
      <c r="D24" s="657"/>
      <c r="E24" s="657"/>
      <c r="F24" s="657"/>
      <c r="G24" s="657"/>
      <c r="H24" s="657"/>
      <c r="I24" s="657"/>
      <c r="J24" s="657"/>
      <c r="K24" s="657"/>
      <c r="L24" s="657"/>
      <c r="M24" s="657"/>
      <c r="N24" s="657"/>
      <c r="O24" s="657"/>
      <c r="P24" s="657"/>
      <c r="Q24" s="658"/>
      <c r="R24" s="659" t="s">
        <v>122</v>
      </c>
      <c r="S24" s="660"/>
      <c r="T24" s="660"/>
      <c r="U24" s="660"/>
      <c r="V24" s="660"/>
      <c r="W24" s="660"/>
      <c r="X24" s="660"/>
      <c r="Y24" s="661"/>
      <c r="Z24" s="662" t="s">
        <v>122</v>
      </c>
      <c r="AA24" s="662"/>
      <c r="AB24" s="662"/>
      <c r="AC24" s="662"/>
      <c r="AD24" s="663" t="s">
        <v>122</v>
      </c>
      <c r="AE24" s="663"/>
      <c r="AF24" s="663"/>
      <c r="AG24" s="663"/>
      <c r="AH24" s="663"/>
      <c r="AI24" s="663"/>
      <c r="AJ24" s="663"/>
      <c r="AK24" s="663"/>
      <c r="AL24" s="664" t="s">
        <v>122</v>
      </c>
      <c r="AM24" s="665"/>
      <c r="AN24" s="665"/>
      <c r="AO24" s="666"/>
      <c r="AP24" s="656" t="s">
        <v>279</v>
      </c>
      <c r="AQ24" s="675"/>
      <c r="AR24" s="675"/>
      <c r="AS24" s="675"/>
      <c r="AT24" s="675"/>
      <c r="AU24" s="675"/>
      <c r="AV24" s="675"/>
      <c r="AW24" s="675"/>
      <c r="AX24" s="675"/>
      <c r="AY24" s="675"/>
      <c r="AZ24" s="675"/>
      <c r="BA24" s="675"/>
      <c r="BB24" s="675"/>
      <c r="BC24" s="675"/>
      <c r="BD24" s="675"/>
      <c r="BE24" s="675"/>
      <c r="BF24" s="676"/>
      <c r="BG24" s="659" t="s">
        <v>122</v>
      </c>
      <c r="BH24" s="660"/>
      <c r="BI24" s="660"/>
      <c r="BJ24" s="660"/>
      <c r="BK24" s="660"/>
      <c r="BL24" s="660"/>
      <c r="BM24" s="660"/>
      <c r="BN24" s="661"/>
      <c r="BO24" s="662" t="s">
        <v>122</v>
      </c>
      <c r="BP24" s="662"/>
      <c r="BQ24" s="662"/>
      <c r="BR24" s="662"/>
      <c r="BS24" s="663" t="s">
        <v>122</v>
      </c>
      <c r="BT24" s="663"/>
      <c r="BU24" s="663"/>
      <c r="BV24" s="663"/>
      <c r="BW24" s="663"/>
      <c r="BX24" s="663"/>
      <c r="BY24" s="663"/>
      <c r="BZ24" s="663"/>
      <c r="CA24" s="663"/>
      <c r="CB24" s="667"/>
      <c r="CD24" s="645" t="s">
        <v>280</v>
      </c>
      <c r="CE24" s="646"/>
      <c r="CF24" s="646"/>
      <c r="CG24" s="646"/>
      <c r="CH24" s="646"/>
      <c r="CI24" s="646"/>
      <c r="CJ24" s="646"/>
      <c r="CK24" s="646"/>
      <c r="CL24" s="646"/>
      <c r="CM24" s="646"/>
      <c r="CN24" s="646"/>
      <c r="CO24" s="646"/>
      <c r="CP24" s="646"/>
      <c r="CQ24" s="647"/>
      <c r="CR24" s="648">
        <v>1061076</v>
      </c>
      <c r="CS24" s="649"/>
      <c r="CT24" s="649"/>
      <c r="CU24" s="649"/>
      <c r="CV24" s="649"/>
      <c r="CW24" s="649"/>
      <c r="CX24" s="649"/>
      <c r="CY24" s="650"/>
      <c r="CZ24" s="653">
        <v>34.9</v>
      </c>
      <c r="DA24" s="654"/>
      <c r="DB24" s="654"/>
      <c r="DC24" s="670"/>
      <c r="DD24" s="689">
        <v>937351</v>
      </c>
      <c r="DE24" s="649"/>
      <c r="DF24" s="649"/>
      <c r="DG24" s="649"/>
      <c r="DH24" s="649"/>
      <c r="DI24" s="649"/>
      <c r="DJ24" s="649"/>
      <c r="DK24" s="650"/>
      <c r="DL24" s="689">
        <v>876375</v>
      </c>
      <c r="DM24" s="649"/>
      <c r="DN24" s="649"/>
      <c r="DO24" s="649"/>
      <c r="DP24" s="649"/>
      <c r="DQ24" s="649"/>
      <c r="DR24" s="649"/>
      <c r="DS24" s="649"/>
      <c r="DT24" s="649"/>
      <c r="DU24" s="649"/>
      <c r="DV24" s="650"/>
      <c r="DW24" s="653">
        <v>51.3</v>
      </c>
      <c r="DX24" s="654"/>
      <c r="DY24" s="654"/>
      <c r="DZ24" s="654"/>
      <c r="EA24" s="654"/>
      <c r="EB24" s="654"/>
      <c r="EC24" s="655"/>
    </row>
    <row r="25" spans="2:133" ht="11.25" customHeight="1" x14ac:dyDescent="0.15">
      <c r="B25" s="656" t="s">
        <v>281</v>
      </c>
      <c r="C25" s="657"/>
      <c r="D25" s="657"/>
      <c r="E25" s="657"/>
      <c r="F25" s="657"/>
      <c r="G25" s="657"/>
      <c r="H25" s="657"/>
      <c r="I25" s="657"/>
      <c r="J25" s="657"/>
      <c r="K25" s="657"/>
      <c r="L25" s="657"/>
      <c r="M25" s="657"/>
      <c r="N25" s="657"/>
      <c r="O25" s="657"/>
      <c r="P25" s="657"/>
      <c r="Q25" s="658"/>
      <c r="R25" s="659">
        <v>1843755</v>
      </c>
      <c r="S25" s="660"/>
      <c r="T25" s="660"/>
      <c r="U25" s="660"/>
      <c r="V25" s="660"/>
      <c r="W25" s="660"/>
      <c r="X25" s="660"/>
      <c r="Y25" s="661"/>
      <c r="Z25" s="662">
        <v>59.2</v>
      </c>
      <c r="AA25" s="662"/>
      <c r="AB25" s="662"/>
      <c r="AC25" s="662"/>
      <c r="AD25" s="663">
        <v>1682960</v>
      </c>
      <c r="AE25" s="663"/>
      <c r="AF25" s="663"/>
      <c r="AG25" s="663"/>
      <c r="AH25" s="663"/>
      <c r="AI25" s="663"/>
      <c r="AJ25" s="663"/>
      <c r="AK25" s="663"/>
      <c r="AL25" s="664">
        <v>98.9</v>
      </c>
      <c r="AM25" s="665"/>
      <c r="AN25" s="665"/>
      <c r="AO25" s="666"/>
      <c r="AP25" s="656" t="s">
        <v>282</v>
      </c>
      <c r="AQ25" s="675"/>
      <c r="AR25" s="675"/>
      <c r="AS25" s="675"/>
      <c r="AT25" s="675"/>
      <c r="AU25" s="675"/>
      <c r="AV25" s="675"/>
      <c r="AW25" s="675"/>
      <c r="AX25" s="675"/>
      <c r="AY25" s="675"/>
      <c r="AZ25" s="675"/>
      <c r="BA25" s="675"/>
      <c r="BB25" s="675"/>
      <c r="BC25" s="675"/>
      <c r="BD25" s="675"/>
      <c r="BE25" s="675"/>
      <c r="BF25" s="676"/>
      <c r="BG25" s="659" t="s">
        <v>122</v>
      </c>
      <c r="BH25" s="660"/>
      <c r="BI25" s="660"/>
      <c r="BJ25" s="660"/>
      <c r="BK25" s="660"/>
      <c r="BL25" s="660"/>
      <c r="BM25" s="660"/>
      <c r="BN25" s="661"/>
      <c r="BO25" s="662" t="s">
        <v>122</v>
      </c>
      <c r="BP25" s="662"/>
      <c r="BQ25" s="662"/>
      <c r="BR25" s="662"/>
      <c r="BS25" s="663" t="s">
        <v>122</v>
      </c>
      <c r="BT25" s="663"/>
      <c r="BU25" s="663"/>
      <c r="BV25" s="663"/>
      <c r="BW25" s="663"/>
      <c r="BX25" s="663"/>
      <c r="BY25" s="663"/>
      <c r="BZ25" s="663"/>
      <c r="CA25" s="663"/>
      <c r="CB25" s="667"/>
      <c r="CD25" s="656" t="s">
        <v>283</v>
      </c>
      <c r="CE25" s="657"/>
      <c r="CF25" s="657"/>
      <c r="CG25" s="657"/>
      <c r="CH25" s="657"/>
      <c r="CI25" s="657"/>
      <c r="CJ25" s="657"/>
      <c r="CK25" s="657"/>
      <c r="CL25" s="657"/>
      <c r="CM25" s="657"/>
      <c r="CN25" s="657"/>
      <c r="CO25" s="657"/>
      <c r="CP25" s="657"/>
      <c r="CQ25" s="658"/>
      <c r="CR25" s="659">
        <v>577494</v>
      </c>
      <c r="CS25" s="692"/>
      <c r="CT25" s="692"/>
      <c r="CU25" s="692"/>
      <c r="CV25" s="692"/>
      <c r="CW25" s="692"/>
      <c r="CX25" s="692"/>
      <c r="CY25" s="693"/>
      <c r="CZ25" s="664">
        <v>19</v>
      </c>
      <c r="DA25" s="690"/>
      <c r="DB25" s="690"/>
      <c r="DC25" s="694"/>
      <c r="DD25" s="668">
        <v>497364</v>
      </c>
      <c r="DE25" s="692"/>
      <c r="DF25" s="692"/>
      <c r="DG25" s="692"/>
      <c r="DH25" s="692"/>
      <c r="DI25" s="692"/>
      <c r="DJ25" s="692"/>
      <c r="DK25" s="693"/>
      <c r="DL25" s="668">
        <v>487358</v>
      </c>
      <c r="DM25" s="692"/>
      <c r="DN25" s="692"/>
      <c r="DO25" s="692"/>
      <c r="DP25" s="692"/>
      <c r="DQ25" s="692"/>
      <c r="DR25" s="692"/>
      <c r="DS25" s="692"/>
      <c r="DT25" s="692"/>
      <c r="DU25" s="692"/>
      <c r="DV25" s="693"/>
      <c r="DW25" s="664">
        <v>28.6</v>
      </c>
      <c r="DX25" s="690"/>
      <c r="DY25" s="690"/>
      <c r="DZ25" s="690"/>
      <c r="EA25" s="690"/>
      <c r="EB25" s="690"/>
      <c r="EC25" s="691"/>
    </row>
    <row r="26" spans="2:133" ht="11.25" customHeight="1" x14ac:dyDescent="0.15">
      <c r="B26" s="656" t="s">
        <v>284</v>
      </c>
      <c r="C26" s="657"/>
      <c r="D26" s="657"/>
      <c r="E26" s="657"/>
      <c r="F26" s="657"/>
      <c r="G26" s="657"/>
      <c r="H26" s="657"/>
      <c r="I26" s="657"/>
      <c r="J26" s="657"/>
      <c r="K26" s="657"/>
      <c r="L26" s="657"/>
      <c r="M26" s="657"/>
      <c r="N26" s="657"/>
      <c r="O26" s="657"/>
      <c r="P26" s="657"/>
      <c r="Q26" s="658"/>
      <c r="R26" s="659" t="s">
        <v>122</v>
      </c>
      <c r="S26" s="660"/>
      <c r="T26" s="660"/>
      <c r="U26" s="660"/>
      <c r="V26" s="660"/>
      <c r="W26" s="660"/>
      <c r="X26" s="660"/>
      <c r="Y26" s="661"/>
      <c r="Z26" s="662" t="s">
        <v>122</v>
      </c>
      <c r="AA26" s="662"/>
      <c r="AB26" s="662"/>
      <c r="AC26" s="662"/>
      <c r="AD26" s="663" t="s">
        <v>122</v>
      </c>
      <c r="AE26" s="663"/>
      <c r="AF26" s="663"/>
      <c r="AG26" s="663"/>
      <c r="AH26" s="663"/>
      <c r="AI26" s="663"/>
      <c r="AJ26" s="663"/>
      <c r="AK26" s="663"/>
      <c r="AL26" s="664" t="s">
        <v>122</v>
      </c>
      <c r="AM26" s="665"/>
      <c r="AN26" s="665"/>
      <c r="AO26" s="666"/>
      <c r="AP26" s="656" t="s">
        <v>285</v>
      </c>
      <c r="AQ26" s="675"/>
      <c r="AR26" s="675"/>
      <c r="AS26" s="675"/>
      <c r="AT26" s="675"/>
      <c r="AU26" s="675"/>
      <c r="AV26" s="675"/>
      <c r="AW26" s="675"/>
      <c r="AX26" s="675"/>
      <c r="AY26" s="675"/>
      <c r="AZ26" s="675"/>
      <c r="BA26" s="675"/>
      <c r="BB26" s="675"/>
      <c r="BC26" s="675"/>
      <c r="BD26" s="675"/>
      <c r="BE26" s="675"/>
      <c r="BF26" s="676"/>
      <c r="BG26" s="659" t="s">
        <v>122</v>
      </c>
      <c r="BH26" s="660"/>
      <c r="BI26" s="660"/>
      <c r="BJ26" s="660"/>
      <c r="BK26" s="660"/>
      <c r="BL26" s="660"/>
      <c r="BM26" s="660"/>
      <c r="BN26" s="661"/>
      <c r="BO26" s="662" t="s">
        <v>122</v>
      </c>
      <c r="BP26" s="662"/>
      <c r="BQ26" s="662"/>
      <c r="BR26" s="662"/>
      <c r="BS26" s="663" t="s">
        <v>122</v>
      </c>
      <c r="BT26" s="663"/>
      <c r="BU26" s="663"/>
      <c r="BV26" s="663"/>
      <c r="BW26" s="663"/>
      <c r="BX26" s="663"/>
      <c r="BY26" s="663"/>
      <c r="BZ26" s="663"/>
      <c r="CA26" s="663"/>
      <c r="CB26" s="667"/>
      <c r="CD26" s="656" t="s">
        <v>286</v>
      </c>
      <c r="CE26" s="657"/>
      <c r="CF26" s="657"/>
      <c r="CG26" s="657"/>
      <c r="CH26" s="657"/>
      <c r="CI26" s="657"/>
      <c r="CJ26" s="657"/>
      <c r="CK26" s="657"/>
      <c r="CL26" s="657"/>
      <c r="CM26" s="657"/>
      <c r="CN26" s="657"/>
      <c r="CO26" s="657"/>
      <c r="CP26" s="657"/>
      <c r="CQ26" s="658"/>
      <c r="CR26" s="659">
        <v>287086</v>
      </c>
      <c r="CS26" s="660"/>
      <c r="CT26" s="660"/>
      <c r="CU26" s="660"/>
      <c r="CV26" s="660"/>
      <c r="CW26" s="660"/>
      <c r="CX26" s="660"/>
      <c r="CY26" s="661"/>
      <c r="CZ26" s="664">
        <v>9.4</v>
      </c>
      <c r="DA26" s="690"/>
      <c r="DB26" s="690"/>
      <c r="DC26" s="694"/>
      <c r="DD26" s="668">
        <v>252272</v>
      </c>
      <c r="DE26" s="660"/>
      <c r="DF26" s="660"/>
      <c r="DG26" s="660"/>
      <c r="DH26" s="660"/>
      <c r="DI26" s="660"/>
      <c r="DJ26" s="660"/>
      <c r="DK26" s="661"/>
      <c r="DL26" s="668" t="s">
        <v>122</v>
      </c>
      <c r="DM26" s="660"/>
      <c r="DN26" s="660"/>
      <c r="DO26" s="660"/>
      <c r="DP26" s="660"/>
      <c r="DQ26" s="660"/>
      <c r="DR26" s="660"/>
      <c r="DS26" s="660"/>
      <c r="DT26" s="660"/>
      <c r="DU26" s="660"/>
      <c r="DV26" s="661"/>
      <c r="DW26" s="664" t="s">
        <v>122</v>
      </c>
      <c r="DX26" s="690"/>
      <c r="DY26" s="690"/>
      <c r="DZ26" s="690"/>
      <c r="EA26" s="690"/>
      <c r="EB26" s="690"/>
      <c r="EC26" s="691"/>
    </row>
    <row r="27" spans="2:133" ht="11.25" customHeight="1" x14ac:dyDescent="0.15">
      <c r="B27" s="656" t="s">
        <v>287</v>
      </c>
      <c r="C27" s="657"/>
      <c r="D27" s="657"/>
      <c r="E27" s="657"/>
      <c r="F27" s="657"/>
      <c r="G27" s="657"/>
      <c r="H27" s="657"/>
      <c r="I27" s="657"/>
      <c r="J27" s="657"/>
      <c r="K27" s="657"/>
      <c r="L27" s="657"/>
      <c r="M27" s="657"/>
      <c r="N27" s="657"/>
      <c r="O27" s="657"/>
      <c r="P27" s="657"/>
      <c r="Q27" s="658"/>
      <c r="R27" s="659">
        <v>52025</v>
      </c>
      <c r="S27" s="660"/>
      <c r="T27" s="660"/>
      <c r="U27" s="660"/>
      <c r="V27" s="660"/>
      <c r="W27" s="660"/>
      <c r="X27" s="660"/>
      <c r="Y27" s="661"/>
      <c r="Z27" s="662">
        <v>1.7</v>
      </c>
      <c r="AA27" s="662"/>
      <c r="AB27" s="662"/>
      <c r="AC27" s="662"/>
      <c r="AD27" s="663" t="s">
        <v>122</v>
      </c>
      <c r="AE27" s="663"/>
      <c r="AF27" s="663"/>
      <c r="AG27" s="663"/>
      <c r="AH27" s="663"/>
      <c r="AI27" s="663"/>
      <c r="AJ27" s="663"/>
      <c r="AK27" s="663"/>
      <c r="AL27" s="664" t="s">
        <v>122</v>
      </c>
      <c r="AM27" s="665"/>
      <c r="AN27" s="665"/>
      <c r="AO27" s="666"/>
      <c r="AP27" s="656" t="s">
        <v>288</v>
      </c>
      <c r="AQ27" s="657"/>
      <c r="AR27" s="657"/>
      <c r="AS27" s="657"/>
      <c r="AT27" s="657"/>
      <c r="AU27" s="657"/>
      <c r="AV27" s="657"/>
      <c r="AW27" s="657"/>
      <c r="AX27" s="657"/>
      <c r="AY27" s="657"/>
      <c r="AZ27" s="657"/>
      <c r="BA27" s="657"/>
      <c r="BB27" s="657"/>
      <c r="BC27" s="657"/>
      <c r="BD27" s="657"/>
      <c r="BE27" s="657"/>
      <c r="BF27" s="658"/>
      <c r="BG27" s="659">
        <v>199101</v>
      </c>
      <c r="BH27" s="660"/>
      <c r="BI27" s="660"/>
      <c r="BJ27" s="660"/>
      <c r="BK27" s="660"/>
      <c r="BL27" s="660"/>
      <c r="BM27" s="660"/>
      <c r="BN27" s="661"/>
      <c r="BO27" s="662">
        <v>100</v>
      </c>
      <c r="BP27" s="662"/>
      <c r="BQ27" s="662"/>
      <c r="BR27" s="662"/>
      <c r="BS27" s="663" t="s">
        <v>122</v>
      </c>
      <c r="BT27" s="663"/>
      <c r="BU27" s="663"/>
      <c r="BV27" s="663"/>
      <c r="BW27" s="663"/>
      <c r="BX27" s="663"/>
      <c r="BY27" s="663"/>
      <c r="BZ27" s="663"/>
      <c r="CA27" s="663"/>
      <c r="CB27" s="667"/>
      <c r="CD27" s="656" t="s">
        <v>289</v>
      </c>
      <c r="CE27" s="657"/>
      <c r="CF27" s="657"/>
      <c r="CG27" s="657"/>
      <c r="CH27" s="657"/>
      <c r="CI27" s="657"/>
      <c r="CJ27" s="657"/>
      <c r="CK27" s="657"/>
      <c r="CL27" s="657"/>
      <c r="CM27" s="657"/>
      <c r="CN27" s="657"/>
      <c r="CO27" s="657"/>
      <c r="CP27" s="657"/>
      <c r="CQ27" s="658"/>
      <c r="CR27" s="659">
        <v>102803</v>
      </c>
      <c r="CS27" s="692"/>
      <c r="CT27" s="692"/>
      <c r="CU27" s="692"/>
      <c r="CV27" s="692"/>
      <c r="CW27" s="692"/>
      <c r="CX27" s="692"/>
      <c r="CY27" s="693"/>
      <c r="CZ27" s="664">
        <v>3.4</v>
      </c>
      <c r="DA27" s="690"/>
      <c r="DB27" s="690"/>
      <c r="DC27" s="694"/>
      <c r="DD27" s="668">
        <v>67596</v>
      </c>
      <c r="DE27" s="692"/>
      <c r="DF27" s="692"/>
      <c r="DG27" s="692"/>
      <c r="DH27" s="692"/>
      <c r="DI27" s="692"/>
      <c r="DJ27" s="692"/>
      <c r="DK27" s="693"/>
      <c r="DL27" s="668">
        <v>16626</v>
      </c>
      <c r="DM27" s="692"/>
      <c r="DN27" s="692"/>
      <c r="DO27" s="692"/>
      <c r="DP27" s="692"/>
      <c r="DQ27" s="692"/>
      <c r="DR27" s="692"/>
      <c r="DS27" s="692"/>
      <c r="DT27" s="692"/>
      <c r="DU27" s="692"/>
      <c r="DV27" s="693"/>
      <c r="DW27" s="664">
        <v>1</v>
      </c>
      <c r="DX27" s="690"/>
      <c r="DY27" s="690"/>
      <c r="DZ27" s="690"/>
      <c r="EA27" s="690"/>
      <c r="EB27" s="690"/>
      <c r="EC27" s="691"/>
    </row>
    <row r="28" spans="2:133" ht="11.25" customHeight="1" x14ac:dyDescent="0.15">
      <c r="B28" s="656" t="s">
        <v>290</v>
      </c>
      <c r="C28" s="657"/>
      <c r="D28" s="657"/>
      <c r="E28" s="657"/>
      <c r="F28" s="657"/>
      <c r="G28" s="657"/>
      <c r="H28" s="657"/>
      <c r="I28" s="657"/>
      <c r="J28" s="657"/>
      <c r="K28" s="657"/>
      <c r="L28" s="657"/>
      <c r="M28" s="657"/>
      <c r="N28" s="657"/>
      <c r="O28" s="657"/>
      <c r="P28" s="657"/>
      <c r="Q28" s="658"/>
      <c r="R28" s="659">
        <v>44473</v>
      </c>
      <c r="S28" s="660"/>
      <c r="T28" s="660"/>
      <c r="U28" s="660"/>
      <c r="V28" s="660"/>
      <c r="W28" s="660"/>
      <c r="X28" s="660"/>
      <c r="Y28" s="661"/>
      <c r="Z28" s="662">
        <v>1.4</v>
      </c>
      <c r="AA28" s="662"/>
      <c r="AB28" s="662"/>
      <c r="AC28" s="662"/>
      <c r="AD28" s="663" t="s">
        <v>122</v>
      </c>
      <c r="AE28" s="663"/>
      <c r="AF28" s="663"/>
      <c r="AG28" s="663"/>
      <c r="AH28" s="663"/>
      <c r="AI28" s="663"/>
      <c r="AJ28" s="663"/>
      <c r="AK28" s="663"/>
      <c r="AL28" s="664" t="s">
        <v>122</v>
      </c>
      <c r="AM28" s="665"/>
      <c r="AN28" s="665"/>
      <c r="AO28" s="666"/>
      <c r="AP28" s="656"/>
      <c r="AQ28" s="657"/>
      <c r="AR28" s="657"/>
      <c r="AS28" s="657"/>
      <c r="AT28" s="657"/>
      <c r="AU28" s="657"/>
      <c r="AV28" s="657"/>
      <c r="AW28" s="657"/>
      <c r="AX28" s="657"/>
      <c r="AY28" s="657"/>
      <c r="AZ28" s="657"/>
      <c r="BA28" s="657"/>
      <c r="BB28" s="657"/>
      <c r="BC28" s="657"/>
      <c r="BD28" s="657"/>
      <c r="BE28" s="657"/>
      <c r="BF28" s="658"/>
      <c r="BG28" s="659"/>
      <c r="BH28" s="660"/>
      <c r="BI28" s="660"/>
      <c r="BJ28" s="660"/>
      <c r="BK28" s="660"/>
      <c r="BL28" s="660"/>
      <c r="BM28" s="660"/>
      <c r="BN28" s="661"/>
      <c r="BO28" s="662"/>
      <c r="BP28" s="662"/>
      <c r="BQ28" s="662"/>
      <c r="BR28" s="662"/>
      <c r="BS28" s="668"/>
      <c r="BT28" s="660"/>
      <c r="BU28" s="660"/>
      <c r="BV28" s="660"/>
      <c r="BW28" s="660"/>
      <c r="BX28" s="660"/>
      <c r="BY28" s="660"/>
      <c r="BZ28" s="660"/>
      <c r="CA28" s="660"/>
      <c r="CB28" s="669"/>
      <c r="CD28" s="656" t="s">
        <v>291</v>
      </c>
      <c r="CE28" s="657"/>
      <c r="CF28" s="657"/>
      <c r="CG28" s="657"/>
      <c r="CH28" s="657"/>
      <c r="CI28" s="657"/>
      <c r="CJ28" s="657"/>
      <c r="CK28" s="657"/>
      <c r="CL28" s="657"/>
      <c r="CM28" s="657"/>
      <c r="CN28" s="657"/>
      <c r="CO28" s="657"/>
      <c r="CP28" s="657"/>
      <c r="CQ28" s="658"/>
      <c r="CR28" s="659">
        <v>380779</v>
      </c>
      <c r="CS28" s="660"/>
      <c r="CT28" s="660"/>
      <c r="CU28" s="660"/>
      <c r="CV28" s="660"/>
      <c r="CW28" s="660"/>
      <c r="CX28" s="660"/>
      <c r="CY28" s="661"/>
      <c r="CZ28" s="664">
        <v>12.5</v>
      </c>
      <c r="DA28" s="690"/>
      <c r="DB28" s="690"/>
      <c r="DC28" s="694"/>
      <c r="DD28" s="668">
        <v>372391</v>
      </c>
      <c r="DE28" s="660"/>
      <c r="DF28" s="660"/>
      <c r="DG28" s="660"/>
      <c r="DH28" s="660"/>
      <c r="DI28" s="660"/>
      <c r="DJ28" s="660"/>
      <c r="DK28" s="661"/>
      <c r="DL28" s="668">
        <v>372391</v>
      </c>
      <c r="DM28" s="660"/>
      <c r="DN28" s="660"/>
      <c r="DO28" s="660"/>
      <c r="DP28" s="660"/>
      <c r="DQ28" s="660"/>
      <c r="DR28" s="660"/>
      <c r="DS28" s="660"/>
      <c r="DT28" s="660"/>
      <c r="DU28" s="660"/>
      <c r="DV28" s="661"/>
      <c r="DW28" s="664">
        <v>21.8</v>
      </c>
      <c r="DX28" s="690"/>
      <c r="DY28" s="690"/>
      <c r="DZ28" s="690"/>
      <c r="EA28" s="690"/>
      <c r="EB28" s="690"/>
      <c r="EC28" s="691"/>
    </row>
    <row r="29" spans="2:133" ht="11.25" customHeight="1" x14ac:dyDescent="0.15">
      <c r="B29" s="656" t="s">
        <v>292</v>
      </c>
      <c r="C29" s="657"/>
      <c r="D29" s="657"/>
      <c r="E29" s="657"/>
      <c r="F29" s="657"/>
      <c r="G29" s="657"/>
      <c r="H29" s="657"/>
      <c r="I29" s="657"/>
      <c r="J29" s="657"/>
      <c r="K29" s="657"/>
      <c r="L29" s="657"/>
      <c r="M29" s="657"/>
      <c r="N29" s="657"/>
      <c r="O29" s="657"/>
      <c r="P29" s="657"/>
      <c r="Q29" s="658"/>
      <c r="R29" s="659">
        <v>8380</v>
      </c>
      <c r="S29" s="660"/>
      <c r="T29" s="660"/>
      <c r="U29" s="660"/>
      <c r="V29" s="660"/>
      <c r="W29" s="660"/>
      <c r="X29" s="660"/>
      <c r="Y29" s="661"/>
      <c r="Z29" s="662">
        <v>0.3</v>
      </c>
      <c r="AA29" s="662"/>
      <c r="AB29" s="662"/>
      <c r="AC29" s="662"/>
      <c r="AD29" s="663" t="s">
        <v>122</v>
      </c>
      <c r="AE29" s="663"/>
      <c r="AF29" s="663"/>
      <c r="AG29" s="663"/>
      <c r="AH29" s="663"/>
      <c r="AI29" s="663"/>
      <c r="AJ29" s="663"/>
      <c r="AK29" s="663"/>
      <c r="AL29" s="664" t="s">
        <v>122</v>
      </c>
      <c r="AM29" s="665"/>
      <c r="AN29" s="665"/>
      <c r="AO29" s="666"/>
      <c r="AP29" s="680"/>
      <c r="AQ29" s="681"/>
      <c r="AR29" s="681"/>
      <c r="AS29" s="681"/>
      <c r="AT29" s="681"/>
      <c r="AU29" s="681"/>
      <c r="AV29" s="681"/>
      <c r="AW29" s="681"/>
      <c r="AX29" s="681"/>
      <c r="AY29" s="681"/>
      <c r="AZ29" s="681"/>
      <c r="BA29" s="681"/>
      <c r="BB29" s="681"/>
      <c r="BC29" s="681"/>
      <c r="BD29" s="681"/>
      <c r="BE29" s="681"/>
      <c r="BF29" s="682"/>
      <c r="BG29" s="659"/>
      <c r="BH29" s="660"/>
      <c r="BI29" s="660"/>
      <c r="BJ29" s="660"/>
      <c r="BK29" s="660"/>
      <c r="BL29" s="660"/>
      <c r="BM29" s="660"/>
      <c r="BN29" s="661"/>
      <c r="BO29" s="662"/>
      <c r="BP29" s="662"/>
      <c r="BQ29" s="662"/>
      <c r="BR29" s="662"/>
      <c r="BS29" s="663"/>
      <c r="BT29" s="663"/>
      <c r="BU29" s="663"/>
      <c r="BV29" s="663"/>
      <c r="BW29" s="663"/>
      <c r="BX29" s="663"/>
      <c r="BY29" s="663"/>
      <c r="BZ29" s="663"/>
      <c r="CA29" s="663"/>
      <c r="CB29" s="667"/>
      <c r="CD29" s="695" t="s">
        <v>293</v>
      </c>
      <c r="CE29" s="696"/>
      <c r="CF29" s="656" t="s">
        <v>66</v>
      </c>
      <c r="CG29" s="657"/>
      <c r="CH29" s="657"/>
      <c r="CI29" s="657"/>
      <c r="CJ29" s="657"/>
      <c r="CK29" s="657"/>
      <c r="CL29" s="657"/>
      <c r="CM29" s="657"/>
      <c r="CN29" s="657"/>
      <c r="CO29" s="657"/>
      <c r="CP29" s="657"/>
      <c r="CQ29" s="658"/>
      <c r="CR29" s="659">
        <v>380777</v>
      </c>
      <c r="CS29" s="692"/>
      <c r="CT29" s="692"/>
      <c r="CU29" s="692"/>
      <c r="CV29" s="692"/>
      <c r="CW29" s="692"/>
      <c r="CX29" s="692"/>
      <c r="CY29" s="693"/>
      <c r="CZ29" s="664">
        <v>12.5</v>
      </c>
      <c r="DA29" s="690"/>
      <c r="DB29" s="690"/>
      <c r="DC29" s="694"/>
      <c r="DD29" s="668">
        <v>372389</v>
      </c>
      <c r="DE29" s="692"/>
      <c r="DF29" s="692"/>
      <c r="DG29" s="692"/>
      <c r="DH29" s="692"/>
      <c r="DI29" s="692"/>
      <c r="DJ29" s="692"/>
      <c r="DK29" s="693"/>
      <c r="DL29" s="668">
        <v>372389</v>
      </c>
      <c r="DM29" s="692"/>
      <c r="DN29" s="692"/>
      <c r="DO29" s="692"/>
      <c r="DP29" s="692"/>
      <c r="DQ29" s="692"/>
      <c r="DR29" s="692"/>
      <c r="DS29" s="692"/>
      <c r="DT29" s="692"/>
      <c r="DU29" s="692"/>
      <c r="DV29" s="693"/>
      <c r="DW29" s="664">
        <v>21.8</v>
      </c>
      <c r="DX29" s="690"/>
      <c r="DY29" s="690"/>
      <c r="DZ29" s="690"/>
      <c r="EA29" s="690"/>
      <c r="EB29" s="690"/>
      <c r="EC29" s="691"/>
    </row>
    <row r="30" spans="2:133" ht="11.25" customHeight="1" x14ac:dyDescent="0.15">
      <c r="B30" s="656" t="s">
        <v>294</v>
      </c>
      <c r="C30" s="657"/>
      <c r="D30" s="657"/>
      <c r="E30" s="657"/>
      <c r="F30" s="657"/>
      <c r="G30" s="657"/>
      <c r="H30" s="657"/>
      <c r="I30" s="657"/>
      <c r="J30" s="657"/>
      <c r="K30" s="657"/>
      <c r="L30" s="657"/>
      <c r="M30" s="657"/>
      <c r="N30" s="657"/>
      <c r="O30" s="657"/>
      <c r="P30" s="657"/>
      <c r="Q30" s="658"/>
      <c r="R30" s="659">
        <v>306401</v>
      </c>
      <c r="S30" s="660"/>
      <c r="T30" s="660"/>
      <c r="U30" s="660"/>
      <c r="V30" s="660"/>
      <c r="W30" s="660"/>
      <c r="X30" s="660"/>
      <c r="Y30" s="661"/>
      <c r="Z30" s="662">
        <v>9.8000000000000007</v>
      </c>
      <c r="AA30" s="662"/>
      <c r="AB30" s="662"/>
      <c r="AC30" s="662"/>
      <c r="AD30" s="663" t="s">
        <v>122</v>
      </c>
      <c r="AE30" s="663"/>
      <c r="AF30" s="663"/>
      <c r="AG30" s="663"/>
      <c r="AH30" s="663"/>
      <c r="AI30" s="663"/>
      <c r="AJ30" s="663"/>
      <c r="AK30" s="663"/>
      <c r="AL30" s="664" t="s">
        <v>122</v>
      </c>
      <c r="AM30" s="665"/>
      <c r="AN30" s="665"/>
      <c r="AO30" s="666"/>
      <c r="AP30" s="641" t="s">
        <v>212</v>
      </c>
      <c r="AQ30" s="642"/>
      <c r="AR30" s="642"/>
      <c r="AS30" s="642"/>
      <c r="AT30" s="642"/>
      <c r="AU30" s="642"/>
      <c r="AV30" s="642"/>
      <c r="AW30" s="642"/>
      <c r="AX30" s="642"/>
      <c r="AY30" s="642"/>
      <c r="AZ30" s="642"/>
      <c r="BA30" s="642"/>
      <c r="BB30" s="642"/>
      <c r="BC30" s="642"/>
      <c r="BD30" s="642"/>
      <c r="BE30" s="642"/>
      <c r="BF30" s="643"/>
      <c r="BG30" s="641" t="s">
        <v>295</v>
      </c>
      <c r="BH30" s="701"/>
      <c r="BI30" s="701"/>
      <c r="BJ30" s="701"/>
      <c r="BK30" s="701"/>
      <c r="BL30" s="701"/>
      <c r="BM30" s="701"/>
      <c r="BN30" s="701"/>
      <c r="BO30" s="701"/>
      <c r="BP30" s="701"/>
      <c r="BQ30" s="702"/>
      <c r="BR30" s="641" t="s">
        <v>296</v>
      </c>
      <c r="BS30" s="701"/>
      <c r="BT30" s="701"/>
      <c r="BU30" s="701"/>
      <c r="BV30" s="701"/>
      <c r="BW30" s="701"/>
      <c r="BX30" s="701"/>
      <c r="BY30" s="701"/>
      <c r="BZ30" s="701"/>
      <c r="CA30" s="701"/>
      <c r="CB30" s="702"/>
      <c r="CD30" s="697"/>
      <c r="CE30" s="698"/>
      <c r="CF30" s="656" t="s">
        <v>297</v>
      </c>
      <c r="CG30" s="657"/>
      <c r="CH30" s="657"/>
      <c r="CI30" s="657"/>
      <c r="CJ30" s="657"/>
      <c r="CK30" s="657"/>
      <c r="CL30" s="657"/>
      <c r="CM30" s="657"/>
      <c r="CN30" s="657"/>
      <c r="CO30" s="657"/>
      <c r="CP30" s="657"/>
      <c r="CQ30" s="658"/>
      <c r="CR30" s="659">
        <v>368301</v>
      </c>
      <c r="CS30" s="660"/>
      <c r="CT30" s="660"/>
      <c r="CU30" s="660"/>
      <c r="CV30" s="660"/>
      <c r="CW30" s="660"/>
      <c r="CX30" s="660"/>
      <c r="CY30" s="661"/>
      <c r="CZ30" s="664">
        <v>12.1</v>
      </c>
      <c r="DA30" s="690"/>
      <c r="DB30" s="690"/>
      <c r="DC30" s="694"/>
      <c r="DD30" s="668">
        <v>360584</v>
      </c>
      <c r="DE30" s="660"/>
      <c r="DF30" s="660"/>
      <c r="DG30" s="660"/>
      <c r="DH30" s="660"/>
      <c r="DI30" s="660"/>
      <c r="DJ30" s="660"/>
      <c r="DK30" s="661"/>
      <c r="DL30" s="668">
        <v>360584</v>
      </c>
      <c r="DM30" s="660"/>
      <c r="DN30" s="660"/>
      <c r="DO30" s="660"/>
      <c r="DP30" s="660"/>
      <c r="DQ30" s="660"/>
      <c r="DR30" s="660"/>
      <c r="DS30" s="660"/>
      <c r="DT30" s="660"/>
      <c r="DU30" s="660"/>
      <c r="DV30" s="661"/>
      <c r="DW30" s="664">
        <v>21.1</v>
      </c>
      <c r="DX30" s="690"/>
      <c r="DY30" s="690"/>
      <c r="DZ30" s="690"/>
      <c r="EA30" s="690"/>
      <c r="EB30" s="690"/>
      <c r="EC30" s="691"/>
    </row>
    <row r="31" spans="2:133" ht="11.25" customHeight="1" x14ac:dyDescent="0.15">
      <c r="B31" s="672" t="s">
        <v>298</v>
      </c>
      <c r="C31" s="673"/>
      <c r="D31" s="673"/>
      <c r="E31" s="673"/>
      <c r="F31" s="673"/>
      <c r="G31" s="673"/>
      <c r="H31" s="673"/>
      <c r="I31" s="673"/>
      <c r="J31" s="673"/>
      <c r="K31" s="673"/>
      <c r="L31" s="673"/>
      <c r="M31" s="673"/>
      <c r="N31" s="673"/>
      <c r="O31" s="673"/>
      <c r="P31" s="673"/>
      <c r="Q31" s="674"/>
      <c r="R31" s="659" t="s">
        <v>122</v>
      </c>
      <c r="S31" s="660"/>
      <c r="T31" s="660"/>
      <c r="U31" s="660"/>
      <c r="V31" s="660"/>
      <c r="W31" s="660"/>
      <c r="X31" s="660"/>
      <c r="Y31" s="661"/>
      <c r="Z31" s="662" t="s">
        <v>122</v>
      </c>
      <c r="AA31" s="662"/>
      <c r="AB31" s="662"/>
      <c r="AC31" s="662"/>
      <c r="AD31" s="663" t="s">
        <v>122</v>
      </c>
      <c r="AE31" s="663"/>
      <c r="AF31" s="663"/>
      <c r="AG31" s="663"/>
      <c r="AH31" s="663"/>
      <c r="AI31" s="663"/>
      <c r="AJ31" s="663"/>
      <c r="AK31" s="663"/>
      <c r="AL31" s="664" t="s">
        <v>122</v>
      </c>
      <c r="AM31" s="665"/>
      <c r="AN31" s="665"/>
      <c r="AO31" s="666"/>
      <c r="AP31" s="705" t="s">
        <v>299</v>
      </c>
      <c r="AQ31" s="706"/>
      <c r="AR31" s="706"/>
      <c r="AS31" s="706"/>
      <c r="AT31" s="711" t="s">
        <v>300</v>
      </c>
      <c r="AU31" s="218"/>
      <c r="AV31" s="218"/>
      <c r="AW31" s="218"/>
      <c r="AX31" s="645" t="s">
        <v>178</v>
      </c>
      <c r="AY31" s="646"/>
      <c r="AZ31" s="646"/>
      <c r="BA31" s="646"/>
      <c r="BB31" s="646"/>
      <c r="BC31" s="646"/>
      <c r="BD31" s="646"/>
      <c r="BE31" s="646"/>
      <c r="BF31" s="647"/>
      <c r="BG31" s="715">
        <v>99.7</v>
      </c>
      <c r="BH31" s="703"/>
      <c r="BI31" s="703"/>
      <c r="BJ31" s="703"/>
      <c r="BK31" s="703"/>
      <c r="BL31" s="703"/>
      <c r="BM31" s="654">
        <v>98.9</v>
      </c>
      <c r="BN31" s="703"/>
      <c r="BO31" s="703"/>
      <c r="BP31" s="703"/>
      <c r="BQ31" s="704"/>
      <c r="BR31" s="715">
        <v>99.6</v>
      </c>
      <c r="BS31" s="703"/>
      <c r="BT31" s="703"/>
      <c r="BU31" s="703"/>
      <c r="BV31" s="703"/>
      <c r="BW31" s="703"/>
      <c r="BX31" s="654">
        <v>98.6</v>
      </c>
      <c r="BY31" s="703"/>
      <c r="BZ31" s="703"/>
      <c r="CA31" s="703"/>
      <c r="CB31" s="704"/>
      <c r="CD31" s="697"/>
      <c r="CE31" s="698"/>
      <c r="CF31" s="656" t="s">
        <v>301</v>
      </c>
      <c r="CG31" s="657"/>
      <c r="CH31" s="657"/>
      <c r="CI31" s="657"/>
      <c r="CJ31" s="657"/>
      <c r="CK31" s="657"/>
      <c r="CL31" s="657"/>
      <c r="CM31" s="657"/>
      <c r="CN31" s="657"/>
      <c r="CO31" s="657"/>
      <c r="CP31" s="657"/>
      <c r="CQ31" s="658"/>
      <c r="CR31" s="659">
        <v>12476</v>
      </c>
      <c r="CS31" s="692"/>
      <c r="CT31" s="692"/>
      <c r="CU31" s="692"/>
      <c r="CV31" s="692"/>
      <c r="CW31" s="692"/>
      <c r="CX31" s="692"/>
      <c r="CY31" s="693"/>
      <c r="CZ31" s="664">
        <v>0.4</v>
      </c>
      <c r="DA31" s="690"/>
      <c r="DB31" s="690"/>
      <c r="DC31" s="694"/>
      <c r="DD31" s="668">
        <v>11805</v>
      </c>
      <c r="DE31" s="692"/>
      <c r="DF31" s="692"/>
      <c r="DG31" s="692"/>
      <c r="DH31" s="692"/>
      <c r="DI31" s="692"/>
      <c r="DJ31" s="692"/>
      <c r="DK31" s="693"/>
      <c r="DL31" s="668">
        <v>11805</v>
      </c>
      <c r="DM31" s="692"/>
      <c r="DN31" s="692"/>
      <c r="DO31" s="692"/>
      <c r="DP31" s="692"/>
      <c r="DQ31" s="692"/>
      <c r="DR31" s="692"/>
      <c r="DS31" s="692"/>
      <c r="DT31" s="692"/>
      <c r="DU31" s="692"/>
      <c r="DV31" s="693"/>
      <c r="DW31" s="664">
        <v>0.7</v>
      </c>
      <c r="DX31" s="690"/>
      <c r="DY31" s="690"/>
      <c r="DZ31" s="690"/>
      <c r="EA31" s="690"/>
      <c r="EB31" s="690"/>
      <c r="EC31" s="691"/>
    </row>
    <row r="32" spans="2:133" ht="11.25" customHeight="1" x14ac:dyDescent="0.15">
      <c r="B32" s="656" t="s">
        <v>302</v>
      </c>
      <c r="C32" s="657"/>
      <c r="D32" s="657"/>
      <c r="E32" s="657"/>
      <c r="F32" s="657"/>
      <c r="G32" s="657"/>
      <c r="H32" s="657"/>
      <c r="I32" s="657"/>
      <c r="J32" s="657"/>
      <c r="K32" s="657"/>
      <c r="L32" s="657"/>
      <c r="M32" s="657"/>
      <c r="N32" s="657"/>
      <c r="O32" s="657"/>
      <c r="P32" s="657"/>
      <c r="Q32" s="658"/>
      <c r="R32" s="659">
        <v>239099</v>
      </c>
      <c r="S32" s="660"/>
      <c r="T32" s="660"/>
      <c r="U32" s="660"/>
      <c r="V32" s="660"/>
      <c r="W32" s="660"/>
      <c r="X32" s="660"/>
      <c r="Y32" s="661"/>
      <c r="Z32" s="662">
        <v>7.7</v>
      </c>
      <c r="AA32" s="662"/>
      <c r="AB32" s="662"/>
      <c r="AC32" s="662"/>
      <c r="AD32" s="663" t="s">
        <v>122</v>
      </c>
      <c r="AE32" s="663"/>
      <c r="AF32" s="663"/>
      <c r="AG32" s="663"/>
      <c r="AH32" s="663"/>
      <c r="AI32" s="663"/>
      <c r="AJ32" s="663"/>
      <c r="AK32" s="663"/>
      <c r="AL32" s="664" t="s">
        <v>122</v>
      </c>
      <c r="AM32" s="665"/>
      <c r="AN32" s="665"/>
      <c r="AO32" s="666"/>
      <c r="AP32" s="707"/>
      <c r="AQ32" s="708"/>
      <c r="AR32" s="708"/>
      <c r="AS32" s="708"/>
      <c r="AT32" s="712"/>
      <c r="AU32" s="214" t="s">
        <v>303</v>
      </c>
      <c r="AX32" s="656" t="s">
        <v>304</v>
      </c>
      <c r="AY32" s="657"/>
      <c r="AZ32" s="657"/>
      <c r="BA32" s="657"/>
      <c r="BB32" s="657"/>
      <c r="BC32" s="657"/>
      <c r="BD32" s="657"/>
      <c r="BE32" s="657"/>
      <c r="BF32" s="658"/>
      <c r="BG32" s="716">
        <v>99.9</v>
      </c>
      <c r="BH32" s="692"/>
      <c r="BI32" s="692"/>
      <c r="BJ32" s="692"/>
      <c r="BK32" s="692"/>
      <c r="BL32" s="692"/>
      <c r="BM32" s="665">
        <v>99.8</v>
      </c>
      <c r="BN32" s="692"/>
      <c r="BO32" s="692"/>
      <c r="BP32" s="692"/>
      <c r="BQ32" s="714"/>
      <c r="BR32" s="716">
        <v>99.8</v>
      </c>
      <c r="BS32" s="692"/>
      <c r="BT32" s="692"/>
      <c r="BU32" s="692"/>
      <c r="BV32" s="692"/>
      <c r="BW32" s="692"/>
      <c r="BX32" s="665">
        <v>99.5</v>
      </c>
      <c r="BY32" s="692"/>
      <c r="BZ32" s="692"/>
      <c r="CA32" s="692"/>
      <c r="CB32" s="714"/>
      <c r="CD32" s="699"/>
      <c r="CE32" s="700"/>
      <c r="CF32" s="656" t="s">
        <v>305</v>
      </c>
      <c r="CG32" s="657"/>
      <c r="CH32" s="657"/>
      <c r="CI32" s="657"/>
      <c r="CJ32" s="657"/>
      <c r="CK32" s="657"/>
      <c r="CL32" s="657"/>
      <c r="CM32" s="657"/>
      <c r="CN32" s="657"/>
      <c r="CO32" s="657"/>
      <c r="CP32" s="657"/>
      <c r="CQ32" s="658"/>
      <c r="CR32" s="659">
        <v>2</v>
      </c>
      <c r="CS32" s="660"/>
      <c r="CT32" s="660"/>
      <c r="CU32" s="660"/>
      <c r="CV32" s="660"/>
      <c r="CW32" s="660"/>
      <c r="CX32" s="660"/>
      <c r="CY32" s="661"/>
      <c r="CZ32" s="664">
        <v>0</v>
      </c>
      <c r="DA32" s="690"/>
      <c r="DB32" s="690"/>
      <c r="DC32" s="694"/>
      <c r="DD32" s="668">
        <v>2</v>
      </c>
      <c r="DE32" s="660"/>
      <c r="DF32" s="660"/>
      <c r="DG32" s="660"/>
      <c r="DH32" s="660"/>
      <c r="DI32" s="660"/>
      <c r="DJ32" s="660"/>
      <c r="DK32" s="661"/>
      <c r="DL32" s="668">
        <v>2</v>
      </c>
      <c r="DM32" s="660"/>
      <c r="DN32" s="660"/>
      <c r="DO32" s="660"/>
      <c r="DP32" s="660"/>
      <c r="DQ32" s="660"/>
      <c r="DR32" s="660"/>
      <c r="DS32" s="660"/>
      <c r="DT32" s="660"/>
      <c r="DU32" s="660"/>
      <c r="DV32" s="661"/>
      <c r="DW32" s="664">
        <v>0</v>
      </c>
      <c r="DX32" s="690"/>
      <c r="DY32" s="690"/>
      <c r="DZ32" s="690"/>
      <c r="EA32" s="690"/>
      <c r="EB32" s="690"/>
      <c r="EC32" s="691"/>
    </row>
    <row r="33" spans="2:133" ht="11.25" customHeight="1" x14ac:dyDescent="0.15">
      <c r="B33" s="656" t="s">
        <v>306</v>
      </c>
      <c r="C33" s="657"/>
      <c r="D33" s="657"/>
      <c r="E33" s="657"/>
      <c r="F33" s="657"/>
      <c r="G33" s="657"/>
      <c r="H33" s="657"/>
      <c r="I33" s="657"/>
      <c r="J33" s="657"/>
      <c r="K33" s="657"/>
      <c r="L33" s="657"/>
      <c r="M33" s="657"/>
      <c r="N33" s="657"/>
      <c r="O33" s="657"/>
      <c r="P33" s="657"/>
      <c r="Q33" s="658"/>
      <c r="R33" s="659">
        <v>31841</v>
      </c>
      <c r="S33" s="660"/>
      <c r="T33" s="660"/>
      <c r="U33" s="660"/>
      <c r="V33" s="660"/>
      <c r="W33" s="660"/>
      <c r="X33" s="660"/>
      <c r="Y33" s="661"/>
      <c r="Z33" s="662">
        <v>1</v>
      </c>
      <c r="AA33" s="662"/>
      <c r="AB33" s="662"/>
      <c r="AC33" s="662"/>
      <c r="AD33" s="663">
        <v>17859</v>
      </c>
      <c r="AE33" s="663"/>
      <c r="AF33" s="663"/>
      <c r="AG33" s="663"/>
      <c r="AH33" s="663"/>
      <c r="AI33" s="663"/>
      <c r="AJ33" s="663"/>
      <c r="AK33" s="663"/>
      <c r="AL33" s="664">
        <v>1.1000000000000001</v>
      </c>
      <c r="AM33" s="665"/>
      <c r="AN33" s="665"/>
      <c r="AO33" s="666"/>
      <c r="AP33" s="709"/>
      <c r="AQ33" s="710"/>
      <c r="AR33" s="710"/>
      <c r="AS33" s="710"/>
      <c r="AT33" s="713"/>
      <c r="AU33" s="219"/>
      <c r="AV33" s="219"/>
      <c r="AW33" s="219"/>
      <c r="AX33" s="680" t="s">
        <v>307</v>
      </c>
      <c r="AY33" s="681"/>
      <c r="AZ33" s="681"/>
      <c r="BA33" s="681"/>
      <c r="BB33" s="681"/>
      <c r="BC33" s="681"/>
      <c r="BD33" s="681"/>
      <c r="BE33" s="681"/>
      <c r="BF33" s="682"/>
      <c r="BG33" s="717">
        <v>99.5</v>
      </c>
      <c r="BH33" s="718"/>
      <c r="BI33" s="718"/>
      <c r="BJ33" s="718"/>
      <c r="BK33" s="718"/>
      <c r="BL33" s="718"/>
      <c r="BM33" s="719">
        <v>98.2</v>
      </c>
      <c r="BN33" s="718"/>
      <c r="BO33" s="718"/>
      <c r="BP33" s="718"/>
      <c r="BQ33" s="720"/>
      <c r="BR33" s="717">
        <v>99.3</v>
      </c>
      <c r="BS33" s="718"/>
      <c r="BT33" s="718"/>
      <c r="BU33" s="718"/>
      <c r="BV33" s="718"/>
      <c r="BW33" s="718"/>
      <c r="BX33" s="719">
        <v>97.7</v>
      </c>
      <c r="BY33" s="718"/>
      <c r="BZ33" s="718"/>
      <c r="CA33" s="718"/>
      <c r="CB33" s="720"/>
      <c r="CD33" s="656" t="s">
        <v>308</v>
      </c>
      <c r="CE33" s="657"/>
      <c r="CF33" s="657"/>
      <c r="CG33" s="657"/>
      <c r="CH33" s="657"/>
      <c r="CI33" s="657"/>
      <c r="CJ33" s="657"/>
      <c r="CK33" s="657"/>
      <c r="CL33" s="657"/>
      <c r="CM33" s="657"/>
      <c r="CN33" s="657"/>
      <c r="CO33" s="657"/>
      <c r="CP33" s="657"/>
      <c r="CQ33" s="658"/>
      <c r="CR33" s="659">
        <v>1568934</v>
      </c>
      <c r="CS33" s="692"/>
      <c r="CT33" s="692"/>
      <c r="CU33" s="692"/>
      <c r="CV33" s="692"/>
      <c r="CW33" s="692"/>
      <c r="CX33" s="692"/>
      <c r="CY33" s="693"/>
      <c r="CZ33" s="664">
        <v>51.6</v>
      </c>
      <c r="DA33" s="690"/>
      <c r="DB33" s="690"/>
      <c r="DC33" s="694"/>
      <c r="DD33" s="668">
        <v>1019812</v>
      </c>
      <c r="DE33" s="692"/>
      <c r="DF33" s="692"/>
      <c r="DG33" s="692"/>
      <c r="DH33" s="692"/>
      <c r="DI33" s="692"/>
      <c r="DJ33" s="692"/>
      <c r="DK33" s="693"/>
      <c r="DL33" s="668">
        <v>763139</v>
      </c>
      <c r="DM33" s="692"/>
      <c r="DN33" s="692"/>
      <c r="DO33" s="692"/>
      <c r="DP33" s="692"/>
      <c r="DQ33" s="692"/>
      <c r="DR33" s="692"/>
      <c r="DS33" s="692"/>
      <c r="DT33" s="692"/>
      <c r="DU33" s="692"/>
      <c r="DV33" s="693"/>
      <c r="DW33" s="664">
        <v>44.7</v>
      </c>
      <c r="DX33" s="690"/>
      <c r="DY33" s="690"/>
      <c r="DZ33" s="690"/>
      <c r="EA33" s="690"/>
      <c r="EB33" s="690"/>
      <c r="EC33" s="691"/>
    </row>
    <row r="34" spans="2:133" ht="11.25" customHeight="1" x14ac:dyDescent="0.15">
      <c r="B34" s="656" t="s">
        <v>309</v>
      </c>
      <c r="C34" s="657"/>
      <c r="D34" s="657"/>
      <c r="E34" s="657"/>
      <c r="F34" s="657"/>
      <c r="G34" s="657"/>
      <c r="H34" s="657"/>
      <c r="I34" s="657"/>
      <c r="J34" s="657"/>
      <c r="K34" s="657"/>
      <c r="L34" s="657"/>
      <c r="M34" s="657"/>
      <c r="N34" s="657"/>
      <c r="O34" s="657"/>
      <c r="P34" s="657"/>
      <c r="Q34" s="658"/>
      <c r="R34" s="659">
        <v>60402</v>
      </c>
      <c r="S34" s="660"/>
      <c r="T34" s="660"/>
      <c r="U34" s="660"/>
      <c r="V34" s="660"/>
      <c r="W34" s="660"/>
      <c r="X34" s="660"/>
      <c r="Y34" s="661"/>
      <c r="Z34" s="662">
        <v>1.9</v>
      </c>
      <c r="AA34" s="662"/>
      <c r="AB34" s="662"/>
      <c r="AC34" s="662"/>
      <c r="AD34" s="663" t="s">
        <v>122</v>
      </c>
      <c r="AE34" s="663"/>
      <c r="AF34" s="663"/>
      <c r="AG34" s="663"/>
      <c r="AH34" s="663"/>
      <c r="AI34" s="663"/>
      <c r="AJ34" s="663"/>
      <c r="AK34" s="663"/>
      <c r="AL34" s="664" t="s">
        <v>122</v>
      </c>
      <c r="AM34" s="665"/>
      <c r="AN34" s="665"/>
      <c r="AO34" s="666"/>
      <c r="AP34" s="220"/>
      <c r="AQ34" s="221"/>
      <c r="AS34" s="218"/>
      <c r="AT34" s="218"/>
      <c r="AU34" s="218"/>
      <c r="AV34" s="218"/>
      <c r="AW34" s="218"/>
      <c r="AX34" s="218"/>
      <c r="AY34" s="218"/>
      <c r="AZ34" s="218"/>
      <c r="BA34" s="218"/>
      <c r="BB34" s="218"/>
      <c r="BC34" s="218"/>
      <c r="BD34" s="218"/>
      <c r="BE34" s="218"/>
      <c r="BF34" s="218"/>
      <c r="BG34" s="221"/>
      <c r="BH34" s="221"/>
      <c r="BI34" s="221"/>
      <c r="BJ34" s="221"/>
      <c r="BK34" s="221"/>
      <c r="BL34" s="221"/>
      <c r="BM34" s="221"/>
      <c r="BN34" s="221"/>
      <c r="BO34" s="221"/>
      <c r="BP34" s="221"/>
      <c r="BQ34" s="221"/>
      <c r="BR34" s="221"/>
      <c r="BS34" s="221"/>
      <c r="BT34" s="221"/>
      <c r="BU34" s="221"/>
      <c r="BV34" s="221"/>
      <c r="BW34" s="221"/>
      <c r="BX34" s="221"/>
      <c r="BY34" s="221"/>
      <c r="BZ34" s="221"/>
      <c r="CA34" s="221"/>
      <c r="CB34" s="221"/>
      <c r="CD34" s="656" t="s">
        <v>310</v>
      </c>
      <c r="CE34" s="657"/>
      <c r="CF34" s="657"/>
      <c r="CG34" s="657"/>
      <c r="CH34" s="657"/>
      <c r="CI34" s="657"/>
      <c r="CJ34" s="657"/>
      <c r="CK34" s="657"/>
      <c r="CL34" s="657"/>
      <c r="CM34" s="657"/>
      <c r="CN34" s="657"/>
      <c r="CO34" s="657"/>
      <c r="CP34" s="657"/>
      <c r="CQ34" s="658"/>
      <c r="CR34" s="659">
        <v>526810</v>
      </c>
      <c r="CS34" s="660"/>
      <c r="CT34" s="660"/>
      <c r="CU34" s="660"/>
      <c r="CV34" s="660"/>
      <c r="CW34" s="660"/>
      <c r="CX34" s="660"/>
      <c r="CY34" s="661"/>
      <c r="CZ34" s="664">
        <v>17.3</v>
      </c>
      <c r="DA34" s="690"/>
      <c r="DB34" s="690"/>
      <c r="DC34" s="694"/>
      <c r="DD34" s="668">
        <v>310750</v>
      </c>
      <c r="DE34" s="660"/>
      <c r="DF34" s="660"/>
      <c r="DG34" s="660"/>
      <c r="DH34" s="660"/>
      <c r="DI34" s="660"/>
      <c r="DJ34" s="660"/>
      <c r="DK34" s="661"/>
      <c r="DL34" s="668">
        <v>213462</v>
      </c>
      <c r="DM34" s="660"/>
      <c r="DN34" s="660"/>
      <c r="DO34" s="660"/>
      <c r="DP34" s="660"/>
      <c r="DQ34" s="660"/>
      <c r="DR34" s="660"/>
      <c r="DS34" s="660"/>
      <c r="DT34" s="660"/>
      <c r="DU34" s="660"/>
      <c r="DV34" s="661"/>
      <c r="DW34" s="664">
        <v>12.5</v>
      </c>
      <c r="DX34" s="690"/>
      <c r="DY34" s="690"/>
      <c r="DZ34" s="690"/>
      <c r="EA34" s="690"/>
      <c r="EB34" s="690"/>
      <c r="EC34" s="691"/>
    </row>
    <row r="35" spans="2:133" ht="11.25" customHeight="1" x14ac:dyDescent="0.15">
      <c r="B35" s="656" t="s">
        <v>311</v>
      </c>
      <c r="C35" s="657"/>
      <c r="D35" s="657"/>
      <c r="E35" s="657"/>
      <c r="F35" s="657"/>
      <c r="G35" s="657"/>
      <c r="H35" s="657"/>
      <c r="I35" s="657"/>
      <c r="J35" s="657"/>
      <c r="K35" s="657"/>
      <c r="L35" s="657"/>
      <c r="M35" s="657"/>
      <c r="N35" s="657"/>
      <c r="O35" s="657"/>
      <c r="P35" s="657"/>
      <c r="Q35" s="658"/>
      <c r="R35" s="659">
        <v>120665</v>
      </c>
      <c r="S35" s="660"/>
      <c r="T35" s="660"/>
      <c r="U35" s="660"/>
      <c r="V35" s="660"/>
      <c r="W35" s="660"/>
      <c r="X35" s="660"/>
      <c r="Y35" s="661"/>
      <c r="Z35" s="662">
        <v>3.9</v>
      </c>
      <c r="AA35" s="662"/>
      <c r="AB35" s="662"/>
      <c r="AC35" s="662"/>
      <c r="AD35" s="663" t="s">
        <v>122</v>
      </c>
      <c r="AE35" s="663"/>
      <c r="AF35" s="663"/>
      <c r="AG35" s="663"/>
      <c r="AH35" s="663"/>
      <c r="AI35" s="663"/>
      <c r="AJ35" s="663"/>
      <c r="AK35" s="663"/>
      <c r="AL35" s="664" t="s">
        <v>122</v>
      </c>
      <c r="AM35" s="665"/>
      <c r="AN35" s="665"/>
      <c r="AO35" s="666"/>
      <c r="AP35" s="222"/>
      <c r="AQ35" s="641" t="s">
        <v>312</v>
      </c>
      <c r="AR35" s="642"/>
      <c r="AS35" s="642"/>
      <c r="AT35" s="642"/>
      <c r="AU35" s="642"/>
      <c r="AV35" s="642"/>
      <c r="AW35" s="642"/>
      <c r="AX35" s="642"/>
      <c r="AY35" s="642"/>
      <c r="AZ35" s="642"/>
      <c r="BA35" s="642"/>
      <c r="BB35" s="642"/>
      <c r="BC35" s="642"/>
      <c r="BD35" s="642"/>
      <c r="BE35" s="642"/>
      <c r="BF35" s="643"/>
      <c r="BG35" s="641" t="s">
        <v>313</v>
      </c>
      <c r="BH35" s="642"/>
      <c r="BI35" s="642"/>
      <c r="BJ35" s="642"/>
      <c r="BK35" s="642"/>
      <c r="BL35" s="642"/>
      <c r="BM35" s="642"/>
      <c r="BN35" s="642"/>
      <c r="BO35" s="642"/>
      <c r="BP35" s="642"/>
      <c r="BQ35" s="642"/>
      <c r="BR35" s="642"/>
      <c r="BS35" s="642"/>
      <c r="BT35" s="642"/>
      <c r="BU35" s="642"/>
      <c r="BV35" s="642"/>
      <c r="BW35" s="642"/>
      <c r="BX35" s="642"/>
      <c r="BY35" s="642"/>
      <c r="BZ35" s="642"/>
      <c r="CA35" s="642"/>
      <c r="CB35" s="643"/>
      <c r="CD35" s="656" t="s">
        <v>314</v>
      </c>
      <c r="CE35" s="657"/>
      <c r="CF35" s="657"/>
      <c r="CG35" s="657"/>
      <c r="CH35" s="657"/>
      <c r="CI35" s="657"/>
      <c r="CJ35" s="657"/>
      <c r="CK35" s="657"/>
      <c r="CL35" s="657"/>
      <c r="CM35" s="657"/>
      <c r="CN35" s="657"/>
      <c r="CO35" s="657"/>
      <c r="CP35" s="657"/>
      <c r="CQ35" s="658"/>
      <c r="CR35" s="659">
        <v>45190</v>
      </c>
      <c r="CS35" s="692"/>
      <c r="CT35" s="692"/>
      <c r="CU35" s="692"/>
      <c r="CV35" s="692"/>
      <c r="CW35" s="692"/>
      <c r="CX35" s="692"/>
      <c r="CY35" s="693"/>
      <c r="CZ35" s="664">
        <v>1.5</v>
      </c>
      <c r="DA35" s="690"/>
      <c r="DB35" s="690"/>
      <c r="DC35" s="694"/>
      <c r="DD35" s="668">
        <v>37698</v>
      </c>
      <c r="DE35" s="692"/>
      <c r="DF35" s="692"/>
      <c r="DG35" s="692"/>
      <c r="DH35" s="692"/>
      <c r="DI35" s="692"/>
      <c r="DJ35" s="692"/>
      <c r="DK35" s="693"/>
      <c r="DL35" s="668">
        <v>37698</v>
      </c>
      <c r="DM35" s="692"/>
      <c r="DN35" s="692"/>
      <c r="DO35" s="692"/>
      <c r="DP35" s="692"/>
      <c r="DQ35" s="692"/>
      <c r="DR35" s="692"/>
      <c r="DS35" s="692"/>
      <c r="DT35" s="692"/>
      <c r="DU35" s="692"/>
      <c r="DV35" s="693"/>
      <c r="DW35" s="664">
        <v>2.2000000000000002</v>
      </c>
      <c r="DX35" s="690"/>
      <c r="DY35" s="690"/>
      <c r="DZ35" s="690"/>
      <c r="EA35" s="690"/>
      <c r="EB35" s="690"/>
      <c r="EC35" s="691"/>
    </row>
    <row r="36" spans="2:133" ht="11.25" customHeight="1" x14ac:dyDescent="0.15">
      <c r="B36" s="656" t="s">
        <v>315</v>
      </c>
      <c r="C36" s="657"/>
      <c r="D36" s="657"/>
      <c r="E36" s="657"/>
      <c r="F36" s="657"/>
      <c r="G36" s="657"/>
      <c r="H36" s="657"/>
      <c r="I36" s="657"/>
      <c r="J36" s="657"/>
      <c r="K36" s="657"/>
      <c r="L36" s="657"/>
      <c r="M36" s="657"/>
      <c r="N36" s="657"/>
      <c r="O36" s="657"/>
      <c r="P36" s="657"/>
      <c r="Q36" s="658"/>
      <c r="R36" s="659">
        <v>114298</v>
      </c>
      <c r="S36" s="660"/>
      <c r="T36" s="660"/>
      <c r="U36" s="660"/>
      <c r="V36" s="660"/>
      <c r="W36" s="660"/>
      <c r="X36" s="660"/>
      <c r="Y36" s="661"/>
      <c r="Z36" s="662">
        <v>3.7</v>
      </c>
      <c r="AA36" s="662"/>
      <c r="AB36" s="662"/>
      <c r="AC36" s="662"/>
      <c r="AD36" s="663" t="s">
        <v>122</v>
      </c>
      <c r="AE36" s="663"/>
      <c r="AF36" s="663"/>
      <c r="AG36" s="663"/>
      <c r="AH36" s="663"/>
      <c r="AI36" s="663"/>
      <c r="AJ36" s="663"/>
      <c r="AK36" s="663"/>
      <c r="AL36" s="664" t="s">
        <v>122</v>
      </c>
      <c r="AM36" s="665"/>
      <c r="AN36" s="665"/>
      <c r="AO36" s="666"/>
      <c r="AP36" s="222"/>
      <c r="AQ36" s="725" t="s">
        <v>316</v>
      </c>
      <c r="AR36" s="726"/>
      <c r="AS36" s="726"/>
      <c r="AT36" s="726"/>
      <c r="AU36" s="726"/>
      <c r="AV36" s="726"/>
      <c r="AW36" s="726"/>
      <c r="AX36" s="726"/>
      <c r="AY36" s="727"/>
      <c r="AZ36" s="648">
        <v>208307</v>
      </c>
      <c r="BA36" s="649"/>
      <c r="BB36" s="649"/>
      <c r="BC36" s="649"/>
      <c r="BD36" s="649"/>
      <c r="BE36" s="649"/>
      <c r="BF36" s="721"/>
      <c r="BG36" s="645" t="s">
        <v>317</v>
      </c>
      <c r="BH36" s="646"/>
      <c r="BI36" s="646"/>
      <c r="BJ36" s="646"/>
      <c r="BK36" s="646"/>
      <c r="BL36" s="646"/>
      <c r="BM36" s="646"/>
      <c r="BN36" s="646"/>
      <c r="BO36" s="646"/>
      <c r="BP36" s="646"/>
      <c r="BQ36" s="646"/>
      <c r="BR36" s="646"/>
      <c r="BS36" s="646"/>
      <c r="BT36" s="646"/>
      <c r="BU36" s="647"/>
      <c r="BV36" s="648">
        <v>4669</v>
      </c>
      <c r="BW36" s="649"/>
      <c r="BX36" s="649"/>
      <c r="BY36" s="649"/>
      <c r="BZ36" s="649"/>
      <c r="CA36" s="649"/>
      <c r="CB36" s="721"/>
      <c r="CD36" s="656" t="s">
        <v>318</v>
      </c>
      <c r="CE36" s="657"/>
      <c r="CF36" s="657"/>
      <c r="CG36" s="657"/>
      <c r="CH36" s="657"/>
      <c r="CI36" s="657"/>
      <c r="CJ36" s="657"/>
      <c r="CK36" s="657"/>
      <c r="CL36" s="657"/>
      <c r="CM36" s="657"/>
      <c r="CN36" s="657"/>
      <c r="CO36" s="657"/>
      <c r="CP36" s="657"/>
      <c r="CQ36" s="658"/>
      <c r="CR36" s="659">
        <v>577122</v>
      </c>
      <c r="CS36" s="660"/>
      <c r="CT36" s="660"/>
      <c r="CU36" s="660"/>
      <c r="CV36" s="660"/>
      <c r="CW36" s="660"/>
      <c r="CX36" s="660"/>
      <c r="CY36" s="661"/>
      <c r="CZ36" s="664">
        <v>19</v>
      </c>
      <c r="DA36" s="690"/>
      <c r="DB36" s="690"/>
      <c r="DC36" s="694"/>
      <c r="DD36" s="668">
        <v>437531</v>
      </c>
      <c r="DE36" s="660"/>
      <c r="DF36" s="660"/>
      <c r="DG36" s="660"/>
      <c r="DH36" s="660"/>
      <c r="DI36" s="660"/>
      <c r="DJ36" s="660"/>
      <c r="DK36" s="661"/>
      <c r="DL36" s="668">
        <v>391677</v>
      </c>
      <c r="DM36" s="660"/>
      <c r="DN36" s="660"/>
      <c r="DO36" s="660"/>
      <c r="DP36" s="660"/>
      <c r="DQ36" s="660"/>
      <c r="DR36" s="660"/>
      <c r="DS36" s="660"/>
      <c r="DT36" s="660"/>
      <c r="DU36" s="660"/>
      <c r="DV36" s="661"/>
      <c r="DW36" s="664">
        <v>22.9</v>
      </c>
      <c r="DX36" s="690"/>
      <c r="DY36" s="690"/>
      <c r="DZ36" s="690"/>
      <c r="EA36" s="690"/>
      <c r="EB36" s="690"/>
      <c r="EC36" s="691"/>
    </row>
    <row r="37" spans="2:133" ht="11.25" customHeight="1" x14ac:dyDescent="0.15">
      <c r="B37" s="656" t="s">
        <v>319</v>
      </c>
      <c r="C37" s="657"/>
      <c r="D37" s="657"/>
      <c r="E37" s="657"/>
      <c r="F37" s="657"/>
      <c r="G37" s="657"/>
      <c r="H37" s="657"/>
      <c r="I37" s="657"/>
      <c r="J37" s="657"/>
      <c r="K37" s="657"/>
      <c r="L37" s="657"/>
      <c r="M37" s="657"/>
      <c r="N37" s="657"/>
      <c r="O37" s="657"/>
      <c r="P37" s="657"/>
      <c r="Q37" s="658"/>
      <c r="R37" s="659">
        <v>87659</v>
      </c>
      <c r="S37" s="660"/>
      <c r="T37" s="660"/>
      <c r="U37" s="660"/>
      <c r="V37" s="660"/>
      <c r="W37" s="660"/>
      <c r="X37" s="660"/>
      <c r="Y37" s="661"/>
      <c r="Z37" s="662">
        <v>2.8</v>
      </c>
      <c r="AA37" s="662"/>
      <c r="AB37" s="662"/>
      <c r="AC37" s="662"/>
      <c r="AD37" s="663">
        <v>26</v>
      </c>
      <c r="AE37" s="663"/>
      <c r="AF37" s="663"/>
      <c r="AG37" s="663"/>
      <c r="AH37" s="663"/>
      <c r="AI37" s="663"/>
      <c r="AJ37" s="663"/>
      <c r="AK37" s="663"/>
      <c r="AL37" s="664">
        <v>0</v>
      </c>
      <c r="AM37" s="665"/>
      <c r="AN37" s="665"/>
      <c r="AO37" s="666"/>
      <c r="AQ37" s="722" t="s">
        <v>320</v>
      </c>
      <c r="AR37" s="723"/>
      <c r="AS37" s="723"/>
      <c r="AT37" s="723"/>
      <c r="AU37" s="723"/>
      <c r="AV37" s="723"/>
      <c r="AW37" s="723"/>
      <c r="AX37" s="723"/>
      <c r="AY37" s="724"/>
      <c r="AZ37" s="659">
        <v>53220</v>
      </c>
      <c r="BA37" s="660"/>
      <c r="BB37" s="660"/>
      <c r="BC37" s="660"/>
      <c r="BD37" s="692"/>
      <c r="BE37" s="692"/>
      <c r="BF37" s="714"/>
      <c r="BG37" s="656" t="s">
        <v>321</v>
      </c>
      <c r="BH37" s="657"/>
      <c r="BI37" s="657"/>
      <c r="BJ37" s="657"/>
      <c r="BK37" s="657"/>
      <c r="BL37" s="657"/>
      <c r="BM37" s="657"/>
      <c r="BN37" s="657"/>
      <c r="BO37" s="657"/>
      <c r="BP37" s="657"/>
      <c r="BQ37" s="657"/>
      <c r="BR37" s="657"/>
      <c r="BS37" s="657"/>
      <c r="BT37" s="657"/>
      <c r="BU37" s="658"/>
      <c r="BV37" s="659">
        <v>-12620</v>
      </c>
      <c r="BW37" s="660"/>
      <c r="BX37" s="660"/>
      <c r="BY37" s="660"/>
      <c r="BZ37" s="660"/>
      <c r="CA37" s="660"/>
      <c r="CB37" s="669"/>
      <c r="CD37" s="656" t="s">
        <v>322</v>
      </c>
      <c r="CE37" s="657"/>
      <c r="CF37" s="657"/>
      <c r="CG37" s="657"/>
      <c r="CH37" s="657"/>
      <c r="CI37" s="657"/>
      <c r="CJ37" s="657"/>
      <c r="CK37" s="657"/>
      <c r="CL37" s="657"/>
      <c r="CM37" s="657"/>
      <c r="CN37" s="657"/>
      <c r="CO37" s="657"/>
      <c r="CP37" s="657"/>
      <c r="CQ37" s="658"/>
      <c r="CR37" s="659">
        <v>375833</v>
      </c>
      <c r="CS37" s="692"/>
      <c r="CT37" s="692"/>
      <c r="CU37" s="692"/>
      <c r="CV37" s="692"/>
      <c r="CW37" s="692"/>
      <c r="CX37" s="692"/>
      <c r="CY37" s="693"/>
      <c r="CZ37" s="664">
        <v>12.4</v>
      </c>
      <c r="DA37" s="690"/>
      <c r="DB37" s="690"/>
      <c r="DC37" s="694"/>
      <c r="DD37" s="668">
        <v>326701</v>
      </c>
      <c r="DE37" s="692"/>
      <c r="DF37" s="692"/>
      <c r="DG37" s="692"/>
      <c r="DH37" s="692"/>
      <c r="DI37" s="692"/>
      <c r="DJ37" s="692"/>
      <c r="DK37" s="693"/>
      <c r="DL37" s="668">
        <v>326701</v>
      </c>
      <c r="DM37" s="692"/>
      <c r="DN37" s="692"/>
      <c r="DO37" s="692"/>
      <c r="DP37" s="692"/>
      <c r="DQ37" s="692"/>
      <c r="DR37" s="692"/>
      <c r="DS37" s="692"/>
      <c r="DT37" s="692"/>
      <c r="DU37" s="692"/>
      <c r="DV37" s="693"/>
      <c r="DW37" s="664">
        <v>19.100000000000001</v>
      </c>
      <c r="DX37" s="690"/>
      <c r="DY37" s="690"/>
      <c r="DZ37" s="690"/>
      <c r="EA37" s="690"/>
      <c r="EB37" s="690"/>
      <c r="EC37" s="691"/>
    </row>
    <row r="38" spans="2:133" ht="11.25" customHeight="1" x14ac:dyDescent="0.15">
      <c r="B38" s="656" t="s">
        <v>323</v>
      </c>
      <c r="C38" s="657"/>
      <c r="D38" s="657"/>
      <c r="E38" s="657"/>
      <c r="F38" s="657"/>
      <c r="G38" s="657"/>
      <c r="H38" s="657"/>
      <c r="I38" s="657"/>
      <c r="J38" s="657"/>
      <c r="K38" s="657"/>
      <c r="L38" s="657"/>
      <c r="M38" s="657"/>
      <c r="N38" s="657"/>
      <c r="O38" s="657"/>
      <c r="P38" s="657"/>
      <c r="Q38" s="658"/>
      <c r="R38" s="659">
        <v>203600</v>
      </c>
      <c r="S38" s="660"/>
      <c r="T38" s="660"/>
      <c r="U38" s="660"/>
      <c r="V38" s="660"/>
      <c r="W38" s="660"/>
      <c r="X38" s="660"/>
      <c r="Y38" s="661"/>
      <c r="Z38" s="662">
        <v>6.5</v>
      </c>
      <c r="AA38" s="662"/>
      <c r="AB38" s="662"/>
      <c r="AC38" s="662"/>
      <c r="AD38" s="663" t="s">
        <v>122</v>
      </c>
      <c r="AE38" s="663"/>
      <c r="AF38" s="663"/>
      <c r="AG38" s="663"/>
      <c r="AH38" s="663"/>
      <c r="AI38" s="663"/>
      <c r="AJ38" s="663"/>
      <c r="AK38" s="663"/>
      <c r="AL38" s="664" t="s">
        <v>122</v>
      </c>
      <c r="AM38" s="665"/>
      <c r="AN38" s="665"/>
      <c r="AO38" s="666"/>
      <c r="AQ38" s="722" t="s">
        <v>324</v>
      </c>
      <c r="AR38" s="723"/>
      <c r="AS38" s="723"/>
      <c r="AT38" s="723"/>
      <c r="AU38" s="723"/>
      <c r="AV38" s="723"/>
      <c r="AW38" s="723"/>
      <c r="AX38" s="723"/>
      <c r="AY38" s="724"/>
      <c r="AZ38" s="659">
        <v>835</v>
      </c>
      <c r="BA38" s="660"/>
      <c r="BB38" s="660"/>
      <c r="BC38" s="660"/>
      <c r="BD38" s="692"/>
      <c r="BE38" s="692"/>
      <c r="BF38" s="714"/>
      <c r="BG38" s="656" t="s">
        <v>325</v>
      </c>
      <c r="BH38" s="657"/>
      <c r="BI38" s="657"/>
      <c r="BJ38" s="657"/>
      <c r="BK38" s="657"/>
      <c r="BL38" s="657"/>
      <c r="BM38" s="657"/>
      <c r="BN38" s="657"/>
      <c r="BO38" s="657"/>
      <c r="BP38" s="657"/>
      <c r="BQ38" s="657"/>
      <c r="BR38" s="657"/>
      <c r="BS38" s="657"/>
      <c r="BT38" s="657"/>
      <c r="BU38" s="658"/>
      <c r="BV38" s="659">
        <v>436</v>
      </c>
      <c r="BW38" s="660"/>
      <c r="BX38" s="660"/>
      <c r="BY38" s="660"/>
      <c r="BZ38" s="660"/>
      <c r="CA38" s="660"/>
      <c r="CB38" s="669"/>
      <c r="CD38" s="656" t="s">
        <v>326</v>
      </c>
      <c r="CE38" s="657"/>
      <c r="CF38" s="657"/>
      <c r="CG38" s="657"/>
      <c r="CH38" s="657"/>
      <c r="CI38" s="657"/>
      <c r="CJ38" s="657"/>
      <c r="CK38" s="657"/>
      <c r="CL38" s="657"/>
      <c r="CM38" s="657"/>
      <c r="CN38" s="657"/>
      <c r="CO38" s="657"/>
      <c r="CP38" s="657"/>
      <c r="CQ38" s="658"/>
      <c r="CR38" s="659">
        <v>208307</v>
      </c>
      <c r="CS38" s="660"/>
      <c r="CT38" s="660"/>
      <c r="CU38" s="660"/>
      <c r="CV38" s="660"/>
      <c r="CW38" s="660"/>
      <c r="CX38" s="660"/>
      <c r="CY38" s="661"/>
      <c r="CZ38" s="664">
        <v>6.9</v>
      </c>
      <c r="DA38" s="690"/>
      <c r="DB38" s="690"/>
      <c r="DC38" s="694"/>
      <c r="DD38" s="668">
        <v>160496</v>
      </c>
      <c r="DE38" s="660"/>
      <c r="DF38" s="660"/>
      <c r="DG38" s="660"/>
      <c r="DH38" s="660"/>
      <c r="DI38" s="660"/>
      <c r="DJ38" s="660"/>
      <c r="DK38" s="661"/>
      <c r="DL38" s="668">
        <v>120257</v>
      </c>
      <c r="DM38" s="660"/>
      <c r="DN38" s="660"/>
      <c r="DO38" s="660"/>
      <c r="DP38" s="660"/>
      <c r="DQ38" s="660"/>
      <c r="DR38" s="660"/>
      <c r="DS38" s="660"/>
      <c r="DT38" s="660"/>
      <c r="DU38" s="660"/>
      <c r="DV38" s="661"/>
      <c r="DW38" s="664">
        <v>7</v>
      </c>
      <c r="DX38" s="690"/>
      <c r="DY38" s="690"/>
      <c r="DZ38" s="690"/>
      <c r="EA38" s="690"/>
      <c r="EB38" s="690"/>
      <c r="EC38" s="691"/>
    </row>
    <row r="39" spans="2:133" ht="11.25" customHeight="1" x14ac:dyDescent="0.15">
      <c r="B39" s="656" t="s">
        <v>327</v>
      </c>
      <c r="C39" s="657"/>
      <c r="D39" s="657"/>
      <c r="E39" s="657"/>
      <c r="F39" s="657"/>
      <c r="G39" s="657"/>
      <c r="H39" s="657"/>
      <c r="I39" s="657"/>
      <c r="J39" s="657"/>
      <c r="K39" s="657"/>
      <c r="L39" s="657"/>
      <c r="M39" s="657"/>
      <c r="N39" s="657"/>
      <c r="O39" s="657"/>
      <c r="P39" s="657"/>
      <c r="Q39" s="658"/>
      <c r="R39" s="659" t="s">
        <v>122</v>
      </c>
      <c r="S39" s="660"/>
      <c r="T39" s="660"/>
      <c r="U39" s="660"/>
      <c r="V39" s="660"/>
      <c r="W39" s="660"/>
      <c r="X39" s="660"/>
      <c r="Y39" s="661"/>
      <c r="Z39" s="662" t="s">
        <v>122</v>
      </c>
      <c r="AA39" s="662"/>
      <c r="AB39" s="662"/>
      <c r="AC39" s="662"/>
      <c r="AD39" s="663" t="s">
        <v>122</v>
      </c>
      <c r="AE39" s="663"/>
      <c r="AF39" s="663"/>
      <c r="AG39" s="663"/>
      <c r="AH39" s="663"/>
      <c r="AI39" s="663"/>
      <c r="AJ39" s="663"/>
      <c r="AK39" s="663"/>
      <c r="AL39" s="664" t="s">
        <v>122</v>
      </c>
      <c r="AM39" s="665"/>
      <c r="AN39" s="665"/>
      <c r="AO39" s="666"/>
      <c r="AQ39" s="722" t="s">
        <v>328</v>
      </c>
      <c r="AR39" s="723"/>
      <c r="AS39" s="723"/>
      <c r="AT39" s="723"/>
      <c r="AU39" s="723"/>
      <c r="AV39" s="723"/>
      <c r="AW39" s="723"/>
      <c r="AX39" s="723"/>
      <c r="AY39" s="724"/>
      <c r="AZ39" s="659" t="s">
        <v>122</v>
      </c>
      <c r="BA39" s="660"/>
      <c r="BB39" s="660"/>
      <c r="BC39" s="660"/>
      <c r="BD39" s="692"/>
      <c r="BE39" s="692"/>
      <c r="BF39" s="714"/>
      <c r="BG39" s="656" t="s">
        <v>329</v>
      </c>
      <c r="BH39" s="657"/>
      <c r="BI39" s="657"/>
      <c r="BJ39" s="657"/>
      <c r="BK39" s="657"/>
      <c r="BL39" s="657"/>
      <c r="BM39" s="657"/>
      <c r="BN39" s="657"/>
      <c r="BO39" s="657"/>
      <c r="BP39" s="657"/>
      <c r="BQ39" s="657"/>
      <c r="BR39" s="657"/>
      <c r="BS39" s="657"/>
      <c r="BT39" s="657"/>
      <c r="BU39" s="658"/>
      <c r="BV39" s="659">
        <v>674</v>
      </c>
      <c r="BW39" s="660"/>
      <c r="BX39" s="660"/>
      <c r="BY39" s="660"/>
      <c r="BZ39" s="660"/>
      <c r="CA39" s="660"/>
      <c r="CB39" s="669"/>
      <c r="CD39" s="656" t="s">
        <v>330</v>
      </c>
      <c r="CE39" s="657"/>
      <c r="CF39" s="657"/>
      <c r="CG39" s="657"/>
      <c r="CH39" s="657"/>
      <c r="CI39" s="657"/>
      <c r="CJ39" s="657"/>
      <c r="CK39" s="657"/>
      <c r="CL39" s="657"/>
      <c r="CM39" s="657"/>
      <c r="CN39" s="657"/>
      <c r="CO39" s="657"/>
      <c r="CP39" s="657"/>
      <c r="CQ39" s="658"/>
      <c r="CR39" s="659">
        <v>209461</v>
      </c>
      <c r="CS39" s="692"/>
      <c r="CT39" s="692"/>
      <c r="CU39" s="692"/>
      <c r="CV39" s="692"/>
      <c r="CW39" s="692"/>
      <c r="CX39" s="692"/>
      <c r="CY39" s="693"/>
      <c r="CZ39" s="664">
        <v>6.9</v>
      </c>
      <c r="DA39" s="690"/>
      <c r="DB39" s="690"/>
      <c r="DC39" s="694"/>
      <c r="DD39" s="668">
        <v>73292</v>
      </c>
      <c r="DE39" s="692"/>
      <c r="DF39" s="692"/>
      <c r="DG39" s="692"/>
      <c r="DH39" s="692"/>
      <c r="DI39" s="692"/>
      <c r="DJ39" s="692"/>
      <c r="DK39" s="693"/>
      <c r="DL39" s="668" t="s">
        <v>122</v>
      </c>
      <c r="DM39" s="692"/>
      <c r="DN39" s="692"/>
      <c r="DO39" s="692"/>
      <c r="DP39" s="692"/>
      <c r="DQ39" s="692"/>
      <c r="DR39" s="692"/>
      <c r="DS39" s="692"/>
      <c r="DT39" s="692"/>
      <c r="DU39" s="692"/>
      <c r="DV39" s="693"/>
      <c r="DW39" s="664" t="s">
        <v>122</v>
      </c>
      <c r="DX39" s="690"/>
      <c r="DY39" s="690"/>
      <c r="DZ39" s="690"/>
      <c r="EA39" s="690"/>
      <c r="EB39" s="690"/>
      <c r="EC39" s="691"/>
    </row>
    <row r="40" spans="2:133" ht="11.25" customHeight="1" x14ac:dyDescent="0.15">
      <c r="B40" s="656" t="s">
        <v>331</v>
      </c>
      <c r="C40" s="657"/>
      <c r="D40" s="657"/>
      <c r="E40" s="657"/>
      <c r="F40" s="657"/>
      <c r="G40" s="657"/>
      <c r="H40" s="657"/>
      <c r="I40" s="657"/>
      <c r="J40" s="657"/>
      <c r="K40" s="657"/>
      <c r="L40" s="657"/>
      <c r="M40" s="657"/>
      <c r="N40" s="657"/>
      <c r="O40" s="657"/>
      <c r="P40" s="657"/>
      <c r="Q40" s="658"/>
      <c r="R40" s="659">
        <v>6100</v>
      </c>
      <c r="S40" s="660"/>
      <c r="T40" s="660"/>
      <c r="U40" s="660"/>
      <c r="V40" s="660"/>
      <c r="W40" s="660"/>
      <c r="X40" s="660"/>
      <c r="Y40" s="661"/>
      <c r="Z40" s="662">
        <v>0.2</v>
      </c>
      <c r="AA40" s="662"/>
      <c r="AB40" s="662"/>
      <c r="AC40" s="662"/>
      <c r="AD40" s="663" t="s">
        <v>122</v>
      </c>
      <c r="AE40" s="663"/>
      <c r="AF40" s="663"/>
      <c r="AG40" s="663"/>
      <c r="AH40" s="663"/>
      <c r="AI40" s="663"/>
      <c r="AJ40" s="663"/>
      <c r="AK40" s="663"/>
      <c r="AL40" s="664" t="s">
        <v>122</v>
      </c>
      <c r="AM40" s="665"/>
      <c r="AN40" s="665"/>
      <c r="AO40" s="666"/>
      <c r="AQ40" s="722" t="s">
        <v>332</v>
      </c>
      <c r="AR40" s="723"/>
      <c r="AS40" s="723"/>
      <c r="AT40" s="723"/>
      <c r="AU40" s="723"/>
      <c r="AV40" s="723"/>
      <c r="AW40" s="723"/>
      <c r="AX40" s="723"/>
      <c r="AY40" s="724"/>
      <c r="AZ40" s="659" t="s">
        <v>122</v>
      </c>
      <c r="BA40" s="660"/>
      <c r="BB40" s="660"/>
      <c r="BC40" s="660"/>
      <c r="BD40" s="692"/>
      <c r="BE40" s="692"/>
      <c r="BF40" s="714"/>
      <c r="BG40" s="707" t="s">
        <v>333</v>
      </c>
      <c r="BH40" s="708"/>
      <c r="BI40" s="708"/>
      <c r="BJ40" s="708"/>
      <c r="BK40" s="708"/>
      <c r="BL40" s="223"/>
      <c r="BM40" s="657" t="s">
        <v>334</v>
      </c>
      <c r="BN40" s="657"/>
      <c r="BO40" s="657"/>
      <c r="BP40" s="657"/>
      <c r="BQ40" s="657"/>
      <c r="BR40" s="657"/>
      <c r="BS40" s="657"/>
      <c r="BT40" s="657"/>
      <c r="BU40" s="658"/>
      <c r="BV40" s="659">
        <v>91</v>
      </c>
      <c r="BW40" s="660"/>
      <c r="BX40" s="660"/>
      <c r="BY40" s="660"/>
      <c r="BZ40" s="660"/>
      <c r="CA40" s="660"/>
      <c r="CB40" s="669"/>
      <c r="CD40" s="656" t="s">
        <v>335</v>
      </c>
      <c r="CE40" s="657"/>
      <c r="CF40" s="657"/>
      <c r="CG40" s="657"/>
      <c r="CH40" s="657"/>
      <c r="CI40" s="657"/>
      <c r="CJ40" s="657"/>
      <c r="CK40" s="657"/>
      <c r="CL40" s="657"/>
      <c r="CM40" s="657"/>
      <c r="CN40" s="657"/>
      <c r="CO40" s="657"/>
      <c r="CP40" s="657"/>
      <c r="CQ40" s="658"/>
      <c r="CR40" s="659">
        <v>2044</v>
      </c>
      <c r="CS40" s="660"/>
      <c r="CT40" s="660"/>
      <c r="CU40" s="660"/>
      <c r="CV40" s="660"/>
      <c r="CW40" s="660"/>
      <c r="CX40" s="660"/>
      <c r="CY40" s="661"/>
      <c r="CZ40" s="664">
        <v>0.1</v>
      </c>
      <c r="DA40" s="690"/>
      <c r="DB40" s="690"/>
      <c r="DC40" s="694"/>
      <c r="DD40" s="668">
        <v>45</v>
      </c>
      <c r="DE40" s="660"/>
      <c r="DF40" s="660"/>
      <c r="DG40" s="660"/>
      <c r="DH40" s="660"/>
      <c r="DI40" s="660"/>
      <c r="DJ40" s="660"/>
      <c r="DK40" s="661"/>
      <c r="DL40" s="668">
        <v>45</v>
      </c>
      <c r="DM40" s="660"/>
      <c r="DN40" s="660"/>
      <c r="DO40" s="660"/>
      <c r="DP40" s="660"/>
      <c r="DQ40" s="660"/>
      <c r="DR40" s="660"/>
      <c r="DS40" s="660"/>
      <c r="DT40" s="660"/>
      <c r="DU40" s="660"/>
      <c r="DV40" s="661"/>
      <c r="DW40" s="664">
        <v>0</v>
      </c>
      <c r="DX40" s="690"/>
      <c r="DY40" s="690"/>
      <c r="DZ40" s="690"/>
      <c r="EA40" s="690"/>
      <c r="EB40" s="690"/>
      <c r="EC40" s="691"/>
    </row>
    <row r="41" spans="2:133" ht="11.25" customHeight="1" x14ac:dyDescent="0.15">
      <c r="B41" s="680" t="s">
        <v>336</v>
      </c>
      <c r="C41" s="681"/>
      <c r="D41" s="681"/>
      <c r="E41" s="681"/>
      <c r="F41" s="681"/>
      <c r="G41" s="681"/>
      <c r="H41" s="681"/>
      <c r="I41" s="681"/>
      <c r="J41" s="681"/>
      <c r="K41" s="681"/>
      <c r="L41" s="681"/>
      <c r="M41" s="681"/>
      <c r="N41" s="681"/>
      <c r="O41" s="681"/>
      <c r="P41" s="681"/>
      <c r="Q41" s="682"/>
      <c r="R41" s="731">
        <v>3112598</v>
      </c>
      <c r="S41" s="732"/>
      <c r="T41" s="732"/>
      <c r="U41" s="732"/>
      <c r="V41" s="732"/>
      <c r="W41" s="732"/>
      <c r="X41" s="732"/>
      <c r="Y41" s="736"/>
      <c r="Z41" s="737">
        <v>100</v>
      </c>
      <c r="AA41" s="737"/>
      <c r="AB41" s="737"/>
      <c r="AC41" s="737"/>
      <c r="AD41" s="738">
        <v>1700845</v>
      </c>
      <c r="AE41" s="738"/>
      <c r="AF41" s="738"/>
      <c r="AG41" s="738"/>
      <c r="AH41" s="738"/>
      <c r="AI41" s="738"/>
      <c r="AJ41" s="738"/>
      <c r="AK41" s="738"/>
      <c r="AL41" s="739">
        <v>100</v>
      </c>
      <c r="AM41" s="719"/>
      <c r="AN41" s="719"/>
      <c r="AO41" s="740"/>
      <c r="AQ41" s="722" t="s">
        <v>337</v>
      </c>
      <c r="AR41" s="723"/>
      <c r="AS41" s="723"/>
      <c r="AT41" s="723"/>
      <c r="AU41" s="723"/>
      <c r="AV41" s="723"/>
      <c r="AW41" s="723"/>
      <c r="AX41" s="723"/>
      <c r="AY41" s="724"/>
      <c r="AZ41" s="659">
        <v>61060</v>
      </c>
      <c r="BA41" s="660"/>
      <c r="BB41" s="660"/>
      <c r="BC41" s="660"/>
      <c r="BD41" s="692"/>
      <c r="BE41" s="692"/>
      <c r="BF41" s="714"/>
      <c r="BG41" s="707"/>
      <c r="BH41" s="708"/>
      <c r="BI41" s="708"/>
      <c r="BJ41" s="708"/>
      <c r="BK41" s="708"/>
      <c r="BL41" s="223"/>
      <c r="BM41" s="657" t="s">
        <v>338</v>
      </c>
      <c r="BN41" s="657"/>
      <c r="BO41" s="657"/>
      <c r="BP41" s="657"/>
      <c r="BQ41" s="657"/>
      <c r="BR41" s="657"/>
      <c r="BS41" s="657"/>
      <c r="BT41" s="657"/>
      <c r="BU41" s="658"/>
      <c r="BV41" s="659" t="s">
        <v>122</v>
      </c>
      <c r="BW41" s="660"/>
      <c r="BX41" s="660"/>
      <c r="BY41" s="660"/>
      <c r="BZ41" s="660"/>
      <c r="CA41" s="660"/>
      <c r="CB41" s="669"/>
      <c r="CD41" s="656" t="s">
        <v>339</v>
      </c>
      <c r="CE41" s="657"/>
      <c r="CF41" s="657"/>
      <c r="CG41" s="657"/>
      <c r="CH41" s="657"/>
      <c r="CI41" s="657"/>
      <c r="CJ41" s="657"/>
      <c r="CK41" s="657"/>
      <c r="CL41" s="657"/>
      <c r="CM41" s="657"/>
      <c r="CN41" s="657"/>
      <c r="CO41" s="657"/>
      <c r="CP41" s="657"/>
      <c r="CQ41" s="658"/>
      <c r="CR41" s="659" t="s">
        <v>122</v>
      </c>
      <c r="CS41" s="692"/>
      <c r="CT41" s="692"/>
      <c r="CU41" s="692"/>
      <c r="CV41" s="692"/>
      <c r="CW41" s="692"/>
      <c r="CX41" s="692"/>
      <c r="CY41" s="693"/>
      <c r="CZ41" s="664" t="s">
        <v>122</v>
      </c>
      <c r="DA41" s="690"/>
      <c r="DB41" s="690"/>
      <c r="DC41" s="694"/>
      <c r="DD41" s="668" t="s">
        <v>122</v>
      </c>
      <c r="DE41" s="692"/>
      <c r="DF41" s="692"/>
      <c r="DG41" s="692"/>
      <c r="DH41" s="692"/>
      <c r="DI41" s="692"/>
      <c r="DJ41" s="692"/>
      <c r="DK41" s="693"/>
      <c r="DL41" s="742"/>
      <c r="DM41" s="743"/>
      <c r="DN41" s="743"/>
      <c r="DO41" s="743"/>
      <c r="DP41" s="743"/>
      <c r="DQ41" s="743"/>
      <c r="DR41" s="743"/>
      <c r="DS41" s="743"/>
      <c r="DT41" s="743"/>
      <c r="DU41" s="743"/>
      <c r="DV41" s="744"/>
      <c r="DW41" s="733"/>
      <c r="DX41" s="734"/>
      <c r="DY41" s="734"/>
      <c r="DZ41" s="734"/>
      <c r="EA41" s="734"/>
      <c r="EB41" s="734"/>
      <c r="EC41" s="735"/>
    </row>
    <row r="42" spans="2:133" ht="11.25" customHeight="1" x14ac:dyDescent="0.15">
      <c r="AQ42" s="728" t="s">
        <v>340</v>
      </c>
      <c r="AR42" s="729"/>
      <c r="AS42" s="729"/>
      <c r="AT42" s="729"/>
      <c r="AU42" s="729"/>
      <c r="AV42" s="729"/>
      <c r="AW42" s="729"/>
      <c r="AX42" s="729"/>
      <c r="AY42" s="730"/>
      <c r="AZ42" s="731">
        <v>93192</v>
      </c>
      <c r="BA42" s="732"/>
      <c r="BB42" s="732"/>
      <c r="BC42" s="732"/>
      <c r="BD42" s="718"/>
      <c r="BE42" s="718"/>
      <c r="BF42" s="720"/>
      <c r="BG42" s="709"/>
      <c r="BH42" s="710"/>
      <c r="BI42" s="710"/>
      <c r="BJ42" s="710"/>
      <c r="BK42" s="710"/>
      <c r="BL42" s="224"/>
      <c r="BM42" s="681" t="s">
        <v>341</v>
      </c>
      <c r="BN42" s="681"/>
      <c r="BO42" s="681"/>
      <c r="BP42" s="681"/>
      <c r="BQ42" s="681"/>
      <c r="BR42" s="681"/>
      <c r="BS42" s="681"/>
      <c r="BT42" s="681"/>
      <c r="BU42" s="682"/>
      <c r="BV42" s="731">
        <v>530</v>
      </c>
      <c r="BW42" s="732"/>
      <c r="BX42" s="732"/>
      <c r="BY42" s="732"/>
      <c r="BZ42" s="732"/>
      <c r="CA42" s="732"/>
      <c r="CB42" s="741"/>
      <c r="CD42" s="656" t="s">
        <v>342</v>
      </c>
      <c r="CE42" s="657"/>
      <c r="CF42" s="657"/>
      <c r="CG42" s="657"/>
      <c r="CH42" s="657"/>
      <c r="CI42" s="657"/>
      <c r="CJ42" s="657"/>
      <c r="CK42" s="657"/>
      <c r="CL42" s="657"/>
      <c r="CM42" s="657"/>
      <c r="CN42" s="657"/>
      <c r="CO42" s="657"/>
      <c r="CP42" s="657"/>
      <c r="CQ42" s="658"/>
      <c r="CR42" s="659">
        <v>410442</v>
      </c>
      <c r="CS42" s="692"/>
      <c r="CT42" s="692"/>
      <c r="CU42" s="692"/>
      <c r="CV42" s="692"/>
      <c r="CW42" s="692"/>
      <c r="CX42" s="692"/>
      <c r="CY42" s="693"/>
      <c r="CZ42" s="664">
        <v>13.5</v>
      </c>
      <c r="DA42" s="690"/>
      <c r="DB42" s="690"/>
      <c r="DC42" s="694"/>
      <c r="DD42" s="668">
        <v>43493</v>
      </c>
      <c r="DE42" s="692"/>
      <c r="DF42" s="692"/>
      <c r="DG42" s="692"/>
      <c r="DH42" s="692"/>
      <c r="DI42" s="692"/>
      <c r="DJ42" s="692"/>
      <c r="DK42" s="693"/>
      <c r="DL42" s="742"/>
      <c r="DM42" s="743"/>
      <c r="DN42" s="743"/>
      <c r="DO42" s="743"/>
      <c r="DP42" s="743"/>
      <c r="DQ42" s="743"/>
      <c r="DR42" s="743"/>
      <c r="DS42" s="743"/>
      <c r="DT42" s="743"/>
      <c r="DU42" s="743"/>
      <c r="DV42" s="744"/>
      <c r="DW42" s="733"/>
      <c r="DX42" s="734"/>
      <c r="DY42" s="734"/>
      <c r="DZ42" s="734"/>
      <c r="EA42" s="734"/>
      <c r="EB42" s="734"/>
      <c r="EC42" s="735"/>
    </row>
    <row r="43" spans="2:133" ht="11.25" customHeight="1" x14ac:dyDescent="0.15">
      <c r="B43" s="214" t="s">
        <v>343</v>
      </c>
      <c r="CD43" s="656" t="s">
        <v>344</v>
      </c>
      <c r="CE43" s="657"/>
      <c r="CF43" s="657"/>
      <c r="CG43" s="657"/>
      <c r="CH43" s="657"/>
      <c r="CI43" s="657"/>
      <c r="CJ43" s="657"/>
      <c r="CK43" s="657"/>
      <c r="CL43" s="657"/>
      <c r="CM43" s="657"/>
      <c r="CN43" s="657"/>
      <c r="CO43" s="657"/>
      <c r="CP43" s="657"/>
      <c r="CQ43" s="658"/>
      <c r="CR43" s="659">
        <v>8675</v>
      </c>
      <c r="CS43" s="692"/>
      <c r="CT43" s="692"/>
      <c r="CU43" s="692"/>
      <c r="CV43" s="692"/>
      <c r="CW43" s="692"/>
      <c r="CX43" s="692"/>
      <c r="CY43" s="693"/>
      <c r="CZ43" s="664">
        <v>0.3</v>
      </c>
      <c r="DA43" s="690"/>
      <c r="DB43" s="690"/>
      <c r="DC43" s="694"/>
      <c r="DD43" s="668">
        <v>8675</v>
      </c>
      <c r="DE43" s="692"/>
      <c r="DF43" s="692"/>
      <c r="DG43" s="692"/>
      <c r="DH43" s="692"/>
      <c r="DI43" s="692"/>
      <c r="DJ43" s="692"/>
      <c r="DK43" s="693"/>
      <c r="DL43" s="742"/>
      <c r="DM43" s="743"/>
      <c r="DN43" s="743"/>
      <c r="DO43" s="743"/>
      <c r="DP43" s="743"/>
      <c r="DQ43" s="743"/>
      <c r="DR43" s="743"/>
      <c r="DS43" s="743"/>
      <c r="DT43" s="743"/>
      <c r="DU43" s="743"/>
      <c r="DV43" s="744"/>
      <c r="DW43" s="733"/>
      <c r="DX43" s="734"/>
      <c r="DY43" s="734"/>
      <c r="DZ43" s="734"/>
      <c r="EA43" s="734"/>
      <c r="EB43" s="734"/>
      <c r="EC43" s="735"/>
    </row>
    <row r="44" spans="2:133" ht="11.25" customHeight="1" x14ac:dyDescent="0.15">
      <c r="B44" s="745" t="s">
        <v>345</v>
      </c>
      <c r="C44" s="745"/>
      <c r="D44" s="745"/>
      <c r="E44" s="745"/>
      <c r="F44" s="745"/>
      <c r="G44" s="745"/>
      <c r="H44" s="745"/>
      <c r="I44" s="745"/>
      <c r="J44" s="745"/>
      <c r="K44" s="745"/>
      <c r="L44" s="745"/>
      <c r="M44" s="745"/>
      <c r="N44" s="745"/>
      <c r="O44" s="745"/>
      <c r="P44" s="745"/>
      <c r="Q44" s="745"/>
      <c r="R44" s="745"/>
      <c r="S44" s="745"/>
      <c r="T44" s="745"/>
      <c r="U44" s="745"/>
      <c r="V44" s="745"/>
      <c r="W44" s="745"/>
      <c r="X44" s="745"/>
      <c r="Y44" s="745"/>
      <c r="Z44" s="745"/>
      <c r="AA44" s="745"/>
      <c r="AB44" s="745"/>
      <c r="AC44" s="745"/>
      <c r="AD44" s="745"/>
      <c r="AE44" s="745"/>
      <c r="AF44" s="745"/>
      <c r="AG44" s="745"/>
      <c r="AH44" s="745"/>
      <c r="AI44" s="745"/>
      <c r="AJ44" s="745"/>
      <c r="AK44" s="745"/>
      <c r="AL44" s="745"/>
      <c r="AM44" s="745"/>
      <c r="AN44" s="745"/>
      <c r="AO44" s="745"/>
      <c r="AP44" s="745"/>
      <c r="AQ44" s="745"/>
      <c r="AR44" s="745"/>
      <c r="AS44" s="745"/>
      <c r="AT44" s="745"/>
      <c r="AU44" s="745"/>
      <c r="AV44" s="745"/>
      <c r="AW44" s="745"/>
      <c r="AX44" s="745"/>
      <c r="AY44" s="745"/>
      <c r="AZ44" s="745"/>
      <c r="BA44" s="745"/>
      <c r="BB44" s="745"/>
      <c r="BC44" s="745"/>
      <c r="BD44" s="745"/>
      <c r="BE44" s="745"/>
      <c r="BF44" s="745"/>
      <c r="BG44" s="745"/>
      <c r="BH44" s="745"/>
      <c r="BI44" s="745"/>
      <c r="BJ44" s="745"/>
      <c r="BK44" s="745"/>
      <c r="BL44" s="745"/>
      <c r="BM44" s="745"/>
      <c r="BN44" s="745"/>
      <c r="BO44" s="745"/>
      <c r="BP44" s="745"/>
      <c r="BQ44" s="745"/>
      <c r="BR44" s="745"/>
      <c r="BS44" s="745"/>
      <c r="BT44" s="745"/>
      <c r="BU44" s="745"/>
      <c r="BV44" s="745"/>
      <c r="BW44" s="745"/>
      <c r="BX44" s="745"/>
      <c r="BY44" s="745"/>
      <c r="BZ44" s="745"/>
      <c r="CA44" s="745"/>
      <c r="CB44" s="745"/>
      <c r="CC44" s="746"/>
      <c r="CD44" s="695" t="s">
        <v>293</v>
      </c>
      <c r="CE44" s="696"/>
      <c r="CF44" s="656" t="s">
        <v>346</v>
      </c>
      <c r="CG44" s="657"/>
      <c r="CH44" s="657"/>
      <c r="CI44" s="657"/>
      <c r="CJ44" s="657"/>
      <c r="CK44" s="657"/>
      <c r="CL44" s="657"/>
      <c r="CM44" s="657"/>
      <c r="CN44" s="657"/>
      <c r="CO44" s="657"/>
      <c r="CP44" s="657"/>
      <c r="CQ44" s="658"/>
      <c r="CR44" s="659">
        <v>406023</v>
      </c>
      <c r="CS44" s="660"/>
      <c r="CT44" s="660"/>
      <c r="CU44" s="660"/>
      <c r="CV44" s="660"/>
      <c r="CW44" s="660"/>
      <c r="CX44" s="660"/>
      <c r="CY44" s="661"/>
      <c r="CZ44" s="664">
        <v>13.4</v>
      </c>
      <c r="DA44" s="665"/>
      <c r="DB44" s="665"/>
      <c r="DC44" s="671"/>
      <c r="DD44" s="668">
        <v>42074</v>
      </c>
      <c r="DE44" s="660"/>
      <c r="DF44" s="660"/>
      <c r="DG44" s="660"/>
      <c r="DH44" s="660"/>
      <c r="DI44" s="660"/>
      <c r="DJ44" s="660"/>
      <c r="DK44" s="661"/>
      <c r="DL44" s="742"/>
      <c r="DM44" s="743"/>
      <c r="DN44" s="743"/>
      <c r="DO44" s="743"/>
      <c r="DP44" s="743"/>
      <c r="DQ44" s="743"/>
      <c r="DR44" s="743"/>
      <c r="DS44" s="743"/>
      <c r="DT44" s="743"/>
      <c r="DU44" s="743"/>
      <c r="DV44" s="744"/>
      <c r="DW44" s="733"/>
      <c r="DX44" s="734"/>
      <c r="DY44" s="734"/>
      <c r="DZ44" s="734"/>
      <c r="EA44" s="734"/>
      <c r="EB44" s="734"/>
      <c r="EC44" s="735"/>
    </row>
    <row r="45" spans="2:133" ht="11.25" customHeight="1" x14ac:dyDescent="0.15">
      <c r="B45" s="745" t="s">
        <v>347</v>
      </c>
      <c r="C45" s="745"/>
      <c r="D45" s="745"/>
      <c r="E45" s="745"/>
      <c r="F45" s="745"/>
      <c r="G45" s="745"/>
      <c r="H45" s="745"/>
      <c r="I45" s="745"/>
      <c r="J45" s="745"/>
      <c r="K45" s="745"/>
      <c r="L45" s="745"/>
      <c r="M45" s="745"/>
      <c r="N45" s="745"/>
      <c r="O45" s="745"/>
      <c r="P45" s="745"/>
      <c r="Q45" s="745"/>
      <c r="R45" s="745"/>
      <c r="S45" s="745"/>
      <c r="T45" s="745"/>
      <c r="U45" s="745"/>
      <c r="V45" s="745"/>
      <c r="W45" s="745"/>
      <c r="X45" s="745"/>
      <c r="Y45" s="745"/>
      <c r="Z45" s="745"/>
      <c r="AA45" s="745"/>
      <c r="AB45" s="745"/>
      <c r="AC45" s="745"/>
      <c r="AD45" s="745"/>
      <c r="AE45" s="745"/>
      <c r="AF45" s="745"/>
      <c r="AG45" s="745"/>
      <c r="AH45" s="745"/>
      <c r="AI45" s="745"/>
      <c r="AJ45" s="745"/>
      <c r="AK45" s="745"/>
      <c r="AL45" s="745"/>
      <c r="AM45" s="745"/>
      <c r="AN45" s="745"/>
      <c r="AO45" s="745"/>
      <c r="AP45" s="745"/>
      <c r="AQ45" s="745"/>
      <c r="AR45" s="745"/>
      <c r="AS45" s="745"/>
      <c r="AT45" s="745"/>
      <c r="AU45" s="745"/>
      <c r="AV45" s="745"/>
      <c r="AW45" s="745"/>
      <c r="AX45" s="745"/>
      <c r="AY45" s="745"/>
      <c r="AZ45" s="745"/>
      <c r="BA45" s="745"/>
      <c r="BB45" s="745"/>
      <c r="BC45" s="745"/>
      <c r="BD45" s="745"/>
      <c r="BE45" s="745"/>
      <c r="BF45" s="745"/>
      <c r="BG45" s="745"/>
      <c r="BH45" s="745"/>
      <c r="BI45" s="745"/>
      <c r="BJ45" s="745"/>
      <c r="BK45" s="745"/>
      <c r="BL45" s="745"/>
      <c r="BM45" s="745"/>
      <c r="BN45" s="745"/>
      <c r="BO45" s="745"/>
      <c r="BP45" s="745"/>
      <c r="BQ45" s="745"/>
      <c r="BR45" s="745"/>
      <c r="BS45" s="745"/>
      <c r="BT45" s="745"/>
      <c r="BU45" s="745"/>
      <c r="BV45" s="745"/>
      <c r="BW45" s="745"/>
      <c r="BX45" s="745"/>
      <c r="BY45" s="745"/>
      <c r="BZ45" s="745"/>
      <c r="CA45" s="745"/>
      <c r="CB45" s="745"/>
      <c r="CC45" s="746"/>
      <c r="CD45" s="697"/>
      <c r="CE45" s="698"/>
      <c r="CF45" s="656" t="s">
        <v>348</v>
      </c>
      <c r="CG45" s="657"/>
      <c r="CH45" s="657"/>
      <c r="CI45" s="657"/>
      <c r="CJ45" s="657"/>
      <c r="CK45" s="657"/>
      <c r="CL45" s="657"/>
      <c r="CM45" s="657"/>
      <c r="CN45" s="657"/>
      <c r="CO45" s="657"/>
      <c r="CP45" s="657"/>
      <c r="CQ45" s="658"/>
      <c r="CR45" s="659">
        <v>265981</v>
      </c>
      <c r="CS45" s="692"/>
      <c r="CT45" s="692"/>
      <c r="CU45" s="692"/>
      <c r="CV45" s="692"/>
      <c r="CW45" s="692"/>
      <c r="CX45" s="692"/>
      <c r="CY45" s="693"/>
      <c r="CZ45" s="664">
        <v>8.6999999999999993</v>
      </c>
      <c r="DA45" s="690"/>
      <c r="DB45" s="690"/>
      <c r="DC45" s="694"/>
      <c r="DD45" s="668">
        <v>6490</v>
      </c>
      <c r="DE45" s="692"/>
      <c r="DF45" s="692"/>
      <c r="DG45" s="692"/>
      <c r="DH45" s="692"/>
      <c r="DI45" s="692"/>
      <c r="DJ45" s="692"/>
      <c r="DK45" s="693"/>
      <c r="DL45" s="742"/>
      <c r="DM45" s="743"/>
      <c r="DN45" s="743"/>
      <c r="DO45" s="743"/>
      <c r="DP45" s="743"/>
      <c r="DQ45" s="743"/>
      <c r="DR45" s="743"/>
      <c r="DS45" s="743"/>
      <c r="DT45" s="743"/>
      <c r="DU45" s="743"/>
      <c r="DV45" s="744"/>
      <c r="DW45" s="733"/>
      <c r="DX45" s="734"/>
      <c r="DY45" s="734"/>
      <c r="DZ45" s="734"/>
      <c r="EA45" s="734"/>
      <c r="EB45" s="734"/>
      <c r="EC45" s="735"/>
    </row>
    <row r="46" spans="2:133" ht="11.25" customHeight="1" x14ac:dyDescent="0.15">
      <c r="B46" s="225"/>
      <c r="CD46" s="697"/>
      <c r="CE46" s="698"/>
      <c r="CF46" s="656" t="s">
        <v>349</v>
      </c>
      <c r="CG46" s="657"/>
      <c r="CH46" s="657"/>
      <c r="CI46" s="657"/>
      <c r="CJ46" s="657"/>
      <c r="CK46" s="657"/>
      <c r="CL46" s="657"/>
      <c r="CM46" s="657"/>
      <c r="CN46" s="657"/>
      <c r="CO46" s="657"/>
      <c r="CP46" s="657"/>
      <c r="CQ46" s="658"/>
      <c r="CR46" s="659">
        <v>111640</v>
      </c>
      <c r="CS46" s="660"/>
      <c r="CT46" s="660"/>
      <c r="CU46" s="660"/>
      <c r="CV46" s="660"/>
      <c r="CW46" s="660"/>
      <c r="CX46" s="660"/>
      <c r="CY46" s="661"/>
      <c r="CZ46" s="664">
        <v>3.7</v>
      </c>
      <c r="DA46" s="665"/>
      <c r="DB46" s="665"/>
      <c r="DC46" s="671"/>
      <c r="DD46" s="668">
        <v>33337</v>
      </c>
      <c r="DE46" s="660"/>
      <c r="DF46" s="660"/>
      <c r="DG46" s="660"/>
      <c r="DH46" s="660"/>
      <c r="DI46" s="660"/>
      <c r="DJ46" s="660"/>
      <c r="DK46" s="661"/>
      <c r="DL46" s="742"/>
      <c r="DM46" s="743"/>
      <c r="DN46" s="743"/>
      <c r="DO46" s="743"/>
      <c r="DP46" s="743"/>
      <c r="DQ46" s="743"/>
      <c r="DR46" s="743"/>
      <c r="DS46" s="743"/>
      <c r="DT46" s="743"/>
      <c r="DU46" s="743"/>
      <c r="DV46" s="744"/>
      <c r="DW46" s="733"/>
      <c r="DX46" s="734"/>
      <c r="DY46" s="734"/>
      <c r="DZ46" s="734"/>
      <c r="EA46" s="734"/>
      <c r="EB46" s="734"/>
      <c r="EC46" s="735"/>
    </row>
    <row r="47" spans="2:133" ht="11.25" customHeight="1" x14ac:dyDescent="0.15">
      <c r="B47" s="225"/>
      <c r="CD47" s="697"/>
      <c r="CE47" s="698"/>
      <c r="CF47" s="656" t="s">
        <v>350</v>
      </c>
      <c r="CG47" s="657"/>
      <c r="CH47" s="657"/>
      <c r="CI47" s="657"/>
      <c r="CJ47" s="657"/>
      <c r="CK47" s="657"/>
      <c r="CL47" s="657"/>
      <c r="CM47" s="657"/>
      <c r="CN47" s="657"/>
      <c r="CO47" s="657"/>
      <c r="CP47" s="657"/>
      <c r="CQ47" s="658"/>
      <c r="CR47" s="659">
        <v>4419</v>
      </c>
      <c r="CS47" s="692"/>
      <c r="CT47" s="692"/>
      <c r="CU47" s="692"/>
      <c r="CV47" s="692"/>
      <c r="CW47" s="692"/>
      <c r="CX47" s="692"/>
      <c r="CY47" s="693"/>
      <c r="CZ47" s="664">
        <v>0.1</v>
      </c>
      <c r="DA47" s="690"/>
      <c r="DB47" s="690"/>
      <c r="DC47" s="694"/>
      <c r="DD47" s="668">
        <v>1419</v>
      </c>
      <c r="DE47" s="692"/>
      <c r="DF47" s="692"/>
      <c r="DG47" s="692"/>
      <c r="DH47" s="692"/>
      <c r="DI47" s="692"/>
      <c r="DJ47" s="692"/>
      <c r="DK47" s="693"/>
      <c r="DL47" s="742"/>
      <c r="DM47" s="743"/>
      <c r="DN47" s="743"/>
      <c r="DO47" s="743"/>
      <c r="DP47" s="743"/>
      <c r="DQ47" s="743"/>
      <c r="DR47" s="743"/>
      <c r="DS47" s="743"/>
      <c r="DT47" s="743"/>
      <c r="DU47" s="743"/>
      <c r="DV47" s="744"/>
      <c r="DW47" s="733"/>
      <c r="DX47" s="734"/>
      <c r="DY47" s="734"/>
      <c r="DZ47" s="734"/>
      <c r="EA47" s="734"/>
      <c r="EB47" s="734"/>
      <c r="EC47" s="735"/>
    </row>
    <row r="48" spans="2:133" x14ac:dyDescent="0.15">
      <c r="B48" s="225"/>
      <c r="CD48" s="699"/>
      <c r="CE48" s="700"/>
      <c r="CF48" s="656" t="s">
        <v>351</v>
      </c>
      <c r="CG48" s="657"/>
      <c r="CH48" s="657"/>
      <c r="CI48" s="657"/>
      <c r="CJ48" s="657"/>
      <c r="CK48" s="657"/>
      <c r="CL48" s="657"/>
      <c r="CM48" s="657"/>
      <c r="CN48" s="657"/>
      <c r="CO48" s="657"/>
      <c r="CP48" s="657"/>
      <c r="CQ48" s="658"/>
      <c r="CR48" s="659" t="s">
        <v>122</v>
      </c>
      <c r="CS48" s="660"/>
      <c r="CT48" s="660"/>
      <c r="CU48" s="660"/>
      <c r="CV48" s="660"/>
      <c r="CW48" s="660"/>
      <c r="CX48" s="660"/>
      <c r="CY48" s="661"/>
      <c r="CZ48" s="664" t="s">
        <v>122</v>
      </c>
      <c r="DA48" s="665"/>
      <c r="DB48" s="665"/>
      <c r="DC48" s="671"/>
      <c r="DD48" s="668" t="s">
        <v>122</v>
      </c>
      <c r="DE48" s="660"/>
      <c r="DF48" s="660"/>
      <c r="DG48" s="660"/>
      <c r="DH48" s="660"/>
      <c r="DI48" s="660"/>
      <c r="DJ48" s="660"/>
      <c r="DK48" s="661"/>
      <c r="DL48" s="742"/>
      <c r="DM48" s="743"/>
      <c r="DN48" s="743"/>
      <c r="DO48" s="743"/>
      <c r="DP48" s="743"/>
      <c r="DQ48" s="743"/>
      <c r="DR48" s="743"/>
      <c r="DS48" s="743"/>
      <c r="DT48" s="743"/>
      <c r="DU48" s="743"/>
      <c r="DV48" s="744"/>
      <c r="DW48" s="733"/>
      <c r="DX48" s="734"/>
      <c r="DY48" s="734"/>
      <c r="DZ48" s="734"/>
      <c r="EA48" s="734"/>
      <c r="EB48" s="734"/>
      <c r="EC48" s="735"/>
    </row>
    <row r="49" spans="2:133" ht="11.25" customHeight="1" x14ac:dyDescent="0.15">
      <c r="B49" s="225"/>
      <c r="CD49" s="680" t="s">
        <v>352</v>
      </c>
      <c r="CE49" s="681"/>
      <c r="CF49" s="681"/>
      <c r="CG49" s="681"/>
      <c r="CH49" s="681"/>
      <c r="CI49" s="681"/>
      <c r="CJ49" s="681"/>
      <c r="CK49" s="681"/>
      <c r="CL49" s="681"/>
      <c r="CM49" s="681"/>
      <c r="CN49" s="681"/>
      <c r="CO49" s="681"/>
      <c r="CP49" s="681"/>
      <c r="CQ49" s="682"/>
      <c r="CR49" s="731">
        <v>3040452</v>
      </c>
      <c r="CS49" s="718"/>
      <c r="CT49" s="718"/>
      <c r="CU49" s="718"/>
      <c r="CV49" s="718"/>
      <c r="CW49" s="718"/>
      <c r="CX49" s="718"/>
      <c r="CY49" s="747"/>
      <c r="CZ49" s="739">
        <v>100</v>
      </c>
      <c r="DA49" s="748"/>
      <c r="DB49" s="748"/>
      <c r="DC49" s="749"/>
      <c r="DD49" s="750">
        <v>2000656</v>
      </c>
      <c r="DE49" s="718"/>
      <c r="DF49" s="718"/>
      <c r="DG49" s="718"/>
      <c r="DH49" s="718"/>
      <c r="DI49" s="718"/>
      <c r="DJ49" s="718"/>
      <c r="DK49" s="747"/>
      <c r="DL49" s="751"/>
      <c r="DM49" s="752"/>
      <c r="DN49" s="752"/>
      <c r="DO49" s="752"/>
      <c r="DP49" s="752"/>
      <c r="DQ49" s="752"/>
      <c r="DR49" s="752"/>
      <c r="DS49" s="752"/>
      <c r="DT49" s="752"/>
      <c r="DU49" s="752"/>
      <c r="DV49" s="753"/>
      <c r="DW49" s="754"/>
      <c r="DX49" s="755"/>
      <c r="DY49" s="755"/>
      <c r="DZ49" s="755"/>
      <c r="EA49" s="755"/>
      <c r="EB49" s="755"/>
      <c r="EC49" s="756"/>
    </row>
  </sheetData>
  <sheetProtection algorithmName="SHA-512" hashValue="sZnKa2h1aU0YJM4bH5quGBneWXO59rqjPofOPGCl9Ec0Qm40gGLNlnYpzFrUgAsWYNuPp7GsQdegPVGO9ZRQRg==" saltValue="MQoTfpTVfsD5olN8f8wGLg==" spinCount="100000" sheet="1" objects="1" scenarios="1"/>
  <mergeCells count="603">
    <mergeCell ref="CD49:CQ49"/>
    <mergeCell ref="CR49:CY49"/>
    <mergeCell ref="CZ49:DC49"/>
    <mergeCell ref="DD49:DK49"/>
    <mergeCell ref="DL49:DV49"/>
    <mergeCell ref="DW49:EC49"/>
    <mergeCell ref="CF48:CQ48"/>
    <mergeCell ref="CR48:CY48"/>
    <mergeCell ref="CZ48:DC48"/>
    <mergeCell ref="DD48:DK48"/>
    <mergeCell ref="DL48:DV48"/>
    <mergeCell ref="DW48:EC48"/>
    <mergeCell ref="DL46:DV46"/>
    <mergeCell ref="DW46:EC46"/>
    <mergeCell ref="CF47:CQ47"/>
    <mergeCell ref="CR47:CY47"/>
    <mergeCell ref="CZ47:DC47"/>
    <mergeCell ref="DD47:DK47"/>
    <mergeCell ref="DL47:DV47"/>
    <mergeCell ref="DW47:EC47"/>
    <mergeCell ref="DL44:DV44"/>
    <mergeCell ref="DW44:EC44"/>
    <mergeCell ref="DW42:EC42"/>
    <mergeCell ref="CD43:CQ43"/>
    <mergeCell ref="CR43:CY43"/>
    <mergeCell ref="CZ43:DC43"/>
    <mergeCell ref="DD43:DK43"/>
    <mergeCell ref="DL43:DV43"/>
    <mergeCell ref="DW43:EC43"/>
    <mergeCell ref="B45:CC45"/>
    <mergeCell ref="CF45:CQ45"/>
    <mergeCell ref="CR45:CY45"/>
    <mergeCell ref="CZ45:DC45"/>
    <mergeCell ref="DD45:DK45"/>
    <mergeCell ref="DL45:DV45"/>
    <mergeCell ref="DW45:EC45"/>
    <mergeCell ref="B44:CC44"/>
    <mergeCell ref="CD44:CE48"/>
    <mergeCell ref="CF44:CQ44"/>
    <mergeCell ref="CR44:CY44"/>
    <mergeCell ref="CZ44:DC44"/>
    <mergeCell ref="DD44:DK44"/>
    <mergeCell ref="CF46:CQ46"/>
    <mergeCell ref="CR46:CY46"/>
    <mergeCell ref="CZ46:DC46"/>
    <mergeCell ref="DD46:DK46"/>
    <mergeCell ref="BV42:CB42"/>
    <mergeCell ref="CD42:CQ42"/>
    <mergeCell ref="CR42:CY42"/>
    <mergeCell ref="CD41:CQ41"/>
    <mergeCell ref="CR41:CY41"/>
    <mergeCell ref="CZ41:DC41"/>
    <mergeCell ref="CZ42:DC42"/>
    <mergeCell ref="DD42:DK42"/>
    <mergeCell ref="DL42:DV42"/>
    <mergeCell ref="DD41:DK41"/>
    <mergeCell ref="DL41:DV41"/>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BG40:BK42"/>
    <mergeCell ref="BM40:BU40"/>
    <mergeCell ref="AQ42:AY42"/>
    <mergeCell ref="AZ42:BF42"/>
    <mergeCell ref="BM42:BU42"/>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CR39:CY39"/>
    <mergeCell ref="CZ39:DC39"/>
    <mergeCell ref="DD39:DK39"/>
    <mergeCell ref="DL39:DV39"/>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CR36:CY36"/>
    <mergeCell ref="CZ36:DC36"/>
    <mergeCell ref="DD36:DK36"/>
    <mergeCell ref="DL36:DV36"/>
    <mergeCell ref="Z37:AC37"/>
    <mergeCell ref="AD37:AK37"/>
    <mergeCell ref="AL37:AO37"/>
    <mergeCell ref="AQ37:AY37"/>
    <mergeCell ref="B36:Q36"/>
    <mergeCell ref="R36:Y36"/>
    <mergeCell ref="Z36:AC36"/>
    <mergeCell ref="AD36:AK36"/>
    <mergeCell ref="AL36:AO36"/>
    <mergeCell ref="AQ36:AY36"/>
    <mergeCell ref="DW36:EC36"/>
    <mergeCell ref="DW35:EC35"/>
    <mergeCell ref="CD35:CQ35"/>
    <mergeCell ref="CR35:CY35"/>
    <mergeCell ref="CZ35:DC35"/>
    <mergeCell ref="DD35:DK35"/>
    <mergeCell ref="DL35:DV35"/>
    <mergeCell ref="Z33:AC33"/>
    <mergeCell ref="AD33:AK33"/>
    <mergeCell ref="AL33:AO33"/>
    <mergeCell ref="Z35:AC35"/>
    <mergeCell ref="AD35:AK35"/>
    <mergeCell ref="AL35:AO35"/>
    <mergeCell ref="AQ35:BF35"/>
    <mergeCell ref="CD34:CQ34"/>
    <mergeCell ref="CR34:CY34"/>
    <mergeCell ref="BG35:CB35"/>
    <mergeCell ref="AZ36:BF36"/>
    <mergeCell ref="BG36:BU36"/>
    <mergeCell ref="BV36:CB36"/>
    <mergeCell ref="CZ34:DC34"/>
    <mergeCell ref="DD34:DK34"/>
    <mergeCell ref="DL34:DV34"/>
    <mergeCell ref="CD36:CQ36"/>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B30:Q30"/>
    <mergeCell ref="R30:Y30"/>
    <mergeCell ref="Z30:AC30"/>
    <mergeCell ref="AD30:AK30"/>
    <mergeCell ref="AL30:AO30"/>
    <mergeCell ref="CR32:CY32"/>
    <mergeCell ref="CZ32:DC32"/>
    <mergeCell ref="DD32:DK32"/>
    <mergeCell ref="DL32:DV32"/>
    <mergeCell ref="BX32:CB32"/>
    <mergeCell ref="CF32:CQ32"/>
    <mergeCell ref="AX31:BF31"/>
    <mergeCell ref="BG31:BL31"/>
    <mergeCell ref="BM31:BQ31"/>
    <mergeCell ref="BR31:BW31"/>
    <mergeCell ref="CR31:CY31"/>
    <mergeCell ref="AX32:BF32"/>
    <mergeCell ref="BG32:BL32"/>
    <mergeCell ref="BM32:BQ32"/>
    <mergeCell ref="BR32:BW32"/>
    <mergeCell ref="B31:Q31"/>
    <mergeCell ref="R31:Y31"/>
    <mergeCell ref="Z31:AC31"/>
    <mergeCell ref="CZ31:DC31"/>
    <mergeCell ref="DD31:DK31"/>
    <mergeCell ref="DL31:DV31"/>
    <mergeCell ref="DW31:EC31"/>
    <mergeCell ref="BX31:CB31"/>
    <mergeCell ref="CF31:CQ31"/>
    <mergeCell ref="AD31:AK31"/>
    <mergeCell ref="AL31:AO31"/>
    <mergeCell ref="AP31:AS33"/>
    <mergeCell ref="AT31:AT33"/>
    <mergeCell ref="B32:Q32"/>
    <mergeCell ref="R32:Y32"/>
    <mergeCell ref="Z32:AC32"/>
    <mergeCell ref="AD32:AK32"/>
    <mergeCell ref="AL32:AO32"/>
    <mergeCell ref="DW32:EC32"/>
    <mergeCell ref="BR30:CB30"/>
    <mergeCell ref="CF30:CQ30"/>
    <mergeCell ref="CR30:CY30"/>
    <mergeCell ref="CZ30:DC30"/>
    <mergeCell ref="DD30:DK30"/>
    <mergeCell ref="DL30:DV30"/>
    <mergeCell ref="DD29:DK29"/>
    <mergeCell ref="DL29:DV29"/>
    <mergeCell ref="DW30:EC30"/>
    <mergeCell ref="CZ28:DC28"/>
    <mergeCell ref="B28:Q28"/>
    <mergeCell ref="R28:Y28"/>
    <mergeCell ref="Z28:AC28"/>
    <mergeCell ref="AD28:AK28"/>
    <mergeCell ref="AL28:AO28"/>
    <mergeCell ref="AP28:BF28"/>
    <mergeCell ref="CF29:CQ29"/>
    <mergeCell ref="CR29:CY29"/>
    <mergeCell ref="CZ29:DC29"/>
    <mergeCell ref="B29:Q29"/>
    <mergeCell ref="R29:Y29"/>
    <mergeCell ref="Z29:AC29"/>
    <mergeCell ref="AD29:AK29"/>
    <mergeCell ref="AL29:AO29"/>
    <mergeCell ref="AP29:BF29"/>
    <mergeCell ref="BG29:BN29"/>
    <mergeCell ref="BG28:BN28"/>
    <mergeCell ref="BO28:BR28"/>
    <mergeCell ref="DW29:EC29"/>
    <mergeCell ref="CD29:CE32"/>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AP30:BF30"/>
    <mergeCell ref="BG30:BQ30"/>
    <mergeCell ref="BO29:BR29"/>
    <mergeCell ref="BS29:CB29"/>
    <mergeCell ref="DW28:EC28"/>
    <mergeCell ref="BS28:CB28"/>
    <mergeCell ref="CD28:CQ28"/>
    <mergeCell ref="CR28:CY28"/>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BO25:BR25"/>
    <mergeCell ref="CD25:CQ25"/>
    <mergeCell ref="CR25:CY25"/>
    <mergeCell ref="CZ25:DC25"/>
    <mergeCell ref="DD25:DK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BS25:CB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CD21:CQ21"/>
    <mergeCell ref="CR21:CY21"/>
    <mergeCell ref="CZ21:DC21"/>
    <mergeCell ref="DD21:DP21"/>
    <mergeCell ref="CD23:CQ23"/>
    <mergeCell ref="CR23:CY23"/>
    <mergeCell ref="CZ23:DC23"/>
    <mergeCell ref="DD23:DK23"/>
    <mergeCell ref="DL23:DV23"/>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18:CQ18"/>
    <mergeCell ref="CR18:CY18"/>
    <mergeCell ref="CZ18:DC18"/>
    <mergeCell ref="DD18:DP18"/>
    <mergeCell ref="CD19:CQ19"/>
    <mergeCell ref="CR19:CY19"/>
    <mergeCell ref="CZ19:DC19"/>
    <mergeCell ref="DD19:DP19"/>
    <mergeCell ref="DQ19:EC19"/>
    <mergeCell ref="B19:Q19"/>
    <mergeCell ref="R19:Y19"/>
    <mergeCell ref="Z19:AC19"/>
    <mergeCell ref="AD19:AK19"/>
    <mergeCell ref="AL19:AO19"/>
    <mergeCell ref="AP19:BF19"/>
    <mergeCell ref="BG19:BN19"/>
    <mergeCell ref="BO19:BR19"/>
    <mergeCell ref="BS19:CB19"/>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CD15:CQ15"/>
    <mergeCell ref="CR15:CY15"/>
    <mergeCell ref="CZ15:DC15"/>
    <mergeCell ref="DD15:DP15"/>
    <mergeCell ref="CD16:CQ16"/>
    <mergeCell ref="CR16:CY16"/>
    <mergeCell ref="CZ16:DC16"/>
    <mergeCell ref="DD16:DP16"/>
    <mergeCell ref="DQ16:EC16"/>
    <mergeCell ref="B16:Q16"/>
    <mergeCell ref="R16:Y16"/>
    <mergeCell ref="Z16:AC16"/>
    <mergeCell ref="AD16:AK16"/>
    <mergeCell ref="AL16:AO16"/>
    <mergeCell ref="AP16:BF16"/>
    <mergeCell ref="BG16:BN16"/>
    <mergeCell ref="BO16:BR16"/>
    <mergeCell ref="BS16:CB16"/>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CD12:CQ12"/>
    <mergeCell ref="CR12:CY12"/>
    <mergeCell ref="CZ12:DC12"/>
    <mergeCell ref="DD12:DP12"/>
    <mergeCell ref="CD13:CQ13"/>
    <mergeCell ref="CR13:CY13"/>
    <mergeCell ref="CZ13:DC13"/>
    <mergeCell ref="DD13:DP13"/>
    <mergeCell ref="DQ13:EC13"/>
    <mergeCell ref="B13:Q13"/>
    <mergeCell ref="R13:Y13"/>
    <mergeCell ref="Z13:AC13"/>
    <mergeCell ref="AD13:AK13"/>
    <mergeCell ref="AL13:AO13"/>
    <mergeCell ref="AP13:BF13"/>
    <mergeCell ref="BG13:BN13"/>
    <mergeCell ref="BO13:BR13"/>
    <mergeCell ref="BS13:CB13"/>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CD9:CQ9"/>
    <mergeCell ref="CR9:CY9"/>
    <mergeCell ref="CZ9:DC9"/>
    <mergeCell ref="DD9:DP9"/>
    <mergeCell ref="CD10:CQ10"/>
    <mergeCell ref="CR10:CY10"/>
    <mergeCell ref="CZ10:DC10"/>
    <mergeCell ref="DD10:DP10"/>
    <mergeCell ref="DQ10:EC10"/>
    <mergeCell ref="B10:Q10"/>
    <mergeCell ref="R10:Y10"/>
    <mergeCell ref="Z10:AC10"/>
    <mergeCell ref="AD10:AK10"/>
    <mergeCell ref="AL10:AO10"/>
    <mergeCell ref="AP10:BF10"/>
    <mergeCell ref="BG10:BN10"/>
    <mergeCell ref="BO10:BR10"/>
    <mergeCell ref="BS10:CB10"/>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CD6:CQ6"/>
    <mergeCell ref="CR6:CY6"/>
    <mergeCell ref="CZ6:DC6"/>
    <mergeCell ref="DD6:DP6"/>
    <mergeCell ref="CD7:CQ7"/>
    <mergeCell ref="CR7:CY7"/>
    <mergeCell ref="CZ7:DC7"/>
    <mergeCell ref="DD7:DP7"/>
    <mergeCell ref="DQ7:EC7"/>
    <mergeCell ref="B7:Q7"/>
    <mergeCell ref="R7:Y7"/>
    <mergeCell ref="Z7:AC7"/>
    <mergeCell ref="AD7:AK7"/>
    <mergeCell ref="AL7:AO7"/>
    <mergeCell ref="AP7:BF7"/>
    <mergeCell ref="BG7:BN7"/>
    <mergeCell ref="BO7:BR7"/>
    <mergeCell ref="BS7:CB7"/>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2"/>
  <printOptions horizontalCentered="1"/>
  <pageMargins left="0" right="0" top="0.39370078740157483" bottom="0.39370078740157483" header="0.19685039370078741" footer="0.19685039370078741"/>
  <pageSetup paperSize="9" scale="70"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5"/>
  <sheetViews>
    <sheetView topLeftCell="A64" zoomScale="78" zoomScaleNormal="78" zoomScaleSheetLayoutView="70" workbookViewId="0"/>
  </sheetViews>
  <sheetFormatPr defaultColWidth="0" defaultRowHeight="13.5" zeroHeight="1" x14ac:dyDescent="0.15"/>
  <cols>
    <col min="1" max="130" width="2.75" style="231" customWidth="1"/>
    <col min="131" max="131" width="1.625" style="231" customWidth="1"/>
    <col min="132" max="16384" width="9" style="231" hidden="1"/>
  </cols>
  <sheetData>
    <row r="1" spans="1:131" ht="11.25" customHeight="1" thickBot="1" x14ac:dyDescent="0.2">
      <c r="A1" s="227"/>
      <c r="B1" s="227"/>
      <c r="C1" s="227"/>
      <c r="D1" s="227"/>
      <c r="E1" s="227"/>
      <c r="F1" s="227"/>
      <c r="G1" s="227"/>
      <c r="H1" s="227"/>
      <c r="I1" s="227"/>
      <c r="J1" s="227"/>
      <c r="K1" s="227"/>
      <c r="L1" s="227"/>
      <c r="M1" s="227"/>
      <c r="N1" s="228"/>
      <c r="O1" s="228"/>
      <c r="P1" s="228"/>
      <c r="Q1" s="228"/>
      <c r="R1" s="228"/>
      <c r="S1" s="228"/>
      <c r="T1" s="228"/>
      <c r="U1" s="228"/>
      <c r="V1" s="228"/>
      <c r="W1" s="228"/>
      <c r="X1" s="228"/>
      <c r="Y1" s="228"/>
      <c r="Z1" s="228"/>
      <c r="AA1" s="228"/>
      <c r="AB1" s="228"/>
      <c r="AC1" s="228"/>
      <c r="AD1" s="228"/>
      <c r="AE1" s="228"/>
      <c r="AF1" s="228"/>
      <c r="AG1" s="228"/>
      <c r="AH1" s="228"/>
      <c r="AI1" s="228"/>
      <c r="AJ1" s="228"/>
      <c r="AK1" s="228"/>
      <c r="AL1" s="228"/>
      <c r="AM1" s="228"/>
      <c r="AN1" s="228"/>
      <c r="AO1" s="228"/>
      <c r="AP1" s="228"/>
      <c r="AQ1" s="228"/>
      <c r="AR1" s="228"/>
      <c r="AS1" s="228"/>
      <c r="AT1" s="228"/>
      <c r="AU1" s="228"/>
      <c r="AV1" s="228"/>
      <c r="AW1" s="228"/>
      <c r="AX1" s="228"/>
      <c r="AY1" s="228"/>
      <c r="AZ1" s="228"/>
      <c r="BA1" s="228"/>
      <c r="BB1" s="228"/>
      <c r="BC1" s="228"/>
      <c r="BD1" s="228"/>
      <c r="BE1" s="228"/>
      <c r="BF1" s="228"/>
      <c r="BG1" s="228"/>
      <c r="BH1" s="228"/>
      <c r="BI1" s="228"/>
      <c r="BJ1" s="228"/>
      <c r="BK1" s="228"/>
      <c r="BL1" s="228"/>
      <c r="BM1" s="228"/>
      <c r="BN1" s="228"/>
      <c r="BO1" s="228"/>
      <c r="BP1" s="228"/>
      <c r="BQ1" s="228"/>
      <c r="BR1" s="228"/>
      <c r="BS1" s="228"/>
      <c r="BT1" s="228"/>
      <c r="BU1" s="228"/>
      <c r="BV1" s="228"/>
      <c r="BW1" s="228"/>
      <c r="BX1" s="228"/>
      <c r="BY1" s="228"/>
      <c r="BZ1" s="228"/>
      <c r="CA1" s="228"/>
      <c r="CB1" s="228"/>
      <c r="CC1" s="228"/>
      <c r="CD1" s="228"/>
      <c r="CE1" s="228"/>
      <c r="CF1" s="228"/>
      <c r="CG1" s="228"/>
      <c r="CH1" s="228"/>
      <c r="CI1" s="228"/>
      <c r="CJ1" s="228"/>
      <c r="CK1" s="228"/>
      <c r="CL1" s="228"/>
      <c r="CM1" s="228"/>
      <c r="CN1" s="228"/>
      <c r="CO1" s="228"/>
      <c r="CP1" s="228"/>
      <c r="CQ1" s="228"/>
      <c r="CR1" s="228"/>
      <c r="CS1" s="228"/>
      <c r="CT1" s="228"/>
      <c r="CU1" s="228"/>
      <c r="CV1" s="228"/>
      <c r="CW1" s="228"/>
      <c r="CX1" s="228"/>
      <c r="CY1" s="228"/>
      <c r="CZ1" s="228"/>
      <c r="DA1" s="228"/>
      <c r="DB1" s="228"/>
      <c r="DC1" s="228"/>
      <c r="DD1" s="228"/>
      <c r="DE1" s="228"/>
      <c r="DF1" s="228"/>
      <c r="DG1" s="228"/>
      <c r="DH1" s="228"/>
      <c r="DI1" s="228"/>
      <c r="DJ1" s="228"/>
      <c r="DK1" s="228"/>
      <c r="DL1" s="228"/>
      <c r="DM1" s="228"/>
      <c r="DN1" s="228"/>
      <c r="DO1" s="228"/>
      <c r="DP1" s="228"/>
      <c r="DQ1" s="229"/>
      <c r="DR1" s="229"/>
      <c r="DS1" s="229"/>
      <c r="DT1" s="229"/>
      <c r="DU1" s="229"/>
      <c r="DV1" s="229"/>
      <c r="DW1" s="229"/>
      <c r="DX1" s="229"/>
      <c r="DY1" s="229"/>
      <c r="DZ1" s="229"/>
      <c r="EA1" s="230"/>
    </row>
    <row r="2" spans="1:131" ht="26.25" customHeight="1" thickBot="1" x14ac:dyDescent="0.2">
      <c r="A2" s="757" t="s">
        <v>353</v>
      </c>
      <c r="B2" s="757"/>
      <c r="C2" s="757"/>
      <c r="D2" s="757"/>
      <c r="E2" s="757"/>
      <c r="F2" s="757"/>
      <c r="G2" s="757"/>
      <c r="H2" s="757"/>
      <c r="I2" s="757"/>
      <c r="J2" s="757"/>
      <c r="K2" s="757"/>
      <c r="L2" s="757"/>
      <c r="M2" s="757"/>
      <c r="N2" s="757"/>
      <c r="O2" s="757"/>
      <c r="P2" s="757"/>
      <c r="Q2" s="757"/>
      <c r="R2" s="757"/>
      <c r="S2" s="757"/>
      <c r="T2" s="757"/>
      <c r="U2" s="757"/>
      <c r="V2" s="757"/>
      <c r="W2" s="757"/>
      <c r="X2" s="757"/>
      <c r="Y2" s="757"/>
      <c r="Z2" s="757"/>
      <c r="AA2" s="757"/>
      <c r="AB2" s="757"/>
      <c r="AC2" s="757"/>
      <c r="AD2" s="757"/>
      <c r="AE2" s="757"/>
      <c r="AF2" s="757"/>
      <c r="AG2" s="757"/>
      <c r="AH2" s="757"/>
      <c r="AI2" s="757"/>
      <c r="AJ2" s="757"/>
      <c r="AK2" s="757"/>
      <c r="AL2" s="757"/>
      <c r="AM2" s="757"/>
      <c r="AN2" s="757"/>
      <c r="AO2" s="757"/>
      <c r="AP2" s="757"/>
      <c r="AQ2" s="757"/>
      <c r="AR2" s="757"/>
      <c r="AS2" s="757"/>
      <c r="AT2" s="757"/>
      <c r="AU2" s="757"/>
      <c r="AV2" s="757"/>
      <c r="AW2" s="757"/>
      <c r="AX2" s="757"/>
      <c r="AY2" s="757"/>
      <c r="AZ2" s="757"/>
      <c r="BA2" s="757"/>
      <c r="BB2" s="757"/>
      <c r="BC2" s="757"/>
      <c r="BD2" s="757"/>
      <c r="BE2" s="757"/>
      <c r="BF2" s="757"/>
      <c r="BG2" s="757"/>
      <c r="BH2" s="757"/>
      <c r="BI2" s="757"/>
      <c r="BJ2" s="228"/>
      <c r="BK2" s="228"/>
      <c r="BL2" s="228"/>
      <c r="BM2" s="228"/>
      <c r="BN2" s="228"/>
      <c r="BO2" s="228"/>
      <c r="BP2" s="228"/>
      <c r="BQ2" s="228"/>
      <c r="BR2" s="228"/>
      <c r="BS2" s="228"/>
      <c r="BT2" s="228"/>
      <c r="BU2" s="228"/>
      <c r="BV2" s="228"/>
      <c r="BW2" s="228"/>
      <c r="BX2" s="228"/>
      <c r="BY2" s="228"/>
      <c r="BZ2" s="228"/>
      <c r="CA2" s="228"/>
      <c r="CB2" s="228"/>
      <c r="CC2" s="228"/>
      <c r="CD2" s="228"/>
      <c r="CE2" s="228"/>
      <c r="CF2" s="228"/>
      <c r="CG2" s="228"/>
      <c r="CH2" s="228"/>
      <c r="CI2" s="228"/>
      <c r="CJ2" s="228"/>
      <c r="CK2" s="228"/>
      <c r="CL2" s="228"/>
      <c r="CM2" s="228"/>
      <c r="CN2" s="228"/>
      <c r="CO2" s="228"/>
      <c r="CP2" s="228"/>
      <c r="CQ2" s="228"/>
      <c r="CR2" s="228"/>
      <c r="CS2" s="228"/>
      <c r="CT2" s="228"/>
      <c r="CU2" s="228"/>
      <c r="CV2" s="228"/>
      <c r="CW2" s="228"/>
      <c r="CX2" s="228"/>
      <c r="CY2" s="228"/>
      <c r="CZ2" s="228"/>
      <c r="DA2" s="228"/>
      <c r="DB2" s="228"/>
      <c r="DC2" s="228"/>
      <c r="DD2" s="228"/>
      <c r="DE2" s="228"/>
      <c r="DF2" s="228"/>
      <c r="DG2" s="228"/>
      <c r="DH2" s="228"/>
      <c r="DI2" s="228"/>
      <c r="DJ2" s="758" t="s">
        <v>354</v>
      </c>
      <c r="DK2" s="759"/>
      <c r="DL2" s="759"/>
      <c r="DM2" s="759"/>
      <c r="DN2" s="759"/>
      <c r="DO2" s="760"/>
      <c r="DP2" s="228"/>
      <c r="DQ2" s="758" t="s">
        <v>355</v>
      </c>
      <c r="DR2" s="759"/>
      <c r="DS2" s="759"/>
      <c r="DT2" s="759"/>
      <c r="DU2" s="759"/>
      <c r="DV2" s="759"/>
      <c r="DW2" s="759"/>
      <c r="DX2" s="759"/>
      <c r="DY2" s="759"/>
      <c r="DZ2" s="760"/>
      <c r="EA2" s="230"/>
    </row>
    <row r="3" spans="1:131" ht="11.25" customHeight="1" x14ac:dyDescent="0.15">
      <c r="A3" s="228"/>
      <c r="B3" s="228"/>
      <c r="C3" s="228"/>
      <c r="D3" s="228"/>
      <c r="E3" s="228"/>
      <c r="F3" s="228"/>
      <c r="G3" s="228"/>
      <c r="H3" s="228"/>
      <c r="I3" s="228"/>
      <c r="J3" s="228"/>
      <c r="K3" s="228"/>
      <c r="L3" s="228"/>
      <c r="M3" s="228"/>
      <c r="N3" s="228"/>
      <c r="O3" s="228"/>
      <c r="P3" s="228"/>
      <c r="Q3" s="228"/>
      <c r="R3" s="228"/>
      <c r="S3" s="228"/>
      <c r="T3" s="228"/>
      <c r="U3" s="228"/>
      <c r="V3" s="228"/>
      <c r="W3" s="228"/>
      <c r="X3" s="228"/>
      <c r="Y3" s="228"/>
      <c r="Z3" s="228"/>
      <c r="AA3" s="228"/>
      <c r="AB3" s="228"/>
      <c r="AC3" s="228"/>
      <c r="AD3" s="228"/>
      <c r="AE3" s="228"/>
      <c r="AF3" s="228"/>
      <c r="AG3" s="228"/>
      <c r="AH3" s="228"/>
      <c r="AI3" s="228"/>
      <c r="AJ3" s="228"/>
      <c r="AK3" s="228"/>
      <c r="AL3" s="228"/>
      <c r="AM3" s="228"/>
      <c r="AN3" s="228"/>
      <c r="AO3" s="228"/>
      <c r="AP3" s="228"/>
      <c r="AQ3" s="228"/>
      <c r="AR3" s="228"/>
      <c r="AS3" s="228"/>
      <c r="AT3" s="228"/>
      <c r="AU3" s="228"/>
      <c r="AV3" s="228"/>
      <c r="AW3" s="228"/>
      <c r="AX3" s="228"/>
      <c r="AY3" s="228"/>
      <c r="AZ3" s="228"/>
      <c r="BA3" s="228"/>
      <c r="BB3" s="228"/>
      <c r="BC3" s="228"/>
      <c r="BD3" s="228"/>
      <c r="BE3" s="228"/>
      <c r="BF3" s="228"/>
      <c r="BG3" s="228"/>
      <c r="BH3" s="228"/>
      <c r="BI3" s="228"/>
      <c r="BJ3" s="228"/>
      <c r="BK3" s="228"/>
      <c r="BL3" s="228"/>
      <c r="BM3" s="228"/>
      <c r="BN3" s="228"/>
      <c r="BO3" s="228"/>
      <c r="BP3" s="228"/>
      <c r="BQ3" s="228"/>
      <c r="BR3" s="228"/>
      <c r="BS3" s="228"/>
      <c r="BT3" s="228"/>
      <c r="BU3" s="228"/>
      <c r="BV3" s="228"/>
      <c r="BW3" s="228"/>
      <c r="BX3" s="228"/>
      <c r="BY3" s="228"/>
      <c r="BZ3" s="228"/>
      <c r="CA3" s="228"/>
      <c r="CB3" s="228"/>
      <c r="CC3" s="228"/>
      <c r="CD3" s="228"/>
      <c r="CE3" s="228"/>
      <c r="CF3" s="228"/>
      <c r="CG3" s="228"/>
      <c r="CH3" s="228"/>
      <c r="CI3" s="228"/>
      <c r="CJ3" s="228"/>
      <c r="CK3" s="228"/>
      <c r="CL3" s="228"/>
      <c r="CM3" s="228"/>
      <c r="CN3" s="228"/>
      <c r="CO3" s="228"/>
      <c r="CP3" s="228"/>
      <c r="CQ3" s="228"/>
      <c r="CR3" s="228"/>
      <c r="CS3" s="228"/>
      <c r="CT3" s="228"/>
      <c r="CU3" s="228"/>
      <c r="CV3" s="228"/>
      <c r="CW3" s="228"/>
      <c r="CX3" s="228"/>
      <c r="CY3" s="228"/>
      <c r="CZ3" s="228"/>
      <c r="DA3" s="228"/>
      <c r="DB3" s="228"/>
      <c r="DC3" s="228"/>
      <c r="DD3" s="228"/>
      <c r="DE3" s="228"/>
      <c r="DF3" s="228"/>
      <c r="DG3" s="228"/>
      <c r="DH3" s="228"/>
      <c r="DI3" s="228"/>
      <c r="DJ3" s="228"/>
      <c r="DK3" s="228"/>
      <c r="DL3" s="228"/>
      <c r="DM3" s="228"/>
      <c r="DN3" s="228"/>
      <c r="DO3" s="228"/>
      <c r="DP3" s="228"/>
      <c r="DQ3" s="228"/>
      <c r="DR3" s="228"/>
      <c r="DS3" s="228"/>
      <c r="DT3" s="228"/>
      <c r="DU3" s="228"/>
      <c r="DV3" s="228"/>
      <c r="DW3" s="228"/>
      <c r="DX3" s="228"/>
      <c r="DY3" s="228"/>
      <c r="DZ3" s="228"/>
      <c r="EA3" s="230"/>
    </row>
    <row r="4" spans="1:131" s="235" customFormat="1" ht="26.25" customHeight="1" thickBot="1" x14ac:dyDescent="0.2">
      <c r="A4" s="761" t="s">
        <v>356</v>
      </c>
      <c r="B4" s="761"/>
      <c r="C4" s="761"/>
      <c r="D4" s="761"/>
      <c r="E4" s="761"/>
      <c r="F4" s="761"/>
      <c r="G4" s="761"/>
      <c r="H4" s="761"/>
      <c r="I4" s="761"/>
      <c r="J4" s="761"/>
      <c r="K4" s="761"/>
      <c r="L4" s="761"/>
      <c r="M4" s="761"/>
      <c r="N4" s="761"/>
      <c r="O4" s="761"/>
      <c r="P4" s="761"/>
      <c r="Q4" s="761"/>
      <c r="R4" s="761"/>
      <c r="S4" s="761"/>
      <c r="T4" s="761"/>
      <c r="U4" s="761"/>
      <c r="V4" s="761"/>
      <c r="W4" s="761"/>
      <c r="X4" s="761"/>
      <c r="Y4" s="761"/>
      <c r="Z4" s="761"/>
      <c r="AA4" s="761"/>
      <c r="AB4" s="761"/>
      <c r="AC4" s="761"/>
      <c r="AD4" s="761"/>
      <c r="AE4" s="761"/>
      <c r="AF4" s="761"/>
      <c r="AG4" s="761"/>
      <c r="AH4" s="761"/>
      <c r="AI4" s="761"/>
      <c r="AJ4" s="761"/>
      <c r="AK4" s="761"/>
      <c r="AL4" s="761"/>
      <c r="AM4" s="761"/>
      <c r="AN4" s="761"/>
      <c r="AO4" s="761"/>
      <c r="AP4" s="761"/>
      <c r="AQ4" s="761"/>
      <c r="AR4" s="761"/>
      <c r="AS4" s="761"/>
      <c r="AT4" s="761"/>
      <c r="AU4" s="761"/>
      <c r="AV4" s="761"/>
      <c r="AW4" s="761"/>
      <c r="AX4" s="761"/>
      <c r="AY4" s="761"/>
      <c r="AZ4" s="232"/>
      <c r="BA4" s="232"/>
      <c r="BB4" s="232"/>
      <c r="BC4" s="232"/>
      <c r="BD4" s="232"/>
      <c r="BE4" s="233"/>
      <c r="BF4" s="233"/>
      <c r="BG4" s="233"/>
      <c r="BH4" s="233"/>
      <c r="BI4" s="233"/>
      <c r="BJ4" s="233"/>
      <c r="BK4" s="233"/>
      <c r="BL4" s="233"/>
      <c r="BM4" s="233"/>
      <c r="BN4" s="233"/>
      <c r="BO4" s="233"/>
      <c r="BP4" s="233"/>
      <c r="BQ4" s="762" t="s">
        <v>357</v>
      </c>
      <c r="BR4" s="762"/>
      <c r="BS4" s="762"/>
      <c r="BT4" s="762"/>
      <c r="BU4" s="762"/>
      <c r="BV4" s="762"/>
      <c r="BW4" s="762"/>
      <c r="BX4" s="762"/>
      <c r="BY4" s="762"/>
      <c r="BZ4" s="762"/>
      <c r="CA4" s="762"/>
      <c r="CB4" s="762"/>
      <c r="CC4" s="762"/>
      <c r="CD4" s="762"/>
      <c r="CE4" s="762"/>
      <c r="CF4" s="762"/>
      <c r="CG4" s="762"/>
      <c r="CH4" s="762"/>
      <c r="CI4" s="762"/>
      <c r="CJ4" s="762"/>
      <c r="CK4" s="762"/>
      <c r="CL4" s="762"/>
      <c r="CM4" s="762"/>
      <c r="CN4" s="762"/>
      <c r="CO4" s="762"/>
      <c r="CP4" s="762"/>
      <c r="CQ4" s="762"/>
      <c r="CR4" s="762"/>
      <c r="CS4" s="762"/>
      <c r="CT4" s="762"/>
      <c r="CU4" s="762"/>
      <c r="CV4" s="762"/>
      <c r="CW4" s="762"/>
      <c r="CX4" s="762"/>
      <c r="CY4" s="762"/>
      <c r="CZ4" s="762"/>
      <c r="DA4" s="762"/>
      <c r="DB4" s="762"/>
      <c r="DC4" s="762"/>
      <c r="DD4" s="762"/>
      <c r="DE4" s="762"/>
      <c r="DF4" s="762"/>
      <c r="DG4" s="762"/>
      <c r="DH4" s="762"/>
      <c r="DI4" s="762"/>
      <c r="DJ4" s="762"/>
      <c r="DK4" s="762"/>
      <c r="DL4" s="762"/>
      <c r="DM4" s="762"/>
      <c r="DN4" s="762"/>
      <c r="DO4" s="762"/>
      <c r="DP4" s="762"/>
      <c r="DQ4" s="762"/>
      <c r="DR4" s="762"/>
      <c r="DS4" s="762"/>
      <c r="DT4" s="762"/>
      <c r="DU4" s="762"/>
      <c r="DV4" s="762"/>
      <c r="DW4" s="762"/>
      <c r="DX4" s="762"/>
      <c r="DY4" s="762"/>
      <c r="DZ4" s="762"/>
      <c r="EA4" s="234"/>
    </row>
    <row r="5" spans="1:131" s="235" customFormat="1" ht="26.25" customHeight="1" x14ac:dyDescent="0.15">
      <c r="A5" s="763" t="s">
        <v>358</v>
      </c>
      <c r="B5" s="764"/>
      <c r="C5" s="764"/>
      <c r="D5" s="764"/>
      <c r="E5" s="764"/>
      <c r="F5" s="764"/>
      <c r="G5" s="764"/>
      <c r="H5" s="764"/>
      <c r="I5" s="764"/>
      <c r="J5" s="764"/>
      <c r="K5" s="764"/>
      <c r="L5" s="764"/>
      <c r="M5" s="764"/>
      <c r="N5" s="764"/>
      <c r="O5" s="764"/>
      <c r="P5" s="765"/>
      <c r="Q5" s="769" t="s">
        <v>359</v>
      </c>
      <c r="R5" s="770"/>
      <c r="S5" s="770"/>
      <c r="T5" s="770"/>
      <c r="U5" s="771"/>
      <c r="V5" s="769" t="s">
        <v>360</v>
      </c>
      <c r="W5" s="770"/>
      <c r="X5" s="770"/>
      <c r="Y5" s="770"/>
      <c r="Z5" s="771"/>
      <c r="AA5" s="769" t="s">
        <v>361</v>
      </c>
      <c r="AB5" s="770"/>
      <c r="AC5" s="770"/>
      <c r="AD5" s="770"/>
      <c r="AE5" s="770"/>
      <c r="AF5" s="775" t="s">
        <v>362</v>
      </c>
      <c r="AG5" s="770"/>
      <c r="AH5" s="770"/>
      <c r="AI5" s="770"/>
      <c r="AJ5" s="776"/>
      <c r="AK5" s="770" t="s">
        <v>363</v>
      </c>
      <c r="AL5" s="770"/>
      <c r="AM5" s="770"/>
      <c r="AN5" s="770"/>
      <c r="AO5" s="771"/>
      <c r="AP5" s="769" t="s">
        <v>364</v>
      </c>
      <c r="AQ5" s="770"/>
      <c r="AR5" s="770"/>
      <c r="AS5" s="770"/>
      <c r="AT5" s="771"/>
      <c r="AU5" s="769" t="s">
        <v>365</v>
      </c>
      <c r="AV5" s="770"/>
      <c r="AW5" s="770"/>
      <c r="AX5" s="770"/>
      <c r="AY5" s="776"/>
      <c r="AZ5" s="232"/>
      <c r="BA5" s="232"/>
      <c r="BB5" s="232"/>
      <c r="BC5" s="232"/>
      <c r="BD5" s="232"/>
      <c r="BE5" s="233"/>
      <c r="BF5" s="233"/>
      <c r="BG5" s="233"/>
      <c r="BH5" s="233"/>
      <c r="BI5" s="233"/>
      <c r="BJ5" s="233"/>
      <c r="BK5" s="233"/>
      <c r="BL5" s="233"/>
      <c r="BM5" s="233"/>
      <c r="BN5" s="233"/>
      <c r="BO5" s="233"/>
      <c r="BP5" s="233"/>
      <c r="BQ5" s="763" t="s">
        <v>366</v>
      </c>
      <c r="BR5" s="764"/>
      <c r="BS5" s="764"/>
      <c r="BT5" s="764"/>
      <c r="BU5" s="764"/>
      <c r="BV5" s="764"/>
      <c r="BW5" s="764"/>
      <c r="BX5" s="764"/>
      <c r="BY5" s="764"/>
      <c r="BZ5" s="764"/>
      <c r="CA5" s="764"/>
      <c r="CB5" s="764"/>
      <c r="CC5" s="764"/>
      <c r="CD5" s="764"/>
      <c r="CE5" s="764"/>
      <c r="CF5" s="764"/>
      <c r="CG5" s="765"/>
      <c r="CH5" s="769" t="s">
        <v>367</v>
      </c>
      <c r="CI5" s="770"/>
      <c r="CJ5" s="770"/>
      <c r="CK5" s="770"/>
      <c r="CL5" s="771"/>
      <c r="CM5" s="769" t="s">
        <v>368</v>
      </c>
      <c r="CN5" s="770"/>
      <c r="CO5" s="770"/>
      <c r="CP5" s="770"/>
      <c r="CQ5" s="771"/>
      <c r="CR5" s="769" t="s">
        <v>369</v>
      </c>
      <c r="CS5" s="770"/>
      <c r="CT5" s="770"/>
      <c r="CU5" s="770"/>
      <c r="CV5" s="771"/>
      <c r="CW5" s="769" t="s">
        <v>370</v>
      </c>
      <c r="CX5" s="770"/>
      <c r="CY5" s="770"/>
      <c r="CZ5" s="770"/>
      <c r="DA5" s="771"/>
      <c r="DB5" s="769" t="s">
        <v>371</v>
      </c>
      <c r="DC5" s="770"/>
      <c r="DD5" s="770"/>
      <c r="DE5" s="770"/>
      <c r="DF5" s="771"/>
      <c r="DG5" s="799" t="s">
        <v>372</v>
      </c>
      <c r="DH5" s="800"/>
      <c r="DI5" s="800"/>
      <c r="DJ5" s="800"/>
      <c r="DK5" s="801"/>
      <c r="DL5" s="799" t="s">
        <v>373</v>
      </c>
      <c r="DM5" s="800"/>
      <c r="DN5" s="800"/>
      <c r="DO5" s="800"/>
      <c r="DP5" s="801"/>
      <c r="DQ5" s="769" t="s">
        <v>374</v>
      </c>
      <c r="DR5" s="770"/>
      <c r="DS5" s="770"/>
      <c r="DT5" s="770"/>
      <c r="DU5" s="771"/>
      <c r="DV5" s="769" t="s">
        <v>365</v>
      </c>
      <c r="DW5" s="770"/>
      <c r="DX5" s="770"/>
      <c r="DY5" s="770"/>
      <c r="DZ5" s="776"/>
      <c r="EA5" s="234"/>
    </row>
    <row r="6" spans="1:131" s="235" customFormat="1" ht="26.25" customHeight="1" thickBot="1" x14ac:dyDescent="0.2">
      <c r="A6" s="766"/>
      <c r="B6" s="767"/>
      <c r="C6" s="767"/>
      <c r="D6" s="767"/>
      <c r="E6" s="767"/>
      <c r="F6" s="767"/>
      <c r="G6" s="767"/>
      <c r="H6" s="767"/>
      <c r="I6" s="767"/>
      <c r="J6" s="767"/>
      <c r="K6" s="767"/>
      <c r="L6" s="767"/>
      <c r="M6" s="767"/>
      <c r="N6" s="767"/>
      <c r="O6" s="767"/>
      <c r="P6" s="768"/>
      <c r="Q6" s="772"/>
      <c r="R6" s="773"/>
      <c r="S6" s="773"/>
      <c r="T6" s="773"/>
      <c r="U6" s="774"/>
      <c r="V6" s="772"/>
      <c r="W6" s="773"/>
      <c r="X6" s="773"/>
      <c r="Y6" s="773"/>
      <c r="Z6" s="774"/>
      <c r="AA6" s="772"/>
      <c r="AB6" s="773"/>
      <c r="AC6" s="773"/>
      <c r="AD6" s="773"/>
      <c r="AE6" s="773"/>
      <c r="AF6" s="777"/>
      <c r="AG6" s="773"/>
      <c r="AH6" s="773"/>
      <c r="AI6" s="773"/>
      <c r="AJ6" s="778"/>
      <c r="AK6" s="773"/>
      <c r="AL6" s="773"/>
      <c r="AM6" s="773"/>
      <c r="AN6" s="773"/>
      <c r="AO6" s="774"/>
      <c r="AP6" s="772"/>
      <c r="AQ6" s="773"/>
      <c r="AR6" s="773"/>
      <c r="AS6" s="773"/>
      <c r="AT6" s="774"/>
      <c r="AU6" s="772"/>
      <c r="AV6" s="773"/>
      <c r="AW6" s="773"/>
      <c r="AX6" s="773"/>
      <c r="AY6" s="778"/>
      <c r="AZ6" s="232"/>
      <c r="BA6" s="232"/>
      <c r="BB6" s="232"/>
      <c r="BC6" s="232"/>
      <c r="BD6" s="232"/>
      <c r="BE6" s="233"/>
      <c r="BF6" s="233"/>
      <c r="BG6" s="233"/>
      <c r="BH6" s="233"/>
      <c r="BI6" s="233"/>
      <c r="BJ6" s="233"/>
      <c r="BK6" s="233"/>
      <c r="BL6" s="233"/>
      <c r="BM6" s="233"/>
      <c r="BN6" s="233"/>
      <c r="BO6" s="233"/>
      <c r="BP6" s="233"/>
      <c r="BQ6" s="766"/>
      <c r="BR6" s="767"/>
      <c r="BS6" s="767"/>
      <c r="BT6" s="767"/>
      <c r="BU6" s="767"/>
      <c r="BV6" s="767"/>
      <c r="BW6" s="767"/>
      <c r="BX6" s="767"/>
      <c r="BY6" s="767"/>
      <c r="BZ6" s="767"/>
      <c r="CA6" s="767"/>
      <c r="CB6" s="767"/>
      <c r="CC6" s="767"/>
      <c r="CD6" s="767"/>
      <c r="CE6" s="767"/>
      <c r="CF6" s="767"/>
      <c r="CG6" s="768"/>
      <c r="CH6" s="772"/>
      <c r="CI6" s="773"/>
      <c r="CJ6" s="773"/>
      <c r="CK6" s="773"/>
      <c r="CL6" s="774"/>
      <c r="CM6" s="772"/>
      <c r="CN6" s="773"/>
      <c r="CO6" s="773"/>
      <c r="CP6" s="773"/>
      <c r="CQ6" s="774"/>
      <c r="CR6" s="772"/>
      <c r="CS6" s="773"/>
      <c r="CT6" s="773"/>
      <c r="CU6" s="773"/>
      <c r="CV6" s="774"/>
      <c r="CW6" s="772"/>
      <c r="CX6" s="773"/>
      <c r="CY6" s="773"/>
      <c r="CZ6" s="773"/>
      <c r="DA6" s="774"/>
      <c r="DB6" s="772"/>
      <c r="DC6" s="773"/>
      <c r="DD6" s="773"/>
      <c r="DE6" s="773"/>
      <c r="DF6" s="774"/>
      <c r="DG6" s="802"/>
      <c r="DH6" s="803"/>
      <c r="DI6" s="803"/>
      <c r="DJ6" s="803"/>
      <c r="DK6" s="804"/>
      <c r="DL6" s="802"/>
      <c r="DM6" s="803"/>
      <c r="DN6" s="803"/>
      <c r="DO6" s="803"/>
      <c r="DP6" s="804"/>
      <c r="DQ6" s="772"/>
      <c r="DR6" s="773"/>
      <c r="DS6" s="773"/>
      <c r="DT6" s="773"/>
      <c r="DU6" s="774"/>
      <c r="DV6" s="772"/>
      <c r="DW6" s="773"/>
      <c r="DX6" s="773"/>
      <c r="DY6" s="773"/>
      <c r="DZ6" s="778"/>
      <c r="EA6" s="234"/>
    </row>
    <row r="7" spans="1:131" s="235" customFormat="1" ht="26.25" customHeight="1" thickTop="1" x14ac:dyDescent="0.15">
      <c r="A7" s="236">
        <v>1</v>
      </c>
      <c r="B7" s="785" t="s">
        <v>375</v>
      </c>
      <c r="C7" s="786"/>
      <c r="D7" s="786"/>
      <c r="E7" s="786"/>
      <c r="F7" s="786"/>
      <c r="G7" s="786"/>
      <c r="H7" s="786"/>
      <c r="I7" s="786"/>
      <c r="J7" s="786"/>
      <c r="K7" s="786"/>
      <c r="L7" s="786"/>
      <c r="M7" s="786"/>
      <c r="N7" s="786"/>
      <c r="O7" s="786"/>
      <c r="P7" s="787"/>
      <c r="Q7" s="788">
        <v>3112</v>
      </c>
      <c r="R7" s="789"/>
      <c r="S7" s="789"/>
      <c r="T7" s="789"/>
      <c r="U7" s="789"/>
      <c r="V7" s="789">
        <v>3040</v>
      </c>
      <c r="W7" s="789"/>
      <c r="X7" s="789"/>
      <c r="Y7" s="789"/>
      <c r="Z7" s="789"/>
      <c r="AA7" s="789">
        <v>72</v>
      </c>
      <c r="AB7" s="789"/>
      <c r="AC7" s="789"/>
      <c r="AD7" s="789"/>
      <c r="AE7" s="790"/>
      <c r="AF7" s="791">
        <v>52</v>
      </c>
      <c r="AG7" s="792"/>
      <c r="AH7" s="792"/>
      <c r="AI7" s="792"/>
      <c r="AJ7" s="793"/>
      <c r="AK7" s="794">
        <v>121</v>
      </c>
      <c r="AL7" s="795"/>
      <c r="AM7" s="795"/>
      <c r="AN7" s="795"/>
      <c r="AO7" s="795"/>
      <c r="AP7" s="795">
        <v>4326</v>
      </c>
      <c r="AQ7" s="795"/>
      <c r="AR7" s="795"/>
      <c r="AS7" s="795"/>
      <c r="AT7" s="795"/>
      <c r="AU7" s="796"/>
      <c r="AV7" s="796"/>
      <c r="AW7" s="796"/>
      <c r="AX7" s="796"/>
      <c r="AY7" s="797"/>
      <c r="AZ7" s="232"/>
      <c r="BA7" s="232"/>
      <c r="BB7" s="232"/>
      <c r="BC7" s="232"/>
      <c r="BD7" s="232"/>
      <c r="BE7" s="233"/>
      <c r="BF7" s="233"/>
      <c r="BG7" s="233"/>
      <c r="BH7" s="233"/>
      <c r="BI7" s="233"/>
      <c r="BJ7" s="233"/>
      <c r="BK7" s="233"/>
      <c r="BL7" s="233"/>
      <c r="BM7" s="233"/>
      <c r="BN7" s="233"/>
      <c r="BO7" s="233"/>
      <c r="BP7" s="233"/>
      <c r="BQ7" s="236">
        <v>1</v>
      </c>
      <c r="BR7" s="237"/>
      <c r="BS7" s="782" t="s">
        <v>550</v>
      </c>
      <c r="BT7" s="783"/>
      <c r="BU7" s="783"/>
      <c r="BV7" s="783"/>
      <c r="BW7" s="783"/>
      <c r="BX7" s="783"/>
      <c r="BY7" s="783"/>
      <c r="BZ7" s="783"/>
      <c r="CA7" s="783"/>
      <c r="CB7" s="783"/>
      <c r="CC7" s="783"/>
      <c r="CD7" s="783"/>
      <c r="CE7" s="783"/>
      <c r="CF7" s="783"/>
      <c r="CG7" s="798"/>
      <c r="CH7" s="779">
        <v>32</v>
      </c>
      <c r="CI7" s="780"/>
      <c r="CJ7" s="780"/>
      <c r="CK7" s="780"/>
      <c r="CL7" s="781"/>
      <c r="CM7" s="779">
        <v>37</v>
      </c>
      <c r="CN7" s="780"/>
      <c r="CO7" s="780"/>
      <c r="CP7" s="780"/>
      <c r="CQ7" s="781"/>
      <c r="CR7" s="779">
        <v>4</v>
      </c>
      <c r="CS7" s="780"/>
      <c r="CT7" s="780"/>
      <c r="CU7" s="780"/>
      <c r="CV7" s="781"/>
      <c r="CW7" s="779" t="s">
        <v>543</v>
      </c>
      <c r="CX7" s="780"/>
      <c r="CY7" s="780"/>
      <c r="CZ7" s="780"/>
      <c r="DA7" s="781"/>
      <c r="DB7" s="779" t="s">
        <v>543</v>
      </c>
      <c r="DC7" s="780"/>
      <c r="DD7" s="780"/>
      <c r="DE7" s="780"/>
      <c r="DF7" s="781"/>
      <c r="DG7" s="779" t="s">
        <v>543</v>
      </c>
      <c r="DH7" s="780"/>
      <c r="DI7" s="780"/>
      <c r="DJ7" s="780"/>
      <c r="DK7" s="781"/>
      <c r="DL7" s="779" t="s">
        <v>543</v>
      </c>
      <c r="DM7" s="780"/>
      <c r="DN7" s="780"/>
      <c r="DO7" s="780"/>
      <c r="DP7" s="781"/>
      <c r="DQ7" s="779" t="s">
        <v>543</v>
      </c>
      <c r="DR7" s="780"/>
      <c r="DS7" s="780"/>
      <c r="DT7" s="780"/>
      <c r="DU7" s="781"/>
      <c r="DV7" s="782"/>
      <c r="DW7" s="783"/>
      <c r="DX7" s="783"/>
      <c r="DY7" s="783"/>
      <c r="DZ7" s="784"/>
      <c r="EA7" s="234"/>
    </row>
    <row r="8" spans="1:131" s="235" customFormat="1" ht="26.25" customHeight="1" x14ac:dyDescent="0.15">
      <c r="A8" s="238">
        <v>2</v>
      </c>
      <c r="B8" s="816" t="s">
        <v>376</v>
      </c>
      <c r="C8" s="817"/>
      <c r="D8" s="817"/>
      <c r="E8" s="817"/>
      <c r="F8" s="817"/>
      <c r="G8" s="817"/>
      <c r="H8" s="817"/>
      <c r="I8" s="817"/>
      <c r="J8" s="817"/>
      <c r="K8" s="817"/>
      <c r="L8" s="817"/>
      <c r="M8" s="817"/>
      <c r="N8" s="817"/>
      <c r="O8" s="817"/>
      <c r="P8" s="818"/>
      <c r="Q8" s="819">
        <v>0</v>
      </c>
      <c r="R8" s="820"/>
      <c r="S8" s="820"/>
      <c r="T8" s="820"/>
      <c r="U8" s="820"/>
      <c r="V8" s="820">
        <v>0</v>
      </c>
      <c r="W8" s="820"/>
      <c r="X8" s="820"/>
      <c r="Y8" s="820"/>
      <c r="Z8" s="820"/>
      <c r="AA8" s="820">
        <v>0</v>
      </c>
      <c r="AB8" s="820"/>
      <c r="AC8" s="820"/>
      <c r="AD8" s="820"/>
      <c r="AE8" s="821"/>
      <c r="AF8" s="822">
        <v>0</v>
      </c>
      <c r="AG8" s="823"/>
      <c r="AH8" s="823"/>
      <c r="AI8" s="823"/>
      <c r="AJ8" s="824"/>
      <c r="AK8" s="805">
        <v>0</v>
      </c>
      <c r="AL8" s="806"/>
      <c r="AM8" s="806"/>
      <c r="AN8" s="806"/>
      <c r="AO8" s="806"/>
      <c r="AP8" s="806">
        <v>0</v>
      </c>
      <c r="AQ8" s="806"/>
      <c r="AR8" s="806"/>
      <c r="AS8" s="806"/>
      <c r="AT8" s="806"/>
      <c r="AU8" s="807"/>
      <c r="AV8" s="807"/>
      <c r="AW8" s="807"/>
      <c r="AX8" s="807"/>
      <c r="AY8" s="808"/>
      <c r="AZ8" s="232"/>
      <c r="BA8" s="232"/>
      <c r="BB8" s="232"/>
      <c r="BC8" s="232"/>
      <c r="BD8" s="232"/>
      <c r="BE8" s="233"/>
      <c r="BF8" s="233"/>
      <c r="BG8" s="233"/>
      <c r="BH8" s="233"/>
      <c r="BI8" s="233"/>
      <c r="BJ8" s="233"/>
      <c r="BK8" s="233"/>
      <c r="BL8" s="233"/>
      <c r="BM8" s="233"/>
      <c r="BN8" s="233"/>
      <c r="BO8" s="233"/>
      <c r="BP8" s="233"/>
      <c r="BQ8" s="238">
        <v>2</v>
      </c>
      <c r="BR8" s="239"/>
      <c r="BS8" s="809"/>
      <c r="BT8" s="810"/>
      <c r="BU8" s="810"/>
      <c r="BV8" s="810"/>
      <c r="BW8" s="810"/>
      <c r="BX8" s="810"/>
      <c r="BY8" s="810"/>
      <c r="BZ8" s="810"/>
      <c r="CA8" s="810"/>
      <c r="CB8" s="810"/>
      <c r="CC8" s="810"/>
      <c r="CD8" s="810"/>
      <c r="CE8" s="810"/>
      <c r="CF8" s="810"/>
      <c r="CG8" s="811"/>
      <c r="CH8" s="812"/>
      <c r="CI8" s="813"/>
      <c r="CJ8" s="813"/>
      <c r="CK8" s="813"/>
      <c r="CL8" s="814"/>
      <c r="CM8" s="812"/>
      <c r="CN8" s="813"/>
      <c r="CO8" s="813"/>
      <c r="CP8" s="813"/>
      <c r="CQ8" s="814"/>
      <c r="CR8" s="812"/>
      <c r="CS8" s="813"/>
      <c r="CT8" s="813"/>
      <c r="CU8" s="813"/>
      <c r="CV8" s="814"/>
      <c r="CW8" s="812"/>
      <c r="CX8" s="813"/>
      <c r="CY8" s="813"/>
      <c r="CZ8" s="813"/>
      <c r="DA8" s="814"/>
      <c r="DB8" s="812"/>
      <c r="DC8" s="813"/>
      <c r="DD8" s="813"/>
      <c r="DE8" s="813"/>
      <c r="DF8" s="814"/>
      <c r="DG8" s="812"/>
      <c r="DH8" s="813"/>
      <c r="DI8" s="813"/>
      <c r="DJ8" s="813"/>
      <c r="DK8" s="814"/>
      <c r="DL8" s="812"/>
      <c r="DM8" s="813"/>
      <c r="DN8" s="813"/>
      <c r="DO8" s="813"/>
      <c r="DP8" s="814"/>
      <c r="DQ8" s="812"/>
      <c r="DR8" s="813"/>
      <c r="DS8" s="813"/>
      <c r="DT8" s="813"/>
      <c r="DU8" s="814"/>
      <c r="DV8" s="809"/>
      <c r="DW8" s="810"/>
      <c r="DX8" s="810"/>
      <c r="DY8" s="810"/>
      <c r="DZ8" s="815"/>
      <c r="EA8" s="234"/>
    </row>
    <row r="9" spans="1:131" s="235" customFormat="1" ht="26.25" customHeight="1" x14ac:dyDescent="0.15">
      <c r="A9" s="238">
        <v>3</v>
      </c>
      <c r="B9" s="816"/>
      <c r="C9" s="817"/>
      <c r="D9" s="817"/>
      <c r="E9" s="817"/>
      <c r="F9" s="817"/>
      <c r="G9" s="817"/>
      <c r="H9" s="817"/>
      <c r="I9" s="817"/>
      <c r="J9" s="817"/>
      <c r="K9" s="817"/>
      <c r="L9" s="817"/>
      <c r="M9" s="817"/>
      <c r="N9" s="817"/>
      <c r="O9" s="817"/>
      <c r="P9" s="818"/>
      <c r="Q9" s="819"/>
      <c r="R9" s="820"/>
      <c r="S9" s="820"/>
      <c r="T9" s="820"/>
      <c r="U9" s="820"/>
      <c r="V9" s="820"/>
      <c r="W9" s="820"/>
      <c r="X9" s="820"/>
      <c r="Y9" s="820"/>
      <c r="Z9" s="820"/>
      <c r="AA9" s="820"/>
      <c r="AB9" s="820"/>
      <c r="AC9" s="820"/>
      <c r="AD9" s="820"/>
      <c r="AE9" s="821"/>
      <c r="AF9" s="822"/>
      <c r="AG9" s="823"/>
      <c r="AH9" s="823"/>
      <c r="AI9" s="823"/>
      <c r="AJ9" s="824"/>
      <c r="AK9" s="805"/>
      <c r="AL9" s="806"/>
      <c r="AM9" s="806"/>
      <c r="AN9" s="806"/>
      <c r="AO9" s="806"/>
      <c r="AP9" s="806"/>
      <c r="AQ9" s="806"/>
      <c r="AR9" s="806"/>
      <c r="AS9" s="806"/>
      <c r="AT9" s="806"/>
      <c r="AU9" s="807"/>
      <c r="AV9" s="807"/>
      <c r="AW9" s="807"/>
      <c r="AX9" s="807"/>
      <c r="AY9" s="808"/>
      <c r="AZ9" s="232"/>
      <c r="BA9" s="232"/>
      <c r="BB9" s="232"/>
      <c r="BC9" s="232"/>
      <c r="BD9" s="232"/>
      <c r="BE9" s="233"/>
      <c r="BF9" s="233"/>
      <c r="BG9" s="233"/>
      <c r="BH9" s="233"/>
      <c r="BI9" s="233"/>
      <c r="BJ9" s="233"/>
      <c r="BK9" s="233"/>
      <c r="BL9" s="233"/>
      <c r="BM9" s="233"/>
      <c r="BN9" s="233"/>
      <c r="BO9" s="233"/>
      <c r="BP9" s="233"/>
      <c r="BQ9" s="238">
        <v>3</v>
      </c>
      <c r="BR9" s="239"/>
      <c r="BS9" s="809"/>
      <c r="BT9" s="810"/>
      <c r="BU9" s="810"/>
      <c r="BV9" s="810"/>
      <c r="BW9" s="810"/>
      <c r="BX9" s="810"/>
      <c r="BY9" s="810"/>
      <c r="BZ9" s="810"/>
      <c r="CA9" s="810"/>
      <c r="CB9" s="810"/>
      <c r="CC9" s="810"/>
      <c r="CD9" s="810"/>
      <c r="CE9" s="810"/>
      <c r="CF9" s="810"/>
      <c r="CG9" s="811"/>
      <c r="CH9" s="812"/>
      <c r="CI9" s="813"/>
      <c r="CJ9" s="813"/>
      <c r="CK9" s="813"/>
      <c r="CL9" s="814"/>
      <c r="CM9" s="812"/>
      <c r="CN9" s="813"/>
      <c r="CO9" s="813"/>
      <c r="CP9" s="813"/>
      <c r="CQ9" s="814"/>
      <c r="CR9" s="812"/>
      <c r="CS9" s="813"/>
      <c r="CT9" s="813"/>
      <c r="CU9" s="813"/>
      <c r="CV9" s="814"/>
      <c r="CW9" s="812"/>
      <c r="CX9" s="813"/>
      <c r="CY9" s="813"/>
      <c r="CZ9" s="813"/>
      <c r="DA9" s="814"/>
      <c r="DB9" s="812"/>
      <c r="DC9" s="813"/>
      <c r="DD9" s="813"/>
      <c r="DE9" s="813"/>
      <c r="DF9" s="814"/>
      <c r="DG9" s="812"/>
      <c r="DH9" s="813"/>
      <c r="DI9" s="813"/>
      <c r="DJ9" s="813"/>
      <c r="DK9" s="814"/>
      <c r="DL9" s="812"/>
      <c r="DM9" s="813"/>
      <c r="DN9" s="813"/>
      <c r="DO9" s="813"/>
      <c r="DP9" s="814"/>
      <c r="DQ9" s="812"/>
      <c r="DR9" s="813"/>
      <c r="DS9" s="813"/>
      <c r="DT9" s="813"/>
      <c r="DU9" s="814"/>
      <c r="DV9" s="809"/>
      <c r="DW9" s="810"/>
      <c r="DX9" s="810"/>
      <c r="DY9" s="810"/>
      <c r="DZ9" s="815"/>
      <c r="EA9" s="234"/>
    </row>
    <row r="10" spans="1:131" s="235" customFormat="1" ht="26.25" customHeight="1" x14ac:dyDescent="0.15">
      <c r="A10" s="238">
        <v>4</v>
      </c>
      <c r="B10" s="816"/>
      <c r="C10" s="817"/>
      <c r="D10" s="817"/>
      <c r="E10" s="817"/>
      <c r="F10" s="817"/>
      <c r="G10" s="817"/>
      <c r="H10" s="817"/>
      <c r="I10" s="817"/>
      <c r="J10" s="817"/>
      <c r="K10" s="817"/>
      <c r="L10" s="817"/>
      <c r="M10" s="817"/>
      <c r="N10" s="817"/>
      <c r="O10" s="817"/>
      <c r="P10" s="818"/>
      <c r="Q10" s="819"/>
      <c r="R10" s="820"/>
      <c r="S10" s="820"/>
      <c r="T10" s="820"/>
      <c r="U10" s="820"/>
      <c r="V10" s="820"/>
      <c r="W10" s="820"/>
      <c r="X10" s="820"/>
      <c r="Y10" s="820"/>
      <c r="Z10" s="820"/>
      <c r="AA10" s="820"/>
      <c r="AB10" s="820"/>
      <c r="AC10" s="820"/>
      <c r="AD10" s="820"/>
      <c r="AE10" s="821"/>
      <c r="AF10" s="822"/>
      <c r="AG10" s="823"/>
      <c r="AH10" s="823"/>
      <c r="AI10" s="823"/>
      <c r="AJ10" s="824"/>
      <c r="AK10" s="805"/>
      <c r="AL10" s="806"/>
      <c r="AM10" s="806"/>
      <c r="AN10" s="806"/>
      <c r="AO10" s="806"/>
      <c r="AP10" s="806"/>
      <c r="AQ10" s="806"/>
      <c r="AR10" s="806"/>
      <c r="AS10" s="806"/>
      <c r="AT10" s="806"/>
      <c r="AU10" s="807"/>
      <c r="AV10" s="807"/>
      <c r="AW10" s="807"/>
      <c r="AX10" s="807"/>
      <c r="AY10" s="808"/>
      <c r="AZ10" s="232"/>
      <c r="BA10" s="232"/>
      <c r="BB10" s="232"/>
      <c r="BC10" s="232"/>
      <c r="BD10" s="232"/>
      <c r="BE10" s="233"/>
      <c r="BF10" s="233"/>
      <c r="BG10" s="233"/>
      <c r="BH10" s="233"/>
      <c r="BI10" s="233"/>
      <c r="BJ10" s="233"/>
      <c r="BK10" s="233"/>
      <c r="BL10" s="233"/>
      <c r="BM10" s="233"/>
      <c r="BN10" s="233"/>
      <c r="BO10" s="233"/>
      <c r="BP10" s="233"/>
      <c r="BQ10" s="238">
        <v>4</v>
      </c>
      <c r="BR10" s="239"/>
      <c r="BS10" s="809"/>
      <c r="BT10" s="810"/>
      <c r="BU10" s="810"/>
      <c r="BV10" s="810"/>
      <c r="BW10" s="810"/>
      <c r="BX10" s="810"/>
      <c r="BY10" s="810"/>
      <c r="BZ10" s="810"/>
      <c r="CA10" s="810"/>
      <c r="CB10" s="810"/>
      <c r="CC10" s="810"/>
      <c r="CD10" s="810"/>
      <c r="CE10" s="810"/>
      <c r="CF10" s="810"/>
      <c r="CG10" s="811"/>
      <c r="CH10" s="812"/>
      <c r="CI10" s="813"/>
      <c r="CJ10" s="813"/>
      <c r="CK10" s="813"/>
      <c r="CL10" s="814"/>
      <c r="CM10" s="812"/>
      <c r="CN10" s="813"/>
      <c r="CO10" s="813"/>
      <c r="CP10" s="813"/>
      <c r="CQ10" s="814"/>
      <c r="CR10" s="812"/>
      <c r="CS10" s="813"/>
      <c r="CT10" s="813"/>
      <c r="CU10" s="813"/>
      <c r="CV10" s="814"/>
      <c r="CW10" s="812"/>
      <c r="CX10" s="813"/>
      <c r="CY10" s="813"/>
      <c r="CZ10" s="813"/>
      <c r="DA10" s="814"/>
      <c r="DB10" s="812"/>
      <c r="DC10" s="813"/>
      <c r="DD10" s="813"/>
      <c r="DE10" s="813"/>
      <c r="DF10" s="814"/>
      <c r="DG10" s="812"/>
      <c r="DH10" s="813"/>
      <c r="DI10" s="813"/>
      <c r="DJ10" s="813"/>
      <c r="DK10" s="814"/>
      <c r="DL10" s="812"/>
      <c r="DM10" s="813"/>
      <c r="DN10" s="813"/>
      <c r="DO10" s="813"/>
      <c r="DP10" s="814"/>
      <c r="DQ10" s="812"/>
      <c r="DR10" s="813"/>
      <c r="DS10" s="813"/>
      <c r="DT10" s="813"/>
      <c r="DU10" s="814"/>
      <c r="DV10" s="809"/>
      <c r="DW10" s="810"/>
      <c r="DX10" s="810"/>
      <c r="DY10" s="810"/>
      <c r="DZ10" s="815"/>
      <c r="EA10" s="234"/>
    </row>
    <row r="11" spans="1:131" s="235" customFormat="1" ht="26.25" customHeight="1" x14ac:dyDescent="0.15">
      <c r="A11" s="238">
        <v>5</v>
      </c>
      <c r="B11" s="816"/>
      <c r="C11" s="817"/>
      <c r="D11" s="817"/>
      <c r="E11" s="817"/>
      <c r="F11" s="817"/>
      <c r="G11" s="817"/>
      <c r="H11" s="817"/>
      <c r="I11" s="817"/>
      <c r="J11" s="817"/>
      <c r="K11" s="817"/>
      <c r="L11" s="817"/>
      <c r="M11" s="817"/>
      <c r="N11" s="817"/>
      <c r="O11" s="817"/>
      <c r="P11" s="818"/>
      <c r="Q11" s="819"/>
      <c r="R11" s="820"/>
      <c r="S11" s="820"/>
      <c r="T11" s="820"/>
      <c r="U11" s="820"/>
      <c r="V11" s="820"/>
      <c r="W11" s="820"/>
      <c r="X11" s="820"/>
      <c r="Y11" s="820"/>
      <c r="Z11" s="820"/>
      <c r="AA11" s="820"/>
      <c r="AB11" s="820"/>
      <c r="AC11" s="820"/>
      <c r="AD11" s="820"/>
      <c r="AE11" s="821"/>
      <c r="AF11" s="822"/>
      <c r="AG11" s="823"/>
      <c r="AH11" s="823"/>
      <c r="AI11" s="823"/>
      <c r="AJ11" s="824"/>
      <c r="AK11" s="805"/>
      <c r="AL11" s="806"/>
      <c r="AM11" s="806"/>
      <c r="AN11" s="806"/>
      <c r="AO11" s="806"/>
      <c r="AP11" s="806"/>
      <c r="AQ11" s="806"/>
      <c r="AR11" s="806"/>
      <c r="AS11" s="806"/>
      <c r="AT11" s="806"/>
      <c r="AU11" s="807"/>
      <c r="AV11" s="807"/>
      <c r="AW11" s="807"/>
      <c r="AX11" s="807"/>
      <c r="AY11" s="808"/>
      <c r="AZ11" s="232"/>
      <c r="BA11" s="232"/>
      <c r="BB11" s="232"/>
      <c r="BC11" s="232"/>
      <c r="BD11" s="232"/>
      <c r="BE11" s="233"/>
      <c r="BF11" s="233"/>
      <c r="BG11" s="233"/>
      <c r="BH11" s="233"/>
      <c r="BI11" s="233"/>
      <c r="BJ11" s="233"/>
      <c r="BK11" s="233"/>
      <c r="BL11" s="233"/>
      <c r="BM11" s="233"/>
      <c r="BN11" s="233"/>
      <c r="BO11" s="233"/>
      <c r="BP11" s="233"/>
      <c r="BQ11" s="238">
        <v>5</v>
      </c>
      <c r="BR11" s="239"/>
      <c r="BS11" s="809"/>
      <c r="BT11" s="810"/>
      <c r="BU11" s="810"/>
      <c r="BV11" s="810"/>
      <c r="BW11" s="810"/>
      <c r="BX11" s="810"/>
      <c r="BY11" s="810"/>
      <c r="BZ11" s="810"/>
      <c r="CA11" s="810"/>
      <c r="CB11" s="810"/>
      <c r="CC11" s="810"/>
      <c r="CD11" s="810"/>
      <c r="CE11" s="810"/>
      <c r="CF11" s="810"/>
      <c r="CG11" s="811"/>
      <c r="CH11" s="812"/>
      <c r="CI11" s="813"/>
      <c r="CJ11" s="813"/>
      <c r="CK11" s="813"/>
      <c r="CL11" s="814"/>
      <c r="CM11" s="812"/>
      <c r="CN11" s="813"/>
      <c r="CO11" s="813"/>
      <c r="CP11" s="813"/>
      <c r="CQ11" s="814"/>
      <c r="CR11" s="812"/>
      <c r="CS11" s="813"/>
      <c r="CT11" s="813"/>
      <c r="CU11" s="813"/>
      <c r="CV11" s="814"/>
      <c r="CW11" s="812"/>
      <c r="CX11" s="813"/>
      <c r="CY11" s="813"/>
      <c r="CZ11" s="813"/>
      <c r="DA11" s="814"/>
      <c r="DB11" s="812"/>
      <c r="DC11" s="813"/>
      <c r="DD11" s="813"/>
      <c r="DE11" s="813"/>
      <c r="DF11" s="814"/>
      <c r="DG11" s="812"/>
      <c r="DH11" s="813"/>
      <c r="DI11" s="813"/>
      <c r="DJ11" s="813"/>
      <c r="DK11" s="814"/>
      <c r="DL11" s="812"/>
      <c r="DM11" s="813"/>
      <c r="DN11" s="813"/>
      <c r="DO11" s="813"/>
      <c r="DP11" s="814"/>
      <c r="DQ11" s="812"/>
      <c r="DR11" s="813"/>
      <c r="DS11" s="813"/>
      <c r="DT11" s="813"/>
      <c r="DU11" s="814"/>
      <c r="DV11" s="809"/>
      <c r="DW11" s="810"/>
      <c r="DX11" s="810"/>
      <c r="DY11" s="810"/>
      <c r="DZ11" s="815"/>
      <c r="EA11" s="234"/>
    </row>
    <row r="12" spans="1:131" s="235" customFormat="1" ht="26.25" customHeight="1" x14ac:dyDescent="0.15">
      <c r="A12" s="238">
        <v>6</v>
      </c>
      <c r="B12" s="816"/>
      <c r="C12" s="817"/>
      <c r="D12" s="817"/>
      <c r="E12" s="817"/>
      <c r="F12" s="817"/>
      <c r="G12" s="817"/>
      <c r="H12" s="817"/>
      <c r="I12" s="817"/>
      <c r="J12" s="817"/>
      <c r="K12" s="817"/>
      <c r="L12" s="817"/>
      <c r="M12" s="817"/>
      <c r="N12" s="817"/>
      <c r="O12" s="817"/>
      <c r="P12" s="818"/>
      <c r="Q12" s="819"/>
      <c r="R12" s="820"/>
      <c r="S12" s="820"/>
      <c r="T12" s="820"/>
      <c r="U12" s="820"/>
      <c r="V12" s="820"/>
      <c r="W12" s="820"/>
      <c r="X12" s="820"/>
      <c r="Y12" s="820"/>
      <c r="Z12" s="820"/>
      <c r="AA12" s="820"/>
      <c r="AB12" s="820"/>
      <c r="AC12" s="820"/>
      <c r="AD12" s="820"/>
      <c r="AE12" s="821"/>
      <c r="AF12" s="822"/>
      <c r="AG12" s="823"/>
      <c r="AH12" s="823"/>
      <c r="AI12" s="823"/>
      <c r="AJ12" s="824"/>
      <c r="AK12" s="805"/>
      <c r="AL12" s="806"/>
      <c r="AM12" s="806"/>
      <c r="AN12" s="806"/>
      <c r="AO12" s="806"/>
      <c r="AP12" s="806"/>
      <c r="AQ12" s="806"/>
      <c r="AR12" s="806"/>
      <c r="AS12" s="806"/>
      <c r="AT12" s="806"/>
      <c r="AU12" s="807"/>
      <c r="AV12" s="807"/>
      <c r="AW12" s="807"/>
      <c r="AX12" s="807"/>
      <c r="AY12" s="808"/>
      <c r="AZ12" s="232"/>
      <c r="BA12" s="232"/>
      <c r="BB12" s="232"/>
      <c r="BC12" s="232"/>
      <c r="BD12" s="232"/>
      <c r="BE12" s="233"/>
      <c r="BF12" s="233"/>
      <c r="BG12" s="233"/>
      <c r="BH12" s="233"/>
      <c r="BI12" s="233"/>
      <c r="BJ12" s="233"/>
      <c r="BK12" s="233"/>
      <c r="BL12" s="233"/>
      <c r="BM12" s="233"/>
      <c r="BN12" s="233"/>
      <c r="BO12" s="233"/>
      <c r="BP12" s="233"/>
      <c r="BQ12" s="238">
        <v>6</v>
      </c>
      <c r="BR12" s="239"/>
      <c r="BS12" s="809"/>
      <c r="BT12" s="810"/>
      <c r="BU12" s="810"/>
      <c r="BV12" s="810"/>
      <c r="BW12" s="810"/>
      <c r="BX12" s="810"/>
      <c r="BY12" s="810"/>
      <c r="BZ12" s="810"/>
      <c r="CA12" s="810"/>
      <c r="CB12" s="810"/>
      <c r="CC12" s="810"/>
      <c r="CD12" s="810"/>
      <c r="CE12" s="810"/>
      <c r="CF12" s="810"/>
      <c r="CG12" s="811"/>
      <c r="CH12" s="812"/>
      <c r="CI12" s="813"/>
      <c r="CJ12" s="813"/>
      <c r="CK12" s="813"/>
      <c r="CL12" s="814"/>
      <c r="CM12" s="812"/>
      <c r="CN12" s="813"/>
      <c r="CO12" s="813"/>
      <c r="CP12" s="813"/>
      <c r="CQ12" s="814"/>
      <c r="CR12" s="812"/>
      <c r="CS12" s="813"/>
      <c r="CT12" s="813"/>
      <c r="CU12" s="813"/>
      <c r="CV12" s="814"/>
      <c r="CW12" s="812"/>
      <c r="CX12" s="813"/>
      <c r="CY12" s="813"/>
      <c r="CZ12" s="813"/>
      <c r="DA12" s="814"/>
      <c r="DB12" s="812"/>
      <c r="DC12" s="813"/>
      <c r="DD12" s="813"/>
      <c r="DE12" s="813"/>
      <c r="DF12" s="814"/>
      <c r="DG12" s="812"/>
      <c r="DH12" s="813"/>
      <c r="DI12" s="813"/>
      <c r="DJ12" s="813"/>
      <c r="DK12" s="814"/>
      <c r="DL12" s="812"/>
      <c r="DM12" s="813"/>
      <c r="DN12" s="813"/>
      <c r="DO12" s="813"/>
      <c r="DP12" s="814"/>
      <c r="DQ12" s="812"/>
      <c r="DR12" s="813"/>
      <c r="DS12" s="813"/>
      <c r="DT12" s="813"/>
      <c r="DU12" s="814"/>
      <c r="DV12" s="809"/>
      <c r="DW12" s="810"/>
      <c r="DX12" s="810"/>
      <c r="DY12" s="810"/>
      <c r="DZ12" s="815"/>
      <c r="EA12" s="234"/>
    </row>
    <row r="13" spans="1:131" s="235" customFormat="1" ht="26.25" customHeight="1" x14ac:dyDescent="0.15">
      <c r="A13" s="238">
        <v>7</v>
      </c>
      <c r="B13" s="816"/>
      <c r="C13" s="817"/>
      <c r="D13" s="817"/>
      <c r="E13" s="817"/>
      <c r="F13" s="817"/>
      <c r="G13" s="817"/>
      <c r="H13" s="817"/>
      <c r="I13" s="817"/>
      <c r="J13" s="817"/>
      <c r="K13" s="817"/>
      <c r="L13" s="817"/>
      <c r="M13" s="817"/>
      <c r="N13" s="817"/>
      <c r="O13" s="817"/>
      <c r="P13" s="818"/>
      <c r="Q13" s="819"/>
      <c r="R13" s="820"/>
      <c r="S13" s="820"/>
      <c r="T13" s="820"/>
      <c r="U13" s="820"/>
      <c r="V13" s="820"/>
      <c r="W13" s="820"/>
      <c r="X13" s="820"/>
      <c r="Y13" s="820"/>
      <c r="Z13" s="820"/>
      <c r="AA13" s="820"/>
      <c r="AB13" s="820"/>
      <c r="AC13" s="820"/>
      <c r="AD13" s="820"/>
      <c r="AE13" s="821"/>
      <c r="AF13" s="822"/>
      <c r="AG13" s="823"/>
      <c r="AH13" s="823"/>
      <c r="AI13" s="823"/>
      <c r="AJ13" s="824"/>
      <c r="AK13" s="805"/>
      <c r="AL13" s="806"/>
      <c r="AM13" s="806"/>
      <c r="AN13" s="806"/>
      <c r="AO13" s="806"/>
      <c r="AP13" s="806"/>
      <c r="AQ13" s="806"/>
      <c r="AR13" s="806"/>
      <c r="AS13" s="806"/>
      <c r="AT13" s="806"/>
      <c r="AU13" s="807"/>
      <c r="AV13" s="807"/>
      <c r="AW13" s="807"/>
      <c r="AX13" s="807"/>
      <c r="AY13" s="808"/>
      <c r="AZ13" s="232"/>
      <c r="BA13" s="232"/>
      <c r="BB13" s="232"/>
      <c r="BC13" s="232"/>
      <c r="BD13" s="232"/>
      <c r="BE13" s="233"/>
      <c r="BF13" s="233"/>
      <c r="BG13" s="233"/>
      <c r="BH13" s="233"/>
      <c r="BI13" s="233"/>
      <c r="BJ13" s="233"/>
      <c r="BK13" s="233"/>
      <c r="BL13" s="233"/>
      <c r="BM13" s="233"/>
      <c r="BN13" s="233"/>
      <c r="BO13" s="233"/>
      <c r="BP13" s="233"/>
      <c r="BQ13" s="238">
        <v>7</v>
      </c>
      <c r="BR13" s="239"/>
      <c r="BS13" s="809"/>
      <c r="BT13" s="810"/>
      <c r="BU13" s="810"/>
      <c r="BV13" s="810"/>
      <c r="BW13" s="810"/>
      <c r="BX13" s="810"/>
      <c r="BY13" s="810"/>
      <c r="BZ13" s="810"/>
      <c r="CA13" s="810"/>
      <c r="CB13" s="810"/>
      <c r="CC13" s="810"/>
      <c r="CD13" s="810"/>
      <c r="CE13" s="810"/>
      <c r="CF13" s="810"/>
      <c r="CG13" s="811"/>
      <c r="CH13" s="812"/>
      <c r="CI13" s="813"/>
      <c r="CJ13" s="813"/>
      <c r="CK13" s="813"/>
      <c r="CL13" s="814"/>
      <c r="CM13" s="812"/>
      <c r="CN13" s="813"/>
      <c r="CO13" s="813"/>
      <c r="CP13" s="813"/>
      <c r="CQ13" s="814"/>
      <c r="CR13" s="812"/>
      <c r="CS13" s="813"/>
      <c r="CT13" s="813"/>
      <c r="CU13" s="813"/>
      <c r="CV13" s="814"/>
      <c r="CW13" s="812"/>
      <c r="CX13" s="813"/>
      <c r="CY13" s="813"/>
      <c r="CZ13" s="813"/>
      <c r="DA13" s="814"/>
      <c r="DB13" s="812"/>
      <c r="DC13" s="813"/>
      <c r="DD13" s="813"/>
      <c r="DE13" s="813"/>
      <c r="DF13" s="814"/>
      <c r="DG13" s="812"/>
      <c r="DH13" s="813"/>
      <c r="DI13" s="813"/>
      <c r="DJ13" s="813"/>
      <c r="DK13" s="814"/>
      <c r="DL13" s="812"/>
      <c r="DM13" s="813"/>
      <c r="DN13" s="813"/>
      <c r="DO13" s="813"/>
      <c r="DP13" s="814"/>
      <c r="DQ13" s="812"/>
      <c r="DR13" s="813"/>
      <c r="DS13" s="813"/>
      <c r="DT13" s="813"/>
      <c r="DU13" s="814"/>
      <c r="DV13" s="809"/>
      <c r="DW13" s="810"/>
      <c r="DX13" s="810"/>
      <c r="DY13" s="810"/>
      <c r="DZ13" s="815"/>
      <c r="EA13" s="234"/>
    </row>
    <row r="14" spans="1:131" s="235" customFormat="1" ht="26.25" customHeight="1" x14ac:dyDescent="0.15">
      <c r="A14" s="238">
        <v>8</v>
      </c>
      <c r="B14" s="816"/>
      <c r="C14" s="817"/>
      <c r="D14" s="817"/>
      <c r="E14" s="817"/>
      <c r="F14" s="817"/>
      <c r="G14" s="817"/>
      <c r="H14" s="817"/>
      <c r="I14" s="817"/>
      <c r="J14" s="817"/>
      <c r="K14" s="817"/>
      <c r="L14" s="817"/>
      <c r="M14" s="817"/>
      <c r="N14" s="817"/>
      <c r="O14" s="817"/>
      <c r="P14" s="818"/>
      <c r="Q14" s="819"/>
      <c r="R14" s="820"/>
      <c r="S14" s="820"/>
      <c r="T14" s="820"/>
      <c r="U14" s="820"/>
      <c r="V14" s="820"/>
      <c r="W14" s="820"/>
      <c r="X14" s="820"/>
      <c r="Y14" s="820"/>
      <c r="Z14" s="820"/>
      <c r="AA14" s="820"/>
      <c r="AB14" s="820"/>
      <c r="AC14" s="820"/>
      <c r="AD14" s="820"/>
      <c r="AE14" s="821"/>
      <c r="AF14" s="822"/>
      <c r="AG14" s="823"/>
      <c r="AH14" s="823"/>
      <c r="AI14" s="823"/>
      <c r="AJ14" s="824"/>
      <c r="AK14" s="805"/>
      <c r="AL14" s="806"/>
      <c r="AM14" s="806"/>
      <c r="AN14" s="806"/>
      <c r="AO14" s="806"/>
      <c r="AP14" s="806"/>
      <c r="AQ14" s="806"/>
      <c r="AR14" s="806"/>
      <c r="AS14" s="806"/>
      <c r="AT14" s="806"/>
      <c r="AU14" s="807"/>
      <c r="AV14" s="807"/>
      <c r="AW14" s="807"/>
      <c r="AX14" s="807"/>
      <c r="AY14" s="808"/>
      <c r="AZ14" s="232"/>
      <c r="BA14" s="232"/>
      <c r="BB14" s="232"/>
      <c r="BC14" s="232"/>
      <c r="BD14" s="232"/>
      <c r="BE14" s="233"/>
      <c r="BF14" s="233"/>
      <c r="BG14" s="233"/>
      <c r="BH14" s="233"/>
      <c r="BI14" s="233"/>
      <c r="BJ14" s="233"/>
      <c r="BK14" s="233"/>
      <c r="BL14" s="233"/>
      <c r="BM14" s="233"/>
      <c r="BN14" s="233"/>
      <c r="BO14" s="233"/>
      <c r="BP14" s="233"/>
      <c r="BQ14" s="238">
        <v>8</v>
      </c>
      <c r="BR14" s="239"/>
      <c r="BS14" s="809"/>
      <c r="BT14" s="810"/>
      <c r="BU14" s="810"/>
      <c r="BV14" s="810"/>
      <c r="BW14" s="810"/>
      <c r="BX14" s="810"/>
      <c r="BY14" s="810"/>
      <c r="BZ14" s="810"/>
      <c r="CA14" s="810"/>
      <c r="CB14" s="810"/>
      <c r="CC14" s="810"/>
      <c r="CD14" s="810"/>
      <c r="CE14" s="810"/>
      <c r="CF14" s="810"/>
      <c r="CG14" s="811"/>
      <c r="CH14" s="812"/>
      <c r="CI14" s="813"/>
      <c r="CJ14" s="813"/>
      <c r="CK14" s="813"/>
      <c r="CL14" s="814"/>
      <c r="CM14" s="812"/>
      <c r="CN14" s="813"/>
      <c r="CO14" s="813"/>
      <c r="CP14" s="813"/>
      <c r="CQ14" s="814"/>
      <c r="CR14" s="812"/>
      <c r="CS14" s="813"/>
      <c r="CT14" s="813"/>
      <c r="CU14" s="813"/>
      <c r="CV14" s="814"/>
      <c r="CW14" s="812"/>
      <c r="CX14" s="813"/>
      <c r="CY14" s="813"/>
      <c r="CZ14" s="813"/>
      <c r="DA14" s="814"/>
      <c r="DB14" s="812"/>
      <c r="DC14" s="813"/>
      <c r="DD14" s="813"/>
      <c r="DE14" s="813"/>
      <c r="DF14" s="814"/>
      <c r="DG14" s="812"/>
      <c r="DH14" s="813"/>
      <c r="DI14" s="813"/>
      <c r="DJ14" s="813"/>
      <c r="DK14" s="814"/>
      <c r="DL14" s="812"/>
      <c r="DM14" s="813"/>
      <c r="DN14" s="813"/>
      <c r="DO14" s="813"/>
      <c r="DP14" s="814"/>
      <c r="DQ14" s="812"/>
      <c r="DR14" s="813"/>
      <c r="DS14" s="813"/>
      <c r="DT14" s="813"/>
      <c r="DU14" s="814"/>
      <c r="DV14" s="809"/>
      <c r="DW14" s="810"/>
      <c r="DX14" s="810"/>
      <c r="DY14" s="810"/>
      <c r="DZ14" s="815"/>
      <c r="EA14" s="234"/>
    </row>
    <row r="15" spans="1:131" s="235" customFormat="1" ht="26.25" customHeight="1" x14ac:dyDescent="0.15">
      <c r="A15" s="238">
        <v>9</v>
      </c>
      <c r="B15" s="816"/>
      <c r="C15" s="817"/>
      <c r="D15" s="817"/>
      <c r="E15" s="817"/>
      <c r="F15" s="817"/>
      <c r="G15" s="817"/>
      <c r="H15" s="817"/>
      <c r="I15" s="817"/>
      <c r="J15" s="817"/>
      <c r="K15" s="817"/>
      <c r="L15" s="817"/>
      <c r="M15" s="817"/>
      <c r="N15" s="817"/>
      <c r="O15" s="817"/>
      <c r="P15" s="818"/>
      <c r="Q15" s="819"/>
      <c r="R15" s="820"/>
      <c r="S15" s="820"/>
      <c r="T15" s="820"/>
      <c r="U15" s="820"/>
      <c r="V15" s="820"/>
      <c r="W15" s="820"/>
      <c r="X15" s="820"/>
      <c r="Y15" s="820"/>
      <c r="Z15" s="820"/>
      <c r="AA15" s="820"/>
      <c r="AB15" s="820"/>
      <c r="AC15" s="820"/>
      <c r="AD15" s="820"/>
      <c r="AE15" s="821"/>
      <c r="AF15" s="822"/>
      <c r="AG15" s="823"/>
      <c r="AH15" s="823"/>
      <c r="AI15" s="823"/>
      <c r="AJ15" s="824"/>
      <c r="AK15" s="805"/>
      <c r="AL15" s="806"/>
      <c r="AM15" s="806"/>
      <c r="AN15" s="806"/>
      <c r="AO15" s="806"/>
      <c r="AP15" s="806"/>
      <c r="AQ15" s="806"/>
      <c r="AR15" s="806"/>
      <c r="AS15" s="806"/>
      <c r="AT15" s="806"/>
      <c r="AU15" s="807"/>
      <c r="AV15" s="807"/>
      <c r="AW15" s="807"/>
      <c r="AX15" s="807"/>
      <c r="AY15" s="808"/>
      <c r="AZ15" s="232"/>
      <c r="BA15" s="232"/>
      <c r="BB15" s="232"/>
      <c r="BC15" s="232"/>
      <c r="BD15" s="232"/>
      <c r="BE15" s="233"/>
      <c r="BF15" s="233"/>
      <c r="BG15" s="233"/>
      <c r="BH15" s="233"/>
      <c r="BI15" s="233"/>
      <c r="BJ15" s="233"/>
      <c r="BK15" s="233"/>
      <c r="BL15" s="233"/>
      <c r="BM15" s="233"/>
      <c r="BN15" s="233"/>
      <c r="BO15" s="233"/>
      <c r="BP15" s="233"/>
      <c r="BQ15" s="238">
        <v>9</v>
      </c>
      <c r="BR15" s="239"/>
      <c r="BS15" s="809"/>
      <c r="BT15" s="810"/>
      <c r="BU15" s="810"/>
      <c r="BV15" s="810"/>
      <c r="BW15" s="810"/>
      <c r="BX15" s="810"/>
      <c r="BY15" s="810"/>
      <c r="BZ15" s="810"/>
      <c r="CA15" s="810"/>
      <c r="CB15" s="810"/>
      <c r="CC15" s="810"/>
      <c r="CD15" s="810"/>
      <c r="CE15" s="810"/>
      <c r="CF15" s="810"/>
      <c r="CG15" s="811"/>
      <c r="CH15" s="812"/>
      <c r="CI15" s="813"/>
      <c r="CJ15" s="813"/>
      <c r="CK15" s="813"/>
      <c r="CL15" s="814"/>
      <c r="CM15" s="812"/>
      <c r="CN15" s="813"/>
      <c r="CO15" s="813"/>
      <c r="CP15" s="813"/>
      <c r="CQ15" s="814"/>
      <c r="CR15" s="812"/>
      <c r="CS15" s="813"/>
      <c r="CT15" s="813"/>
      <c r="CU15" s="813"/>
      <c r="CV15" s="814"/>
      <c r="CW15" s="812"/>
      <c r="CX15" s="813"/>
      <c r="CY15" s="813"/>
      <c r="CZ15" s="813"/>
      <c r="DA15" s="814"/>
      <c r="DB15" s="812"/>
      <c r="DC15" s="813"/>
      <c r="DD15" s="813"/>
      <c r="DE15" s="813"/>
      <c r="DF15" s="814"/>
      <c r="DG15" s="812"/>
      <c r="DH15" s="813"/>
      <c r="DI15" s="813"/>
      <c r="DJ15" s="813"/>
      <c r="DK15" s="814"/>
      <c r="DL15" s="812"/>
      <c r="DM15" s="813"/>
      <c r="DN15" s="813"/>
      <c r="DO15" s="813"/>
      <c r="DP15" s="814"/>
      <c r="DQ15" s="812"/>
      <c r="DR15" s="813"/>
      <c r="DS15" s="813"/>
      <c r="DT15" s="813"/>
      <c r="DU15" s="814"/>
      <c r="DV15" s="809"/>
      <c r="DW15" s="810"/>
      <c r="DX15" s="810"/>
      <c r="DY15" s="810"/>
      <c r="DZ15" s="815"/>
      <c r="EA15" s="234"/>
    </row>
    <row r="16" spans="1:131" s="235" customFormat="1" ht="26.25" customHeight="1" x14ac:dyDescent="0.15">
      <c r="A16" s="238">
        <v>10</v>
      </c>
      <c r="B16" s="816"/>
      <c r="C16" s="817"/>
      <c r="D16" s="817"/>
      <c r="E16" s="817"/>
      <c r="F16" s="817"/>
      <c r="G16" s="817"/>
      <c r="H16" s="817"/>
      <c r="I16" s="817"/>
      <c r="J16" s="817"/>
      <c r="K16" s="817"/>
      <c r="L16" s="817"/>
      <c r="M16" s="817"/>
      <c r="N16" s="817"/>
      <c r="O16" s="817"/>
      <c r="P16" s="818"/>
      <c r="Q16" s="819"/>
      <c r="R16" s="820"/>
      <c r="S16" s="820"/>
      <c r="T16" s="820"/>
      <c r="U16" s="820"/>
      <c r="V16" s="820"/>
      <c r="W16" s="820"/>
      <c r="X16" s="820"/>
      <c r="Y16" s="820"/>
      <c r="Z16" s="820"/>
      <c r="AA16" s="820"/>
      <c r="AB16" s="820"/>
      <c r="AC16" s="820"/>
      <c r="AD16" s="820"/>
      <c r="AE16" s="821"/>
      <c r="AF16" s="822"/>
      <c r="AG16" s="823"/>
      <c r="AH16" s="823"/>
      <c r="AI16" s="823"/>
      <c r="AJ16" s="824"/>
      <c r="AK16" s="805"/>
      <c r="AL16" s="806"/>
      <c r="AM16" s="806"/>
      <c r="AN16" s="806"/>
      <c r="AO16" s="806"/>
      <c r="AP16" s="806"/>
      <c r="AQ16" s="806"/>
      <c r="AR16" s="806"/>
      <c r="AS16" s="806"/>
      <c r="AT16" s="806"/>
      <c r="AU16" s="807"/>
      <c r="AV16" s="807"/>
      <c r="AW16" s="807"/>
      <c r="AX16" s="807"/>
      <c r="AY16" s="808"/>
      <c r="AZ16" s="232"/>
      <c r="BA16" s="232"/>
      <c r="BB16" s="232"/>
      <c r="BC16" s="232"/>
      <c r="BD16" s="232"/>
      <c r="BE16" s="233"/>
      <c r="BF16" s="233"/>
      <c r="BG16" s="233"/>
      <c r="BH16" s="233"/>
      <c r="BI16" s="233"/>
      <c r="BJ16" s="233"/>
      <c r="BK16" s="233"/>
      <c r="BL16" s="233"/>
      <c r="BM16" s="233"/>
      <c r="BN16" s="233"/>
      <c r="BO16" s="233"/>
      <c r="BP16" s="233"/>
      <c r="BQ16" s="238">
        <v>10</v>
      </c>
      <c r="BR16" s="239"/>
      <c r="BS16" s="809"/>
      <c r="BT16" s="810"/>
      <c r="BU16" s="810"/>
      <c r="BV16" s="810"/>
      <c r="BW16" s="810"/>
      <c r="BX16" s="810"/>
      <c r="BY16" s="810"/>
      <c r="BZ16" s="810"/>
      <c r="CA16" s="810"/>
      <c r="CB16" s="810"/>
      <c r="CC16" s="810"/>
      <c r="CD16" s="810"/>
      <c r="CE16" s="810"/>
      <c r="CF16" s="810"/>
      <c r="CG16" s="811"/>
      <c r="CH16" s="812"/>
      <c r="CI16" s="813"/>
      <c r="CJ16" s="813"/>
      <c r="CK16" s="813"/>
      <c r="CL16" s="814"/>
      <c r="CM16" s="812"/>
      <c r="CN16" s="813"/>
      <c r="CO16" s="813"/>
      <c r="CP16" s="813"/>
      <c r="CQ16" s="814"/>
      <c r="CR16" s="812"/>
      <c r="CS16" s="813"/>
      <c r="CT16" s="813"/>
      <c r="CU16" s="813"/>
      <c r="CV16" s="814"/>
      <c r="CW16" s="812"/>
      <c r="CX16" s="813"/>
      <c r="CY16" s="813"/>
      <c r="CZ16" s="813"/>
      <c r="DA16" s="814"/>
      <c r="DB16" s="812"/>
      <c r="DC16" s="813"/>
      <c r="DD16" s="813"/>
      <c r="DE16" s="813"/>
      <c r="DF16" s="814"/>
      <c r="DG16" s="812"/>
      <c r="DH16" s="813"/>
      <c r="DI16" s="813"/>
      <c r="DJ16" s="813"/>
      <c r="DK16" s="814"/>
      <c r="DL16" s="812"/>
      <c r="DM16" s="813"/>
      <c r="DN16" s="813"/>
      <c r="DO16" s="813"/>
      <c r="DP16" s="814"/>
      <c r="DQ16" s="812"/>
      <c r="DR16" s="813"/>
      <c r="DS16" s="813"/>
      <c r="DT16" s="813"/>
      <c r="DU16" s="814"/>
      <c r="DV16" s="809"/>
      <c r="DW16" s="810"/>
      <c r="DX16" s="810"/>
      <c r="DY16" s="810"/>
      <c r="DZ16" s="815"/>
      <c r="EA16" s="234"/>
    </row>
    <row r="17" spans="1:131" s="235" customFormat="1" ht="26.25" customHeight="1" x14ac:dyDescent="0.15">
      <c r="A17" s="238">
        <v>11</v>
      </c>
      <c r="B17" s="816"/>
      <c r="C17" s="817"/>
      <c r="D17" s="817"/>
      <c r="E17" s="817"/>
      <c r="F17" s="817"/>
      <c r="G17" s="817"/>
      <c r="H17" s="817"/>
      <c r="I17" s="817"/>
      <c r="J17" s="817"/>
      <c r="K17" s="817"/>
      <c r="L17" s="817"/>
      <c r="M17" s="817"/>
      <c r="N17" s="817"/>
      <c r="O17" s="817"/>
      <c r="P17" s="818"/>
      <c r="Q17" s="819"/>
      <c r="R17" s="820"/>
      <c r="S17" s="820"/>
      <c r="T17" s="820"/>
      <c r="U17" s="820"/>
      <c r="V17" s="820"/>
      <c r="W17" s="820"/>
      <c r="X17" s="820"/>
      <c r="Y17" s="820"/>
      <c r="Z17" s="820"/>
      <c r="AA17" s="820"/>
      <c r="AB17" s="820"/>
      <c r="AC17" s="820"/>
      <c r="AD17" s="820"/>
      <c r="AE17" s="821"/>
      <c r="AF17" s="822"/>
      <c r="AG17" s="823"/>
      <c r="AH17" s="823"/>
      <c r="AI17" s="823"/>
      <c r="AJ17" s="824"/>
      <c r="AK17" s="805"/>
      <c r="AL17" s="806"/>
      <c r="AM17" s="806"/>
      <c r="AN17" s="806"/>
      <c r="AO17" s="806"/>
      <c r="AP17" s="806"/>
      <c r="AQ17" s="806"/>
      <c r="AR17" s="806"/>
      <c r="AS17" s="806"/>
      <c r="AT17" s="806"/>
      <c r="AU17" s="807"/>
      <c r="AV17" s="807"/>
      <c r="AW17" s="807"/>
      <c r="AX17" s="807"/>
      <c r="AY17" s="808"/>
      <c r="AZ17" s="232"/>
      <c r="BA17" s="232"/>
      <c r="BB17" s="232"/>
      <c r="BC17" s="232"/>
      <c r="BD17" s="232"/>
      <c r="BE17" s="233"/>
      <c r="BF17" s="233"/>
      <c r="BG17" s="233"/>
      <c r="BH17" s="233"/>
      <c r="BI17" s="233"/>
      <c r="BJ17" s="233"/>
      <c r="BK17" s="233"/>
      <c r="BL17" s="233"/>
      <c r="BM17" s="233"/>
      <c r="BN17" s="233"/>
      <c r="BO17" s="233"/>
      <c r="BP17" s="233"/>
      <c r="BQ17" s="238">
        <v>11</v>
      </c>
      <c r="BR17" s="239"/>
      <c r="BS17" s="809"/>
      <c r="BT17" s="810"/>
      <c r="BU17" s="810"/>
      <c r="BV17" s="810"/>
      <c r="BW17" s="810"/>
      <c r="BX17" s="810"/>
      <c r="BY17" s="810"/>
      <c r="BZ17" s="810"/>
      <c r="CA17" s="810"/>
      <c r="CB17" s="810"/>
      <c r="CC17" s="810"/>
      <c r="CD17" s="810"/>
      <c r="CE17" s="810"/>
      <c r="CF17" s="810"/>
      <c r="CG17" s="811"/>
      <c r="CH17" s="812"/>
      <c r="CI17" s="813"/>
      <c r="CJ17" s="813"/>
      <c r="CK17" s="813"/>
      <c r="CL17" s="814"/>
      <c r="CM17" s="812"/>
      <c r="CN17" s="813"/>
      <c r="CO17" s="813"/>
      <c r="CP17" s="813"/>
      <c r="CQ17" s="814"/>
      <c r="CR17" s="812"/>
      <c r="CS17" s="813"/>
      <c r="CT17" s="813"/>
      <c r="CU17" s="813"/>
      <c r="CV17" s="814"/>
      <c r="CW17" s="812"/>
      <c r="CX17" s="813"/>
      <c r="CY17" s="813"/>
      <c r="CZ17" s="813"/>
      <c r="DA17" s="814"/>
      <c r="DB17" s="812"/>
      <c r="DC17" s="813"/>
      <c r="DD17" s="813"/>
      <c r="DE17" s="813"/>
      <c r="DF17" s="814"/>
      <c r="DG17" s="812"/>
      <c r="DH17" s="813"/>
      <c r="DI17" s="813"/>
      <c r="DJ17" s="813"/>
      <c r="DK17" s="814"/>
      <c r="DL17" s="812"/>
      <c r="DM17" s="813"/>
      <c r="DN17" s="813"/>
      <c r="DO17" s="813"/>
      <c r="DP17" s="814"/>
      <c r="DQ17" s="812"/>
      <c r="DR17" s="813"/>
      <c r="DS17" s="813"/>
      <c r="DT17" s="813"/>
      <c r="DU17" s="814"/>
      <c r="DV17" s="809"/>
      <c r="DW17" s="810"/>
      <c r="DX17" s="810"/>
      <c r="DY17" s="810"/>
      <c r="DZ17" s="815"/>
      <c r="EA17" s="234"/>
    </row>
    <row r="18" spans="1:131" s="235" customFormat="1" ht="26.25" customHeight="1" x14ac:dyDescent="0.15">
      <c r="A18" s="238">
        <v>12</v>
      </c>
      <c r="B18" s="816"/>
      <c r="C18" s="817"/>
      <c r="D18" s="817"/>
      <c r="E18" s="817"/>
      <c r="F18" s="817"/>
      <c r="G18" s="817"/>
      <c r="H18" s="817"/>
      <c r="I18" s="817"/>
      <c r="J18" s="817"/>
      <c r="K18" s="817"/>
      <c r="L18" s="817"/>
      <c r="M18" s="817"/>
      <c r="N18" s="817"/>
      <c r="O18" s="817"/>
      <c r="P18" s="818"/>
      <c r="Q18" s="819"/>
      <c r="R18" s="820"/>
      <c r="S18" s="820"/>
      <c r="T18" s="820"/>
      <c r="U18" s="820"/>
      <c r="V18" s="820"/>
      <c r="W18" s="820"/>
      <c r="X18" s="820"/>
      <c r="Y18" s="820"/>
      <c r="Z18" s="820"/>
      <c r="AA18" s="820"/>
      <c r="AB18" s="820"/>
      <c r="AC18" s="820"/>
      <c r="AD18" s="820"/>
      <c r="AE18" s="821"/>
      <c r="AF18" s="822"/>
      <c r="AG18" s="823"/>
      <c r="AH18" s="823"/>
      <c r="AI18" s="823"/>
      <c r="AJ18" s="824"/>
      <c r="AK18" s="805"/>
      <c r="AL18" s="806"/>
      <c r="AM18" s="806"/>
      <c r="AN18" s="806"/>
      <c r="AO18" s="806"/>
      <c r="AP18" s="806"/>
      <c r="AQ18" s="806"/>
      <c r="AR18" s="806"/>
      <c r="AS18" s="806"/>
      <c r="AT18" s="806"/>
      <c r="AU18" s="807"/>
      <c r="AV18" s="807"/>
      <c r="AW18" s="807"/>
      <c r="AX18" s="807"/>
      <c r="AY18" s="808"/>
      <c r="AZ18" s="232"/>
      <c r="BA18" s="232"/>
      <c r="BB18" s="232"/>
      <c r="BC18" s="232"/>
      <c r="BD18" s="232"/>
      <c r="BE18" s="233"/>
      <c r="BF18" s="233"/>
      <c r="BG18" s="233"/>
      <c r="BH18" s="233"/>
      <c r="BI18" s="233"/>
      <c r="BJ18" s="233"/>
      <c r="BK18" s="233"/>
      <c r="BL18" s="233"/>
      <c r="BM18" s="233"/>
      <c r="BN18" s="233"/>
      <c r="BO18" s="233"/>
      <c r="BP18" s="233"/>
      <c r="BQ18" s="238">
        <v>12</v>
      </c>
      <c r="BR18" s="239"/>
      <c r="BS18" s="809"/>
      <c r="BT18" s="810"/>
      <c r="BU18" s="810"/>
      <c r="BV18" s="810"/>
      <c r="BW18" s="810"/>
      <c r="BX18" s="810"/>
      <c r="BY18" s="810"/>
      <c r="BZ18" s="810"/>
      <c r="CA18" s="810"/>
      <c r="CB18" s="810"/>
      <c r="CC18" s="810"/>
      <c r="CD18" s="810"/>
      <c r="CE18" s="810"/>
      <c r="CF18" s="810"/>
      <c r="CG18" s="811"/>
      <c r="CH18" s="812"/>
      <c r="CI18" s="813"/>
      <c r="CJ18" s="813"/>
      <c r="CK18" s="813"/>
      <c r="CL18" s="814"/>
      <c r="CM18" s="812"/>
      <c r="CN18" s="813"/>
      <c r="CO18" s="813"/>
      <c r="CP18" s="813"/>
      <c r="CQ18" s="814"/>
      <c r="CR18" s="812"/>
      <c r="CS18" s="813"/>
      <c r="CT18" s="813"/>
      <c r="CU18" s="813"/>
      <c r="CV18" s="814"/>
      <c r="CW18" s="812"/>
      <c r="CX18" s="813"/>
      <c r="CY18" s="813"/>
      <c r="CZ18" s="813"/>
      <c r="DA18" s="814"/>
      <c r="DB18" s="812"/>
      <c r="DC18" s="813"/>
      <c r="DD18" s="813"/>
      <c r="DE18" s="813"/>
      <c r="DF18" s="814"/>
      <c r="DG18" s="812"/>
      <c r="DH18" s="813"/>
      <c r="DI18" s="813"/>
      <c r="DJ18" s="813"/>
      <c r="DK18" s="814"/>
      <c r="DL18" s="812"/>
      <c r="DM18" s="813"/>
      <c r="DN18" s="813"/>
      <c r="DO18" s="813"/>
      <c r="DP18" s="814"/>
      <c r="DQ18" s="812"/>
      <c r="DR18" s="813"/>
      <c r="DS18" s="813"/>
      <c r="DT18" s="813"/>
      <c r="DU18" s="814"/>
      <c r="DV18" s="809"/>
      <c r="DW18" s="810"/>
      <c r="DX18" s="810"/>
      <c r="DY18" s="810"/>
      <c r="DZ18" s="815"/>
      <c r="EA18" s="234"/>
    </row>
    <row r="19" spans="1:131" s="235" customFormat="1" ht="26.25" customHeight="1" x14ac:dyDescent="0.15">
      <c r="A19" s="238">
        <v>13</v>
      </c>
      <c r="B19" s="816"/>
      <c r="C19" s="817"/>
      <c r="D19" s="817"/>
      <c r="E19" s="817"/>
      <c r="F19" s="817"/>
      <c r="G19" s="817"/>
      <c r="H19" s="817"/>
      <c r="I19" s="817"/>
      <c r="J19" s="817"/>
      <c r="K19" s="817"/>
      <c r="L19" s="817"/>
      <c r="M19" s="817"/>
      <c r="N19" s="817"/>
      <c r="O19" s="817"/>
      <c r="P19" s="818"/>
      <c r="Q19" s="819"/>
      <c r="R19" s="820"/>
      <c r="S19" s="820"/>
      <c r="T19" s="820"/>
      <c r="U19" s="820"/>
      <c r="V19" s="820"/>
      <c r="W19" s="820"/>
      <c r="X19" s="820"/>
      <c r="Y19" s="820"/>
      <c r="Z19" s="820"/>
      <c r="AA19" s="820"/>
      <c r="AB19" s="820"/>
      <c r="AC19" s="820"/>
      <c r="AD19" s="820"/>
      <c r="AE19" s="821"/>
      <c r="AF19" s="822"/>
      <c r="AG19" s="823"/>
      <c r="AH19" s="823"/>
      <c r="AI19" s="823"/>
      <c r="AJ19" s="824"/>
      <c r="AK19" s="805"/>
      <c r="AL19" s="806"/>
      <c r="AM19" s="806"/>
      <c r="AN19" s="806"/>
      <c r="AO19" s="806"/>
      <c r="AP19" s="806"/>
      <c r="AQ19" s="806"/>
      <c r="AR19" s="806"/>
      <c r="AS19" s="806"/>
      <c r="AT19" s="806"/>
      <c r="AU19" s="807"/>
      <c r="AV19" s="807"/>
      <c r="AW19" s="807"/>
      <c r="AX19" s="807"/>
      <c r="AY19" s="808"/>
      <c r="AZ19" s="232"/>
      <c r="BA19" s="232"/>
      <c r="BB19" s="232"/>
      <c r="BC19" s="232"/>
      <c r="BD19" s="232"/>
      <c r="BE19" s="233"/>
      <c r="BF19" s="233"/>
      <c r="BG19" s="233"/>
      <c r="BH19" s="233"/>
      <c r="BI19" s="233"/>
      <c r="BJ19" s="233"/>
      <c r="BK19" s="233"/>
      <c r="BL19" s="233"/>
      <c r="BM19" s="233"/>
      <c r="BN19" s="233"/>
      <c r="BO19" s="233"/>
      <c r="BP19" s="233"/>
      <c r="BQ19" s="238">
        <v>13</v>
      </c>
      <c r="BR19" s="239"/>
      <c r="BS19" s="809"/>
      <c r="BT19" s="810"/>
      <c r="BU19" s="810"/>
      <c r="BV19" s="810"/>
      <c r="BW19" s="810"/>
      <c r="BX19" s="810"/>
      <c r="BY19" s="810"/>
      <c r="BZ19" s="810"/>
      <c r="CA19" s="810"/>
      <c r="CB19" s="810"/>
      <c r="CC19" s="810"/>
      <c r="CD19" s="810"/>
      <c r="CE19" s="810"/>
      <c r="CF19" s="810"/>
      <c r="CG19" s="811"/>
      <c r="CH19" s="812"/>
      <c r="CI19" s="813"/>
      <c r="CJ19" s="813"/>
      <c r="CK19" s="813"/>
      <c r="CL19" s="814"/>
      <c r="CM19" s="812"/>
      <c r="CN19" s="813"/>
      <c r="CO19" s="813"/>
      <c r="CP19" s="813"/>
      <c r="CQ19" s="814"/>
      <c r="CR19" s="812"/>
      <c r="CS19" s="813"/>
      <c r="CT19" s="813"/>
      <c r="CU19" s="813"/>
      <c r="CV19" s="814"/>
      <c r="CW19" s="812"/>
      <c r="CX19" s="813"/>
      <c r="CY19" s="813"/>
      <c r="CZ19" s="813"/>
      <c r="DA19" s="814"/>
      <c r="DB19" s="812"/>
      <c r="DC19" s="813"/>
      <c r="DD19" s="813"/>
      <c r="DE19" s="813"/>
      <c r="DF19" s="814"/>
      <c r="DG19" s="812"/>
      <c r="DH19" s="813"/>
      <c r="DI19" s="813"/>
      <c r="DJ19" s="813"/>
      <c r="DK19" s="814"/>
      <c r="DL19" s="812"/>
      <c r="DM19" s="813"/>
      <c r="DN19" s="813"/>
      <c r="DO19" s="813"/>
      <c r="DP19" s="814"/>
      <c r="DQ19" s="812"/>
      <c r="DR19" s="813"/>
      <c r="DS19" s="813"/>
      <c r="DT19" s="813"/>
      <c r="DU19" s="814"/>
      <c r="DV19" s="809"/>
      <c r="DW19" s="810"/>
      <c r="DX19" s="810"/>
      <c r="DY19" s="810"/>
      <c r="DZ19" s="815"/>
      <c r="EA19" s="234"/>
    </row>
    <row r="20" spans="1:131" s="235" customFormat="1" ht="26.25" customHeight="1" x14ac:dyDescent="0.15">
      <c r="A20" s="238">
        <v>14</v>
      </c>
      <c r="B20" s="816"/>
      <c r="C20" s="817"/>
      <c r="D20" s="817"/>
      <c r="E20" s="817"/>
      <c r="F20" s="817"/>
      <c r="G20" s="817"/>
      <c r="H20" s="817"/>
      <c r="I20" s="817"/>
      <c r="J20" s="817"/>
      <c r="K20" s="817"/>
      <c r="L20" s="817"/>
      <c r="M20" s="817"/>
      <c r="N20" s="817"/>
      <c r="O20" s="817"/>
      <c r="P20" s="818"/>
      <c r="Q20" s="819"/>
      <c r="R20" s="820"/>
      <c r="S20" s="820"/>
      <c r="T20" s="820"/>
      <c r="U20" s="820"/>
      <c r="V20" s="820"/>
      <c r="W20" s="820"/>
      <c r="X20" s="820"/>
      <c r="Y20" s="820"/>
      <c r="Z20" s="820"/>
      <c r="AA20" s="820"/>
      <c r="AB20" s="820"/>
      <c r="AC20" s="820"/>
      <c r="AD20" s="820"/>
      <c r="AE20" s="821"/>
      <c r="AF20" s="822"/>
      <c r="AG20" s="823"/>
      <c r="AH20" s="823"/>
      <c r="AI20" s="823"/>
      <c r="AJ20" s="824"/>
      <c r="AK20" s="805"/>
      <c r="AL20" s="806"/>
      <c r="AM20" s="806"/>
      <c r="AN20" s="806"/>
      <c r="AO20" s="806"/>
      <c r="AP20" s="806"/>
      <c r="AQ20" s="806"/>
      <c r="AR20" s="806"/>
      <c r="AS20" s="806"/>
      <c r="AT20" s="806"/>
      <c r="AU20" s="807"/>
      <c r="AV20" s="807"/>
      <c r="AW20" s="807"/>
      <c r="AX20" s="807"/>
      <c r="AY20" s="808"/>
      <c r="AZ20" s="232"/>
      <c r="BA20" s="232"/>
      <c r="BB20" s="232"/>
      <c r="BC20" s="232"/>
      <c r="BD20" s="232"/>
      <c r="BE20" s="233"/>
      <c r="BF20" s="233"/>
      <c r="BG20" s="233"/>
      <c r="BH20" s="233"/>
      <c r="BI20" s="233"/>
      <c r="BJ20" s="233"/>
      <c r="BK20" s="233"/>
      <c r="BL20" s="233"/>
      <c r="BM20" s="233"/>
      <c r="BN20" s="233"/>
      <c r="BO20" s="233"/>
      <c r="BP20" s="233"/>
      <c r="BQ20" s="238">
        <v>14</v>
      </c>
      <c r="BR20" s="239"/>
      <c r="BS20" s="809"/>
      <c r="BT20" s="810"/>
      <c r="BU20" s="810"/>
      <c r="BV20" s="810"/>
      <c r="BW20" s="810"/>
      <c r="BX20" s="810"/>
      <c r="BY20" s="810"/>
      <c r="BZ20" s="810"/>
      <c r="CA20" s="810"/>
      <c r="CB20" s="810"/>
      <c r="CC20" s="810"/>
      <c r="CD20" s="810"/>
      <c r="CE20" s="810"/>
      <c r="CF20" s="810"/>
      <c r="CG20" s="811"/>
      <c r="CH20" s="812"/>
      <c r="CI20" s="813"/>
      <c r="CJ20" s="813"/>
      <c r="CK20" s="813"/>
      <c r="CL20" s="814"/>
      <c r="CM20" s="812"/>
      <c r="CN20" s="813"/>
      <c r="CO20" s="813"/>
      <c r="CP20" s="813"/>
      <c r="CQ20" s="814"/>
      <c r="CR20" s="812"/>
      <c r="CS20" s="813"/>
      <c r="CT20" s="813"/>
      <c r="CU20" s="813"/>
      <c r="CV20" s="814"/>
      <c r="CW20" s="812"/>
      <c r="CX20" s="813"/>
      <c r="CY20" s="813"/>
      <c r="CZ20" s="813"/>
      <c r="DA20" s="814"/>
      <c r="DB20" s="812"/>
      <c r="DC20" s="813"/>
      <c r="DD20" s="813"/>
      <c r="DE20" s="813"/>
      <c r="DF20" s="814"/>
      <c r="DG20" s="812"/>
      <c r="DH20" s="813"/>
      <c r="DI20" s="813"/>
      <c r="DJ20" s="813"/>
      <c r="DK20" s="814"/>
      <c r="DL20" s="812"/>
      <c r="DM20" s="813"/>
      <c r="DN20" s="813"/>
      <c r="DO20" s="813"/>
      <c r="DP20" s="814"/>
      <c r="DQ20" s="812"/>
      <c r="DR20" s="813"/>
      <c r="DS20" s="813"/>
      <c r="DT20" s="813"/>
      <c r="DU20" s="814"/>
      <c r="DV20" s="809"/>
      <c r="DW20" s="810"/>
      <c r="DX20" s="810"/>
      <c r="DY20" s="810"/>
      <c r="DZ20" s="815"/>
      <c r="EA20" s="234"/>
    </row>
    <row r="21" spans="1:131" s="235" customFormat="1" ht="26.25" customHeight="1" thickBot="1" x14ac:dyDescent="0.2">
      <c r="A21" s="238">
        <v>15</v>
      </c>
      <c r="B21" s="816"/>
      <c r="C21" s="817"/>
      <c r="D21" s="817"/>
      <c r="E21" s="817"/>
      <c r="F21" s="817"/>
      <c r="G21" s="817"/>
      <c r="H21" s="817"/>
      <c r="I21" s="817"/>
      <c r="J21" s="817"/>
      <c r="K21" s="817"/>
      <c r="L21" s="817"/>
      <c r="M21" s="817"/>
      <c r="N21" s="817"/>
      <c r="O21" s="817"/>
      <c r="P21" s="818"/>
      <c r="Q21" s="819"/>
      <c r="R21" s="820"/>
      <c r="S21" s="820"/>
      <c r="T21" s="820"/>
      <c r="U21" s="820"/>
      <c r="V21" s="820"/>
      <c r="W21" s="820"/>
      <c r="X21" s="820"/>
      <c r="Y21" s="820"/>
      <c r="Z21" s="820"/>
      <c r="AA21" s="820"/>
      <c r="AB21" s="820"/>
      <c r="AC21" s="820"/>
      <c r="AD21" s="820"/>
      <c r="AE21" s="821"/>
      <c r="AF21" s="822"/>
      <c r="AG21" s="823"/>
      <c r="AH21" s="823"/>
      <c r="AI21" s="823"/>
      <c r="AJ21" s="824"/>
      <c r="AK21" s="805"/>
      <c r="AL21" s="806"/>
      <c r="AM21" s="806"/>
      <c r="AN21" s="806"/>
      <c r="AO21" s="806"/>
      <c r="AP21" s="806"/>
      <c r="AQ21" s="806"/>
      <c r="AR21" s="806"/>
      <c r="AS21" s="806"/>
      <c r="AT21" s="806"/>
      <c r="AU21" s="807"/>
      <c r="AV21" s="807"/>
      <c r="AW21" s="807"/>
      <c r="AX21" s="807"/>
      <c r="AY21" s="808"/>
      <c r="AZ21" s="232"/>
      <c r="BA21" s="232"/>
      <c r="BB21" s="232"/>
      <c r="BC21" s="232"/>
      <c r="BD21" s="232"/>
      <c r="BE21" s="233"/>
      <c r="BF21" s="233"/>
      <c r="BG21" s="233"/>
      <c r="BH21" s="233"/>
      <c r="BI21" s="233"/>
      <c r="BJ21" s="233"/>
      <c r="BK21" s="233"/>
      <c r="BL21" s="233"/>
      <c r="BM21" s="233"/>
      <c r="BN21" s="233"/>
      <c r="BO21" s="233"/>
      <c r="BP21" s="233"/>
      <c r="BQ21" s="238">
        <v>15</v>
      </c>
      <c r="BR21" s="239"/>
      <c r="BS21" s="809"/>
      <c r="BT21" s="810"/>
      <c r="BU21" s="810"/>
      <c r="BV21" s="810"/>
      <c r="BW21" s="810"/>
      <c r="BX21" s="810"/>
      <c r="BY21" s="810"/>
      <c r="BZ21" s="810"/>
      <c r="CA21" s="810"/>
      <c r="CB21" s="810"/>
      <c r="CC21" s="810"/>
      <c r="CD21" s="810"/>
      <c r="CE21" s="810"/>
      <c r="CF21" s="810"/>
      <c r="CG21" s="811"/>
      <c r="CH21" s="812"/>
      <c r="CI21" s="813"/>
      <c r="CJ21" s="813"/>
      <c r="CK21" s="813"/>
      <c r="CL21" s="814"/>
      <c r="CM21" s="812"/>
      <c r="CN21" s="813"/>
      <c r="CO21" s="813"/>
      <c r="CP21" s="813"/>
      <c r="CQ21" s="814"/>
      <c r="CR21" s="812"/>
      <c r="CS21" s="813"/>
      <c r="CT21" s="813"/>
      <c r="CU21" s="813"/>
      <c r="CV21" s="814"/>
      <c r="CW21" s="812"/>
      <c r="CX21" s="813"/>
      <c r="CY21" s="813"/>
      <c r="CZ21" s="813"/>
      <c r="DA21" s="814"/>
      <c r="DB21" s="812"/>
      <c r="DC21" s="813"/>
      <c r="DD21" s="813"/>
      <c r="DE21" s="813"/>
      <c r="DF21" s="814"/>
      <c r="DG21" s="812"/>
      <c r="DH21" s="813"/>
      <c r="DI21" s="813"/>
      <c r="DJ21" s="813"/>
      <c r="DK21" s="814"/>
      <c r="DL21" s="812"/>
      <c r="DM21" s="813"/>
      <c r="DN21" s="813"/>
      <c r="DO21" s="813"/>
      <c r="DP21" s="814"/>
      <c r="DQ21" s="812"/>
      <c r="DR21" s="813"/>
      <c r="DS21" s="813"/>
      <c r="DT21" s="813"/>
      <c r="DU21" s="814"/>
      <c r="DV21" s="809"/>
      <c r="DW21" s="810"/>
      <c r="DX21" s="810"/>
      <c r="DY21" s="810"/>
      <c r="DZ21" s="815"/>
      <c r="EA21" s="234"/>
    </row>
    <row r="22" spans="1:131" s="235" customFormat="1" ht="26.25" customHeight="1" x14ac:dyDescent="0.15">
      <c r="A22" s="238">
        <v>16</v>
      </c>
      <c r="B22" s="816"/>
      <c r="C22" s="817"/>
      <c r="D22" s="817"/>
      <c r="E22" s="817"/>
      <c r="F22" s="817"/>
      <c r="G22" s="817"/>
      <c r="H22" s="817"/>
      <c r="I22" s="817"/>
      <c r="J22" s="817"/>
      <c r="K22" s="817"/>
      <c r="L22" s="817"/>
      <c r="M22" s="817"/>
      <c r="N22" s="817"/>
      <c r="O22" s="817"/>
      <c r="P22" s="818"/>
      <c r="Q22" s="835"/>
      <c r="R22" s="836"/>
      <c r="S22" s="836"/>
      <c r="T22" s="836"/>
      <c r="U22" s="836"/>
      <c r="V22" s="836"/>
      <c r="W22" s="836"/>
      <c r="X22" s="836"/>
      <c r="Y22" s="836"/>
      <c r="Z22" s="836"/>
      <c r="AA22" s="836"/>
      <c r="AB22" s="836"/>
      <c r="AC22" s="836"/>
      <c r="AD22" s="836"/>
      <c r="AE22" s="837"/>
      <c r="AF22" s="822"/>
      <c r="AG22" s="823"/>
      <c r="AH22" s="823"/>
      <c r="AI22" s="823"/>
      <c r="AJ22" s="824"/>
      <c r="AK22" s="838"/>
      <c r="AL22" s="839"/>
      <c r="AM22" s="839"/>
      <c r="AN22" s="839"/>
      <c r="AO22" s="839"/>
      <c r="AP22" s="839"/>
      <c r="AQ22" s="839"/>
      <c r="AR22" s="839"/>
      <c r="AS22" s="839"/>
      <c r="AT22" s="839"/>
      <c r="AU22" s="840"/>
      <c r="AV22" s="840"/>
      <c r="AW22" s="840"/>
      <c r="AX22" s="840"/>
      <c r="AY22" s="841"/>
      <c r="AZ22" s="842" t="s">
        <v>377</v>
      </c>
      <c r="BA22" s="842"/>
      <c r="BB22" s="842"/>
      <c r="BC22" s="842"/>
      <c r="BD22" s="843"/>
      <c r="BE22" s="233"/>
      <c r="BF22" s="233"/>
      <c r="BG22" s="233"/>
      <c r="BH22" s="233"/>
      <c r="BI22" s="233"/>
      <c r="BJ22" s="233"/>
      <c r="BK22" s="233"/>
      <c r="BL22" s="233"/>
      <c r="BM22" s="233"/>
      <c r="BN22" s="233"/>
      <c r="BO22" s="233"/>
      <c r="BP22" s="233"/>
      <c r="BQ22" s="238">
        <v>16</v>
      </c>
      <c r="BR22" s="239"/>
      <c r="BS22" s="809"/>
      <c r="BT22" s="810"/>
      <c r="BU22" s="810"/>
      <c r="BV22" s="810"/>
      <c r="BW22" s="810"/>
      <c r="BX22" s="810"/>
      <c r="BY22" s="810"/>
      <c r="BZ22" s="810"/>
      <c r="CA22" s="810"/>
      <c r="CB22" s="810"/>
      <c r="CC22" s="810"/>
      <c r="CD22" s="810"/>
      <c r="CE22" s="810"/>
      <c r="CF22" s="810"/>
      <c r="CG22" s="811"/>
      <c r="CH22" s="812"/>
      <c r="CI22" s="813"/>
      <c r="CJ22" s="813"/>
      <c r="CK22" s="813"/>
      <c r="CL22" s="814"/>
      <c r="CM22" s="812"/>
      <c r="CN22" s="813"/>
      <c r="CO22" s="813"/>
      <c r="CP22" s="813"/>
      <c r="CQ22" s="814"/>
      <c r="CR22" s="812"/>
      <c r="CS22" s="813"/>
      <c r="CT22" s="813"/>
      <c r="CU22" s="813"/>
      <c r="CV22" s="814"/>
      <c r="CW22" s="812"/>
      <c r="CX22" s="813"/>
      <c r="CY22" s="813"/>
      <c r="CZ22" s="813"/>
      <c r="DA22" s="814"/>
      <c r="DB22" s="812"/>
      <c r="DC22" s="813"/>
      <c r="DD22" s="813"/>
      <c r="DE22" s="813"/>
      <c r="DF22" s="814"/>
      <c r="DG22" s="812"/>
      <c r="DH22" s="813"/>
      <c r="DI22" s="813"/>
      <c r="DJ22" s="813"/>
      <c r="DK22" s="814"/>
      <c r="DL22" s="812"/>
      <c r="DM22" s="813"/>
      <c r="DN22" s="813"/>
      <c r="DO22" s="813"/>
      <c r="DP22" s="814"/>
      <c r="DQ22" s="812"/>
      <c r="DR22" s="813"/>
      <c r="DS22" s="813"/>
      <c r="DT22" s="813"/>
      <c r="DU22" s="814"/>
      <c r="DV22" s="809"/>
      <c r="DW22" s="810"/>
      <c r="DX22" s="810"/>
      <c r="DY22" s="810"/>
      <c r="DZ22" s="815"/>
      <c r="EA22" s="234"/>
    </row>
    <row r="23" spans="1:131" s="235" customFormat="1" ht="26.25" customHeight="1" thickBot="1" x14ac:dyDescent="0.2">
      <c r="A23" s="240" t="s">
        <v>378</v>
      </c>
      <c r="B23" s="825" t="s">
        <v>379</v>
      </c>
      <c r="C23" s="826"/>
      <c r="D23" s="826"/>
      <c r="E23" s="826"/>
      <c r="F23" s="826"/>
      <c r="G23" s="826"/>
      <c r="H23" s="826"/>
      <c r="I23" s="826"/>
      <c r="J23" s="826"/>
      <c r="K23" s="826"/>
      <c r="L23" s="826"/>
      <c r="M23" s="826"/>
      <c r="N23" s="826"/>
      <c r="O23" s="826"/>
      <c r="P23" s="827"/>
      <c r="Q23" s="828">
        <v>3112</v>
      </c>
      <c r="R23" s="829"/>
      <c r="S23" s="829"/>
      <c r="T23" s="829"/>
      <c r="U23" s="829"/>
      <c r="V23" s="829">
        <v>3040</v>
      </c>
      <c r="W23" s="829"/>
      <c r="X23" s="829"/>
      <c r="Y23" s="829"/>
      <c r="Z23" s="829"/>
      <c r="AA23" s="829">
        <v>72</v>
      </c>
      <c r="AB23" s="829"/>
      <c r="AC23" s="829"/>
      <c r="AD23" s="829"/>
      <c r="AE23" s="830"/>
      <c r="AF23" s="831">
        <v>52</v>
      </c>
      <c r="AG23" s="829"/>
      <c r="AH23" s="829"/>
      <c r="AI23" s="829"/>
      <c r="AJ23" s="832"/>
      <c r="AK23" s="833"/>
      <c r="AL23" s="834"/>
      <c r="AM23" s="834"/>
      <c r="AN23" s="834"/>
      <c r="AO23" s="834"/>
      <c r="AP23" s="829">
        <v>4326</v>
      </c>
      <c r="AQ23" s="829"/>
      <c r="AR23" s="829"/>
      <c r="AS23" s="829"/>
      <c r="AT23" s="829"/>
      <c r="AU23" s="845"/>
      <c r="AV23" s="845"/>
      <c r="AW23" s="845"/>
      <c r="AX23" s="845"/>
      <c r="AY23" s="846"/>
      <c r="AZ23" s="847" t="s">
        <v>122</v>
      </c>
      <c r="BA23" s="848"/>
      <c r="BB23" s="848"/>
      <c r="BC23" s="848"/>
      <c r="BD23" s="849"/>
      <c r="BE23" s="233"/>
      <c r="BF23" s="233"/>
      <c r="BG23" s="233"/>
      <c r="BH23" s="233"/>
      <c r="BI23" s="233"/>
      <c r="BJ23" s="233"/>
      <c r="BK23" s="233"/>
      <c r="BL23" s="233"/>
      <c r="BM23" s="233"/>
      <c r="BN23" s="233"/>
      <c r="BO23" s="233"/>
      <c r="BP23" s="233"/>
      <c r="BQ23" s="238">
        <v>17</v>
      </c>
      <c r="BR23" s="239"/>
      <c r="BS23" s="809"/>
      <c r="BT23" s="810"/>
      <c r="BU23" s="810"/>
      <c r="BV23" s="810"/>
      <c r="BW23" s="810"/>
      <c r="BX23" s="810"/>
      <c r="BY23" s="810"/>
      <c r="BZ23" s="810"/>
      <c r="CA23" s="810"/>
      <c r="CB23" s="810"/>
      <c r="CC23" s="810"/>
      <c r="CD23" s="810"/>
      <c r="CE23" s="810"/>
      <c r="CF23" s="810"/>
      <c r="CG23" s="811"/>
      <c r="CH23" s="812"/>
      <c r="CI23" s="813"/>
      <c r="CJ23" s="813"/>
      <c r="CK23" s="813"/>
      <c r="CL23" s="814"/>
      <c r="CM23" s="812"/>
      <c r="CN23" s="813"/>
      <c r="CO23" s="813"/>
      <c r="CP23" s="813"/>
      <c r="CQ23" s="814"/>
      <c r="CR23" s="812"/>
      <c r="CS23" s="813"/>
      <c r="CT23" s="813"/>
      <c r="CU23" s="813"/>
      <c r="CV23" s="814"/>
      <c r="CW23" s="812"/>
      <c r="CX23" s="813"/>
      <c r="CY23" s="813"/>
      <c r="CZ23" s="813"/>
      <c r="DA23" s="814"/>
      <c r="DB23" s="812"/>
      <c r="DC23" s="813"/>
      <c r="DD23" s="813"/>
      <c r="DE23" s="813"/>
      <c r="DF23" s="814"/>
      <c r="DG23" s="812"/>
      <c r="DH23" s="813"/>
      <c r="DI23" s="813"/>
      <c r="DJ23" s="813"/>
      <c r="DK23" s="814"/>
      <c r="DL23" s="812"/>
      <c r="DM23" s="813"/>
      <c r="DN23" s="813"/>
      <c r="DO23" s="813"/>
      <c r="DP23" s="814"/>
      <c r="DQ23" s="812"/>
      <c r="DR23" s="813"/>
      <c r="DS23" s="813"/>
      <c r="DT23" s="813"/>
      <c r="DU23" s="814"/>
      <c r="DV23" s="809"/>
      <c r="DW23" s="810"/>
      <c r="DX23" s="810"/>
      <c r="DY23" s="810"/>
      <c r="DZ23" s="815"/>
      <c r="EA23" s="234"/>
    </row>
    <row r="24" spans="1:131" s="235" customFormat="1" ht="26.25" customHeight="1" x14ac:dyDescent="0.15">
      <c r="A24" s="844" t="s">
        <v>380</v>
      </c>
      <c r="B24" s="844"/>
      <c r="C24" s="844"/>
      <c r="D24" s="844"/>
      <c r="E24" s="844"/>
      <c r="F24" s="844"/>
      <c r="G24" s="844"/>
      <c r="H24" s="844"/>
      <c r="I24" s="844"/>
      <c r="J24" s="844"/>
      <c r="K24" s="844"/>
      <c r="L24" s="844"/>
      <c r="M24" s="844"/>
      <c r="N24" s="844"/>
      <c r="O24" s="844"/>
      <c r="P24" s="844"/>
      <c r="Q24" s="844"/>
      <c r="R24" s="844"/>
      <c r="S24" s="844"/>
      <c r="T24" s="844"/>
      <c r="U24" s="844"/>
      <c r="V24" s="844"/>
      <c r="W24" s="844"/>
      <c r="X24" s="844"/>
      <c r="Y24" s="844"/>
      <c r="Z24" s="844"/>
      <c r="AA24" s="844"/>
      <c r="AB24" s="844"/>
      <c r="AC24" s="844"/>
      <c r="AD24" s="844"/>
      <c r="AE24" s="844"/>
      <c r="AF24" s="844"/>
      <c r="AG24" s="844"/>
      <c r="AH24" s="844"/>
      <c r="AI24" s="844"/>
      <c r="AJ24" s="844"/>
      <c r="AK24" s="844"/>
      <c r="AL24" s="844"/>
      <c r="AM24" s="844"/>
      <c r="AN24" s="844"/>
      <c r="AO24" s="844"/>
      <c r="AP24" s="844"/>
      <c r="AQ24" s="844"/>
      <c r="AR24" s="844"/>
      <c r="AS24" s="844"/>
      <c r="AT24" s="844"/>
      <c r="AU24" s="844"/>
      <c r="AV24" s="844"/>
      <c r="AW24" s="844"/>
      <c r="AX24" s="844"/>
      <c r="AY24" s="844"/>
      <c r="AZ24" s="232"/>
      <c r="BA24" s="232"/>
      <c r="BB24" s="232"/>
      <c r="BC24" s="232"/>
      <c r="BD24" s="232"/>
      <c r="BE24" s="233"/>
      <c r="BF24" s="233"/>
      <c r="BG24" s="233"/>
      <c r="BH24" s="233"/>
      <c r="BI24" s="233"/>
      <c r="BJ24" s="233"/>
      <c r="BK24" s="233"/>
      <c r="BL24" s="233"/>
      <c r="BM24" s="233"/>
      <c r="BN24" s="233"/>
      <c r="BO24" s="233"/>
      <c r="BP24" s="233"/>
      <c r="BQ24" s="238">
        <v>18</v>
      </c>
      <c r="BR24" s="239"/>
      <c r="BS24" s="809"/>
      <c r="BT24" s="810"/>
      <c r="BU24" s="810"/>
      <c r="BV24" s="810"/>
      <c r="BW24" s="810"/>
      <c r="BX24" s="810"/>
      <c r="BY24" s="810"/>
      <c r="BZ24" s="810"/>
      <c r="CA24" s="810"/>
      <c r="CB24" s="810"/>
      <c r="CC24" s="810"/>
      <c r="CD24" s="810"/>
      <c r="CE24" s="810"/>
      <c r="CF24" s="810"/>
      <c r="CG24" s="811"/>
      <c r="CH24" s="812"/>
      <c r="CI24" s="813"/>
      <c r="CJ24" s="813"/>
      <c r="CK24" s="813"/>
      <c r="CL24" s="814"/>
      <c r="CM24" s="812"/>
      <c r="CN24" s="813"/>
      <c r="CO24" s="813"/>
      <c r="CP24" s="813"/>
      <c r="CQ24" s="814"/>
      <c r="CR24" s="812"/>
      <c r="CS24" s="813"/>
      <c r="CT24" s="813"/>
      <c r="CU24" s="813"/>
      <c r="CV24" s="814"/>
      <c r="CW24" s="812"/>
      <c r="CX24" s="813"/>
      <c r="CY24" s="813"/>
      <c r="CZ24" s="813"/>
      <c r="DA24" s="814"/>
      <c r="DB24" s="812"/>
      <c r="DC24" s="813"/>
      <c r="DD24" s="813"/>
      <c r="DE24" s="813"/>
      <c r="DF24" s="814"/>
      <c r="DG24" s="812"/>
      <c r="DH24" s="813"/>
      <c r="DI24" s="813"/>
      <c r="DJ24" s="813"/>
      <c r="DK24" s="814"/>
      <c r="DL24" s="812"/>
      <c r="DM24" s="813"/>
      <c r="DN24" s="813"/>
      <c r="DO24" s="813"/>
      <c r="DP24" s="814"/>
      <c r="DQ24" s="812"/>
      <c r="DR24" s="813"/>
      <c r="DS24" s="813"/>
      <c r="DT24" s="813"/>
      <c r="DU24" s="814"/>
      <c r="DV24" s="809"/>
      <c r="DW24" s="810"/>
      <c r="DX24" s="810"/>
      <c r="DY24" s="810"/>
      <c r="DZ24" s="815"/>
      <c r="EA24" s="234"/>
    </row>
    <row r="25" spans="1:131" ht="26.25" customHeight="1" thickBot="1" x14ac:dyDescent="0.2">
      <c r="A25" s="761" t="s">
        <v>381</v>
      </c>
      <c r="B25" s="761"/>
      <c r="C25" s="761"/>
      <c r="D25" s="761"/>
      <c r="E25" s="761"/>
      <c r="F25" s="761"/>
      <c r="G25" s="761"/>
      <c r="H25" s="761"/>
      <c r="I25" s="761"/>
      <c r="J25" s="761"/>
      <c r="K25" s="761"/>
      <c r="L25" s="761"/>
      <c r="M25" s="761"/>
      <c r="N25" s="761"/>
      <c r="O25" s="761"/>
      <c r="P25" s="761"/>
      <c r="Q25" s="761"/>
      <c r="R25" s="761"/>
      <c r="S25" s="761"/>
      <c r="T25" s="761"/>
      <c r="U25" s="761"/>
      <c r="V25" s="761"/>
      <c r="W25" s="761"/>
      <c r="X25" s="761"/>
      <c r="Y25" s="761"/>
      <c r="Z25" s="761"/>
      <c r="AA25" s="761"/>
      <c r="AB25" s="761"/>
      <c r="AC25" s="761"/>
      <c r="AD25" s="761"/>
      <c r="AE25" s="761"/>
      <c r="AF25" s="761"/>
      <c r="AG25" s="761"/>
      <c r="AH25" s="761"/>
      <c r="AI25" s="761"/>
      <c r="AJ25" s="761"/>
      <c r="AK25" s="761"/>
      <c r="AL25" s="761"/>
      <c r="AM25" s="761"/>
      <c r="AN25" s="761"/>
      <c r="AO25" s="761"/>
      <c r="AP25" s="761"/>
      <c r="AQ25" s="761"/>
      <c r="AR25" s="761"/>
      <c r="AS25" s="761"/>
      <c r="AT25" s="761"/>
      <c r="AU25" s="761"/>
      <c r="AV25" s="761"/>
      <c r="AW25" s="761"/>
      <c r="AX25" s="761"/>
      <c r="AY25" s="761"/>
      <c r="AZ25" s="761"/>
      <c r="BA25" s="761"/>
      <c r="BB25" s="761"/>
      <c r="BC25" s="761"/>
      <c r="BD25" s="761"/>
      <c r="BE25" s="761"/>
      <c r="BF25" s="761"/>
      <c r="BG25" s="761"/>
      <c r="BH25" s="761"/>
      <c r="BI25" s="761"/>
      <c r="BJ25" s="232"/>
      <c r="BK25" s="232"/>
      <c r="BL25" s="232"/>
      <c r="BM25" s="232"/>
      <c r="BN25" s="232"/>
      <c r="BO25" s="241"/>
      <c r="BP25" s="241"/>
      <c r="BQ25" s="238">
        <v>19</v>
      </c>
      <c r="BR25" s="239"/>
      <c r="BS25" s="809"/>
      <c r="BT25" s="810"/>
      <c r="BU25" s="810"/>
      <c r="BV25" s="810"/>
      <c r="BW25" s="810"/>
      <c r="BX25" s="810"/>
      <c r="BY25" s="810"/>
      <c r="BZ25" s="810"/>
      <c r="CA25" s="810"/>
      <c r="CB25" s="810"/>
      <c r="CC25" s="810"/>
      <c r="CD25" s="810"/>
      <c r="CE25" s="810"/>
      <c r="CF25" s="810"/>
      <c r="CG25" s="811"/>
      <c r="CH25" s="812"/>
      <c r="CI25" s="813"/>
      <c r="CJ25" s="813"/>
      <c r="CK25" s="813"/>
      <c r="CL25" s="814"/>
      <c r="CM25" s="812"/>
      <c r="CN25" s="813"/>
      <c r="CO25" s="813"/>
      <c r="CP25" s="813"/>
      <c r="CQ25" s="814"/>
      <c r="CR25" s="812"/>
      <c r="CS25" s="813"/>
      <c r="CT25" s="813"/>
      <c r="CU25" s="813"/>
      <c r="CV25" s="814"/>
      <c r="CW25" s="812"/>
      <c r="CX25" s="813"/>
      <c r="CY25" s="813"/>
      <c r="CZ25" s="813"/>
      <c r="DA25" s="814"/>
      <c r="DB25" s="812"/>
      <c r="DC25" s="813"/>
      <c r="DD25" s="813"/>
      <c r="DE25" s="813"/>
      <c r="DF25" s="814"/>
      <c r="DG25" s="812"/>
      <c r="DH25" s="813"/>
      <c r="DI25" s="813"/>
      <c r="DJ25" s="813"/>
      <c r="DK25" s="814"/>
      <c r="DL25" s="812"/>
      <c r="DM25" s="813"/>
      <c r="DN25" s="813"/>
      <c r="DO25" s="813"/>
      <c r="DP25" s="814"/>
      <c r="DQ25" s="812"/>
      <c r="DR25" s="813"/>
      <c r="DS25" s="813"/>
      <c r="DT25" s="813"/>
      <c r="DU25" s="814"/>
      <c r="DV25" s="809"/>
      <c r="DW25" s="810"/>
      <c r="DX25" s="810"/>
      <c r="DY25" s="810"/>
      <c r="DZ25" s="815"/>
      <c r="EA25" s="230"/>
    </row>
    <row r="26" spans="1:131" ht="26.25" customHeight="1" x14ac:dyDescent="0.15">
      <c r="A26" s="763" t="s">
        <v>358</v>
      </c>
      <c r="B26" s="764"/>
      <c r="C26" s="764"/>
      <c r="D26" s="764"/>
      <c r="E26" s="764"/>
      <c r="F26" s="764"/>
      <c r="G26" s="764"/>
      <c r="H26" s="764"/>
      <c r="I26" s="764"/>
      <c r="J26" s="764"/>
      <c r="K26" s="764"/>
      <c r="L26" s="764"/>
      <c r="M26" s="764"/>
      <c r="N26" s="764"/>
      <c r="O26" s="764"/>
      <c r="P26" s="765"/>
      <c r="Q26" s="769" t="s">
        <v>382</v>
      </c>
      <c r="R26" s="770"/>
      <c r="S26" s="770"/>
      <c r="T26" s="770"/>
      <c r="U26" s="771"/>
      <c r="V26" s="769" t="s">
        <v>383</v>
      </c>
      <c r="W26" s="770"/>
      <c r="X26" s="770"/>
      <c r="Y26" s="770"/>
      <c r="Z26" s="771"/>
      <c r="AA26" s="769" t="s">
        <v>384</v>
      </c>
      <c r="AB26" s="770"/>
      <c r="AC26" s="770"/>
      <c r="AD26" s="770"/>
      <c r="AE26" s="770"/>
      <c r="AF26" s="850" t="s">
        <v>385</v>
      </c>
      <c r="AG26" s="851"/>
      <c r="AH26" s="851"/>
      <c r="AI26" s="851"/>
      <c r="AJ26" s="852"/>
      <c r="AK26" s="770" t="s">
        <v>386</v>
      </c>
      <c r="AL26" s="770"/>
      <c r="AM26" s="770"/>
      <c r="AN26" s="770"/>
      <c r="AO26" s="771"/>
      <c r="AP26" s="769" t="s">
        <v>387</v>
      </c>
      <c r="AQ26" s="770"/>
      <c r="AR26" s="770"/>
      <c r="AS26" s="770"/>
      <c r="AT26" s="771"/>
      <c r="AU26" s="769" t="s">
        <v>388</v>
      </c>
      <c r="AV26" s="770"/>
      <c r="AW26" s="770"/>
      <c r="AX26" s="770"/>
      <c r="AY26" s="771"/>
      <c r="AZ26" s="769" t="s">
        <v>389</v>
      </c>
      <c r="BA26" s="770"/>
      <c r="BB26" s="770"/>
      <c r="BC26" s="770"/>
      <c r="BD26" s="771"/>
      <c r="BE26" s="769" t="s">
        <v>365</v>
      </c>
      <c r="BF26" s="770"/>
      <c r="BG26" s="770"/>
      <c r="BH26" s="770"/>
      <c r="BI26" s="776"/>
      <c r="BJ26" s="232"/>
      <c r="BK26" s="232"/>
      <c r="BL26" s="232"/>
      <c r="BM26" s="232"/>
      <c r="BN26" s="232"/>
      <c r="BO26" s="241"/>
      <c r="BP26" s="241"/>
      <c r="BQ26" s="238">
        <v>20</v>
      </c>
      <c r="BR26" s="239"/>
      <c r="BS26" s="809"/>
      <c r="BT26" s="810"/>
      <c r="BU26" s="810"/>
      <c r="BV26" s="810"/>
      <c r="BW26" s="810"/>
      <c r="BX26" s="810"/>
      <c r="BY26" s="810"/>
      <c r="BZ26" s="810"/>
      <c r="CA26" s="810"/>
      <c r="CB26" s="810"/>
      <c r="CC26" s="810"/>
      <c r="CD26" s="810"/>
      <c r="CE26" s="810"/>
      <c r="CF26" s="810"/>
      <c r="CG26" s="811"/>
      <c r="CH26" s="812"/>
      <c r="CI26" s="813"/>
      <c r="CJ26" s="813"/>
      <c r="CK26" s="813"/>
      <c r="CL26" s="814"/>
      <c r="CM26" s="812"/>
      <c r="CN26" s="813"/>
      <c r="CO26" s="813"/>
      <c r="CP26" s="813"/>
      <c r="CQ26" s="814"/>
      <c r="CR26" s="812"/>
      <c r="CS26" s="813"/>
      <c r="CT26" s="813"/>
      <c r="CU26" s="813"/>
      <c r="CV26" s="814"/>
      <c r="CW26" s="812"/>
      <c r="CX26" s="813"/>
      <c r="CY26" s="813"/>
      <c r="CZ26" s="813"/>
      <c r="DA26" s="814"/>
      <c r="DB26" s="812"/>
      <c r="DC26" s="813"/>
      <c r="DD26" s="813"/>
      <c r="DE26" s="813"/>
      <c r="DF26" s="814"/>
      <c r="DG26" s="812"/>
      <c r="DH26" s="813"/>
      <c r="DI26" s="813"/>
      <c r="DJ26" s="813"/>
      <c r="DK26" s="814"/>
      <c r="DL26" s="812"/>
      <c r="DM26" s="813"/>
      <c r="DN26" s="813"/>
      <c r="DO26" s="813"/>
      <c r="DP26" s="814"/>
      <c r="DQ26" s="812"/>
      <c r="DR26" s="813"/>
      <c r="DS26" s="813"/>
      <c r="DT26" s="813"/>
      <c r="DU26" s="814"/>
      <c r="DV26" s="809"/>
      <c r="DW26" s="810"/>
      <c r="DX26" s="810"/>
      <c r="DY26" s="810"/>
      <c r="DZ26" s="815"/>
      <c r="EA26" s="230"/>
    </row>
    <row r="27" spans="1:131" ht="26.25" customHeight="1" thickBot="1" x14ac:dyDescent="0.2">
      <c r="A27" s="766"/>
      <c r="B27" s="767"/>
      <c r="C27" s="767"/>
      <c r="D27" s="767"/>
      <c r="E27" s="767"/>
      <c r="F27" s="767"/>
      <c r="G27" s="767"/>
      <c r="H27" s="767"/>
      <c r="I27" s="767"/>
      <c r="J27" s="767"/>
      <c r="K27" s="767"/>
      <c r="L27" s="767"/>
      <c r="M27" s="767"/>
      <c r="N27" s="767"/>
      <c r="O27" s="767"/>
      <c r="P27" s="768"/>
      <c r="Q27" s="772"/>
      <c r="R27" s="773"/>
      <c r="S27" s="773"/>
      <c r="T27" s="773"/>
      <c r="U27" s="774"/>
      <c r="V27" s="772"/>
      <c r="W27" s="773"/>
      <c r="X27" s="773"/>
      <c r="Y27" s="773"/>
      <c r="Z27" s="774"/>
      <c r="AA27" s="772"/>
      <c r="AB27" s="773"/>
      <c r="AC27" s="773"/>
      <c r="AD27" s="773"/>
      <c r="AE27" s="773"/>
      <c r="AF27" s="853"/>
      <c r="AG27" s="854"/>
      <c r="AH27" s="854"/>
      <c r="AI27" s="854"/>
      <c r="AJ27" s="855"/>
      <c r="AK27" s="773"/>
      <c r="AL27" s="773"/>
      <c r="AM27" s="773"/>
      <c r="AN27" s="773"/>
      <c r="AO27" s="774"/>
      <c r="AP27" s="772"/>
      <c r="AQ27" s="773"/>
      <c r="AR27" s="773"/>
      <c r="AS27" s="773"/>
      <c r="AT27" s="774"/>
      <c r="AU27" s="772"/>
      <c r="AV27" s="773"/>
      <c r="AW27" s="773"/>
      <c r="AX27" s="773"/>
      <c r="AY27" s="774"/>
      <c r="AZ27" s="772"/>
      <c r="BA27" s="773"/>
      <c r="BB27" s="773"/>
      <c r="BC27" s="773"/>
      <c r="BD27" s="774"/>
      <c r="BE27" s="772"/>
      <c r="BF27" s="773"/>
      <c r="BG27" s="773"/>
      <c r="BH27" s="773"/>
      <c r="BI27" s="778"/>
      <c r="BJ27" s="232"/>
      <c r="BK27" s="232"/>
      <c r="BL27" s="232"/>
      <c r="BM27" s="232"/>
      <c r="BN27" s="232"/>
      <c r="BO27" s="241"/>
      <c r="BP27" s="241"/>
      <c r="BQ27" s="238">
        <v>21</v>
      </c>
      <c r="BR27" s="239"/>
      <c r="BS27" s="809"/>
      <c r="BT27" s="810"/>
      <c r="BU27" s="810"/>
      <c r="BV27" s="810"/>
      <c r="BW27" s="810"/>
      <c r="BX27" s="810"/>
      <c r="BY27" s="810"/>
      <c r="BZ27" s="810"/>
      <c r="CA27" s="810"/>
      <c r="CB27" s="810"/>
      <c r="CC27" s="810"/>
      <c r="CD27" s="810"/>
      <c r="CE27" s="810"/>
      <c r="CF27" s="810"/>
      <c r="CG27" s="811"/>
      <c r="CH27" s="812"/>
      <c r="CI27" s="813"/>
      <c r="CJ27" s="813"/>
      <c r="CK27" s="813"/>
      <c r="CL27" s="814"/>
      <c r="CM27" s="812"/>
      <c r="CN27" s="813"/>
      <c r="CO27" s="813"/>
      <c r="CP27" s="813"/>
      <c r="CQ27" s="814"/>
      <c r="CR27" s="812"/>
      <c r="CS27" s="813"/>
      <c r="CT27" s="813"/>
      <c r="CU27" s="813"/>
      <c r="CV27" s="814"/>
      <c r="CW27" s="812"/>
      <c r="CX27" s="813"/>
      <c r="CY27" s="813"/>
      <c r="CZ27" s="813"/>
      <c r="DA27" s="814"/>
      <c r="DB27" s="812"/>
      <c r="DC27" s="813"/>
      <c r="DD27" s="813"/>
      <c r="DE27" s="813"/>
      <c r="DF27" s="814"/>
      <c r="DG27" s="812"/>
      <c r="DH27" s="813"/>
      <c r="DI27" s="813"/>
      <c r="DJ27" s="813"/>
      <c r="DK27" s="814"/>
      <c r="DL27" s="812"/>
      <c r="DM27" s="813"/>
      <c r="DN27" s="813"/>
      <c r="DO27" s="813"/>
      <c r="DP27" s="814"/>
      <c r="DQ27" s="812"/>
      <c r="DR27" s="813"/>
      <c r="DS27" s="813"/>
      <c r="DT27" s="813"/>
      <c r="DU27" s="814"/>
      <c r="DV27" s="809"/>
      <c r="DW27" s="810"/>
      <c r="DX27" s="810"/>
      <c r="DY27" s="810"/>
      <c r="DZ27" s="815"/>
      <c r="EA27" s="230"/>
    </row>
    <row r="28" spans="1:131" ht="26.25" customHeight="1" thickTop="1" x14ac:dyDescent="0.15">
      <c r="A28" s="242">
        <v>1</v>
      </c>
      <c r="B28" s="785" t="s">
        <v>390</v>
      </c>
      <c r="C28" s="786"/>
      <c r="D28" s="786"/>
      <c r="E28" s="786"/>
      <c r="F28" s="786"/>
      <c r="G28" s="786"/>
      <c r="H28" s="786"/>
      <c r="I28" s="786"/>
      <c r="J28" s="786"/>
      <c r="K28" s="786"/>
      <c r="L28" s="786"/>
      <c r="M28" s="786"/>
      <c r="N28" s="786"/>
      <c r="O28" s="786"/>
      <c r="P28" s="787"/>
      <c r="Q28" s="858">
        <v>489</v>
      </c>
      <c r="R28" s="859"/>
      <c r="S28" s="859"/>
      <c r="T28" s="859"/>
      <c r="U28" s="859"/>
      <c r="V28" s="859">
        <v>485</v>
      </c>
      <c r="W28" s="859"/>
      <c r="X28" s="859"/>
      <c r="Y28" s="859"/>
      <c r="Z28" s="859"/>
      <c r="AA28" s="859">
        <v>5</v>
      </c>
      <c r="AB28" s="859"/>
      <c r="AC28" s="859"/>
      <c r="AD28" s="859"/>
      <c r="AE28" s="860"/>
      <c r="AF28" s="861">
        <v>5</v>
      </c>
      <c r="AG28" s="859"/>
      <c r="AH28" s="859"/>
      <c r="AI28" s="859"/>
      <c r="AJ28" s="862"/>
      <c r="AK28" s="863">
        <v>61</v>
      </c>
      <c r="AL28" s="864"/>
      <c r="AM28" s="864"/>
      <c r="AN28" s="864"/>
      <c r="AO28" s="864"/>
      <c r="AP28" s="864" t="s">
        <v>543</v>
      </c>
      <c r="AQ28" s="864"/>
      <c r="AR28" s="864"/>
      <c r="AS28" s="864"/>
      <c r="AT28" s="864"/>
      <c r="AU28" s="864" t="s">
        <v>543</v>
      </c>
      <c r="AV28" s="864"/>
      <c r="AW28" s="864"/>
      <c r="AX28" s="864"/>
      <c r="AY28" s="864"/>
      <c r="AZ28" s="865" t="s">
        <v>543</v>
      </c>
      <c r="BA28" s="865"/>
      <c r="BB28" s="865"/>
      <c r="BC28" s="865"/>
      <c r="BD28" s="865"/>
      <c r="BE28" s="856"/>
      <c r="BF28" s="856"/>
      <c r="BG28" s="856"/>
      <c r="BH28" s="856"/>
      <c r="BI28" s="857"/>
      <c r="BJ28" s="232"/>
      <c r="BK28" s="232"/>
      <c r="BL28" s="232"/>
      <c r="BM28" s="232"/>
      <c r="BN28" s="232"/>
      <c r="BO28" s="241"/>
      <c r="BP28" s="241"/>
      <c r="BQ28" s="238">
        <v>22</v>
      </c>
      <c r="BR28" s="239"/>
      <c r="BS28" s="809"/>
      <c r="BT28" s="810"/>
      <c r="BU28" s="810"/>
      <c r="BV28" s="810"/>
      <c r="BW28" s="810"/>
      <c r="BX28" s="810"/>
      <c r="BY28" s="810"/>
      <c r="BZ28" s="810"/>
      <c r="CA28" s="810"/>
      <c r="CB28" s="810"/>
      <c r="CC28" s="810"/>
      <c r="CD28" s="810"/>
      <c r="CE28" s="810"/>
      <c r="CF28" s="810"/>
      <c r="CG28" s="811"/>
      <c r="CH28" s="812"/>
      <c r="CI28" s="813"/>
      <c r="CJ28" s="813"/>
      <c r="CK28" s="813"/>
      <c r="CL28" s="814"/>
      <c r="CM28" s="812"/>
      <c r="CN28" s="813"/>
      <c r="CO28" s="813"/>
      <c r="CP28" s="813"/>
      <c r="CQ28" s="814"/>
      <c r="CR28" s="812"/>
      <c r="CS28" s="813"/>
      <c r="CT28" s="813"/>
      <c r="CU28" s="813"/>
      <c r="CV28" s="814"/>
      <c r="CW28" s="812"/>
      <c r="CX28" s="813"/>
      <c r="CY28" s="813"/>
      <c r="CZ28" s="813"/>
      <c r="DA28" s="814"/>
      <c r="DB28" s="812"/>
      <c r="DC28" s="813"/>
      <c r="DD28" s="813"/>
      <c r="DE28" s="813"/>
      <c r="DF28" s="814"/>
      <c r="DG28" s="812"/>
      <c r="DH28" s="813"/>
      <c r="DI28" s="813"/>
      <c r="DJ28" s="813"/>
      <c r="DK28" s="814"/>
      <c r="DL28" s="812"/>
      <c r="DM28" s="813"/>
      <c r="DN28" s="813"/>
      <c r="DO28" s="813"/>
      <c r="DP28" s="814"/>
      <c r="DQ28" s="812"/>
      <c r="DR28" s="813"/>
      <c r="DS28" s="813"/>
      <c r="DT28" s="813"/>
      <c r="DU28" s="814"/>
      <c r="DV28" s="809"/>
      <c r="DW28" s="810"/>
      <c r="DX28" s="810"/>
      <c r="DY28" s="810"/>
      <c r="DZ28" s="815"/>
      <c r="EA28" s="230"/>
    </row>
    <row r="29" spans="1:131" ht="26.25" customHeight="1" x14ac:dyDescent="0.15">
      <c r="A29" s="242">
        <v>2</v>
      </c>
      <c r="B29" s="816" t="s">
        <v>391</v>
      </c>
      <c r="C29" s="817"/>
      <c r="D29" s="817"/>
      <c r="E29" s="817"/>
      <c r="F29" s="817"/>
      <c r="G29" s="817"/>
      <c r="H29" s="817"/>
      <c r="I29" s="817"/>
      <c r="J29" s="817"/>
      <c r="K29" s="817"/>
      <c r="L29" s="817"/>
      <c r="M29" s="817"/>
      <c r="N29" s="817"/>
      <c r="O29" s="817"/>
      <c r="P29" s="818"/>
      <c r="Q29" s="819">
        <v>52</v>
      </c>
      <c r="R29" s="820"/>
      <c r="S29" s="820"/>
      <c r="T29" s="820"/>
      <c r="U29" s="820"/>
      <c r="V29" s="820">
        <v>52</v>
      </c>
      <c r="W29" s="820"/>
      <c r="X29" s="820"/>
      <c r="Y29" s="820"/>
      <c r="Z29" s="820"/>
      <c r="AA29" s="820">
        <v>0</v>
      </c>
      <c r="AB29" s="820"/>
      <c r="AC29" s="820"/>
      <c r="AD29" s="820"/>
      <c r="AE29" s="821"/>
      <c r="AF29" s="822">
        <v>0</v>
      </c>
      <c r="AG29" s="823"/>
      <c r="AH29" s="823"/>
      <c r="AI29" s="823"/>
      <c r="AJ29" s="824"/>
      <c r="AK29" s="870">
        <v>18</v>
      </c>
      <c r="AL29" s="866"/>
      <c r="AM29" s="866"/>
      <c r="AN29" s="866"/>
      <c r="AO29" s="866"/>
      <c r="AP29" s="866" t="s">
        <v>543</v>
      </c>
      <c r="AQ29" s="866"/>
      <c r="AR29" s="866"/>
      <c r="AS29" s="866"/>
      <c r="AT29" s="866"/>
      <c r="AU29" s="866" t="s">
        <v>543</v>
      </c>
      <c r="AV29" s="866"/>
      <c r="AW29" s="866"/>
      <c r="AX29" s="866"/>
      <c r="AY29" s="866"/>
      <c r="AZ29" s="867" t="s">
        <v>543</v>
      </c>
      <c r="BA29" s="867"/>
      <c r="BB29" s="867"/>
      <c r="BC29" s="867"/>
      <c r="BD29" s="867"/>
      <c r="BE29" s="868"/>
      <c r="BF29" s="868"/>
      <c r="BG29" s="868"/>
      <c r="BH29" s="868"/>
      <c r="BI29" s="869"/>
      <c r="BJ29" s="232"/>
      <c r="BK29" s="232"/>
      <c r="BL29" s="232"/>
      <c r="BM29" s="232"/>
      <c r="BN29" s="232"/>
      <c r="BO29" s="241"/>
      <c r="BP29" s="241"/>
      <c r="BQ29" s="238">
        <v>23</v>
      </c>
      <c r="BR29" s="239"/>
      <c r="BS29" s="809"/>
      <c r="BT29" s="810"/>
      <c r="BU29" s="810"/>
      <c r="BV29" s="810"/>
      <c r="BW29" s="810"/>
      <c r="BX29" s="810"/>
      <c r="BY29" s="810"/>
      <c r="BZ29" s="810"/>
      <c r="CA29" s="810"/>
      <c r="CB29" s="810"/>
      <c r="CC29" s="810"/>
      <c r="CD29" s="810"/>
      <c r="CE29" s="810"/>
      <c r="CF29" s="810"/>
      <c r="CG29" s="811"/>
      <c r="CH29" s="812"/>
      <c r="CI29" s="813"/>
      <c r="CJ29" s="813"/>
      <c r="CK29" s="813"/>
      <c r="CL29" s="814"/>
      <c r="CM29" s="812"/>
      <c r="CN29" s="813"/>
      <c r="CO29" s="813"/>
      <c r="CP29" s="813"/>
      <c r="CQ29" s="814"/>
      <c r="CR29" s="812"/>
      <c r="CS29" s="813"/>
      <c r="CT29" s="813"/>
      <c r="CU29" s="813"/>
      <c r="CV29" s="814"/>
      <c r="CW29" s="812"/>
      <c r="CX29" s="813"/>
      <c r="CY29" s="813"/>
      <c r="CZ29" s="813"/>
      <c r="DA29" s="814"/>
      <c r="DB29" s="812"/>
      <c r="DC29" s="813"/>
      <c r="DD29" s="813"/>
      <c r="DE29" s="813"/>
      <c r="DF29" s="814"/>
      <c r="DG29" s="812"/>
      <c r="DH29" s="813"/>
      <c r="DI29" s="813"/>
      <c r="DJ29" s="813"/>
      <c r="DK29" s="814"/>
      <c r="DL29" s="812"/>
      <c r="DM29" s="813"/>
      <c r="DN29" s="813"/>
      <c r="DO29" s="813"/>
      <c r="DP29" s="814"/>
      <c r="DQ29" s="812"/>
      <c r="DR29" s="813"/>
      <c r="DS29" s="813"/>
      <c r="DT29" s="813"/>
      <c r="DU29" s="814"/>
      <c r="DV29" s="809"/>
      <c r="DW29" s="810"/>
      <c r="DX29" s="810"/>
      <c r="DY29" s="810"/>
      <c r="DZ29" s="815"/>
      <c r="EA29" s="230"/>
    </row>
    <row r="30" spans="1:131" ht="26.25" customHeight="1" x14ac:dyDescent="0.15">
      <c r="A30" s="242">
        <v>3</v>
      </c>
      <c r="B30" s="816" t="s">
        <v>392</v>
      </c>
      <c r="C30" s="817"/>
      <c r="D30" s="817"/>
      <c r="E30" s="817"/>
      <c r="F30" s="817"/>
      <c r="G30" s="817"/>
      <c r="H30" s="817"/>
      <c r="I30" s="817"/>
      <c r="J30" s="817"/>
      <c r="K30" s="817"/>
      <c r="L30" s="817"/>
      <c r="M30" s="817"/>
      <c r="N30" s="817"/>
      <c r="O30" s="817"/>
      <c r="P30" s="818"/>
      <c r="Q30" s="819">
        <v>209</v>
      </c>
      <c r="R30" s="820"/>
      <c r="S30" s="820"/>
      <c r="T30" s="820"/>
      <c r="U30" s="820"/>
      <c r="V30" s="820">
        <v>207</v>
      </c>
      <c r="W30" s="820"/>
      <c r="X30" s="820"/>
      <c r="Y30" s="820"/>
      <c r="Z30" s="820"/>
      <c r="AA30" s="820">
        <v>2</v>
      </c>
      <c r="AB30" s="820"/>
      <c r="AC30" s="820"/>
      <c r="AD30" s="820"/>
      <c r="AE30" s="821"/>
      <c r="AF30" s="822">
        <v>2</v>
      </c>
      <c r="AG30" s="823"/>
      <c r="AH30" s="823"/>
      <c r="AI30" s="823"/>
      <c r="AJ30" s="824"/>
      <c r="AK30" s="870">
        <v>53</v>
      </c>
      <c r="AL30" s="866"/>
      <c r="AM30" s="866"/>
      <c r="AN30" s="866"/>
      <c r="AO30" s="866"/>
      <c r="AP30" s="866">
        <v>847</v>
      </c>
      <c r="AQ30" s="866"/>
      <c r="AR30" s="866"/>
      <c r="AS30" s="866"/>
      <c r="AT30" s="866"/>
      <c r="AU30" s="866" t="s">
        <v>543</v>
      </c>
      <c r="AV30" s="866"/>
      <c r="AW30" s="866"/>
      <c r="AX30" s="866"/>
      <c r="AY30" s="866"/>
      <c r="AZ30" s="867" t="s">
        <v>543</v>
      </c>
      <c r="BA30" s="867"/>
      <c r="BB30" s="867"/>
      <c r="BC30" s="867"/>
      <c r="BD30" s="867"/>
      <c r="BE30" s="868" t="s">
        <v>393</v>
      </c>
      <c r="BF30" s="868"/>
      <c r="BG30" s="868"/>
      <c r="BH30" s="868"/>
      <c r="BI30" s="869"/>
      <c r="BJ30" s="232"/>
      <c r="BK30" s="232"/>
      <c r="BL30" s="232"/>
      <c r="BM30" s="232"/>
      <c r="BN30" s="232"/>
      <c r="BO30" s="241"/>
      <c r="BP30" s="241"/>
      <c r="BQ30" s="238">
        <v>24</v>
      </c>
      <c r="BR30" s="239"/>
      <c r="BS30" s="809"/>
      <c r="BT30" s="810"/>
      <c r="BU30" s="810"/>
      <c r="BV30" s="810"/>
      <c r="BW30" s="810"/>
      <c r="BX30" s="810"/>
      <c r="BY30" s="810"/>
      <c r="BZ30" s="810"/>
      <c r="CA30" s="810"/>
      <c r="CB30" s="810"/>
      <c r="CC30" s="810"/>
      <c r="CD30" s="810"/>
      <c r="CE30" s="810"/>
      <c r="CF30" s="810"/>
      <c r="CG30" s="811"/>
      <c r="CH30" s="812"/>
      <c r="CI30" s="813"/>
      <c r="CJ30" s="813"/>
      <c r="CK30" s="813"/>
      <c r="CL30" s="814"/>
      <c r="CM30" s="812"/>
      <c r="CN30" s="813"/>
      <c r="CO30" s="813"/>
      <c r="CP30" s="813"/>
      <c r="CQ30" s="814"/>
      <c r="CR30" s="812"/>
      <c r="CS30" s="813"/>
      <c r="CT30" s="813"/>
      <c r="CU30" s="813"/>
      <c r="CV30" s="814"/>
      <c r="CW30" s="812"/>
      <c r="CX30" s="813"/>
      <c r="CY30" s="813"/>
      <c r="CZ30" s="813"/>
      <c r="DA30" s="814"/>
      <c r="DB30" s="812"/>
      <c r="DC30" s="813"/>
      <c r="DD30" s="813"/>
      <c r="DE30" s="813"/>
      <c r="DF30" s="814"/>
      <c r="DG30" s="812"/>
      <c r="DH30" s="813"/>
      <c r="DI30" s="813"/>
      <c r="DJ30" s="813"/>
      <c r="DK30" s="814"/>
      <c r="DL30" s="812"/>
      <c r="DM30" s="813"/>
      <c r="DN30" s="813"/>
      <c r="DO30" s="813"/>
      <c r="DP30" s="814"/>
      <c r="DQ30" s="812"/>
      <c r="DR30" s="813"/>
      <c r="DS30" s="813"/>
      <c r="DT30" s="813"/>
      <c r="DU30" s="814"/>
      <c r="DV30" s="809"/>
      <c r="DW30" s="810"/>
      <c r="DX30" s="810"/>
      <c r="DY30" s="810"/>
      <c r="DZ30" s="815"/>
      <c r="EA30" s="230"/>
    </row>
    <row r="31" spans="1:131" ht="26.25" customHeight="1" x14ac:dyDescent="0.15">
      <c r="A31" s="242">
        <v>4</v>
      </c>
      <c r="B31" s="816"/>
      <c r="C31" s="817"/>
      <c r="D31" s="817"/>
      <c r="E31" s="817"/>
      <c r="F31" s="817"/>
      <c r="G31" s="817"/>
      <c r="H31" s="817"/>
      <c r="I31" s="817"/>
      <c r="J31" s="817"/>
      <c r="K31" s="817"/>
      <c r="L31" s="817"/>
      <c r="M31" s="817"/>
      <c r="N31" s="817"/>
      <c r="O31" s="817"/>
      <c r="P31" s="818"/>
      <c r="Q31" s="819"/>
      <c r="R31" s="820"/>
      <c r="S31" s="820"/>
      <c r="T31" s="820"/>
      <c r="U31" s="820"/>
      <c r="V31" s="820"/>
      <c r="W31" s="820"/>
      <c r="X31" s="820"/>
      <c r="Y31" s="820"/>
      <c r="Z31" s="820"/>
      <c r="AA31" s="820"/>
      <c r="AB31" s="820"/>
      <c r="AC31" s="820"/>
      <c r="AD31" s="820"/>
      <c r="AE31" s="821"/>
      <c r="AF31" s="822"/>
      <c r="AG31" s="823"/>
      <c r="AH31" s="823"/>
      <c r="AI31" s="823"/>
      <c r="AJ31" s="824"/>
      <c r="AK31" s="870"/>
      <c r="AL31" s="866"/>
      <c r="AM31" s="866"/>
      <c r="AN31" s="866"/>
      <c r="AO31" s="866"/>
      <c r="AP31" s="866"/>
      <c r="AQ31" s="866"/>
      <c r="AR31" s="866"/>
      <c r="AS31" s="866"/>
      <c r="AT31" s="866"/>
      <c r="AU31" s="866"/>
      <c r="AV31" s="866"/>
      <c r="AW31" s="866"/>
      <c r="AX31" s="866"/>
      <c r="AY31" s="866"/>
      <c r="AZ31" s="867"/>
      <c r="BA31" s="867"/>
      <c r="BB31" s="867"/>
      <c r="BC31" s="867"/>
      <c r="BD31" s="867"/>
      <c r="BE31" s="868"/>
      <c r="BF31" s="868"/>
      <c r="BG31" s="868"/>
      <c r="BH31" s="868"/>
      <c r="BI31" s="869"/>
      <c r="BJ31" s="232"/>
      <c r="BK31" s="232"/>
      <c r="BL31" s="232"/>
      <c r="BM31" s="232"/>
      <c r="BN31" s="232"/>
      <c r="BO31" s="241"/>
      <c r="BP31" s="241"/>
      <c r="BQ31" s="238">
        <v>25</v>
      </c>
      <c r="BR31" s="239"/>
      <c r="BS31" s="809"/>
      <c r="BT31" s="810"/>
      <c r="BU31" s="810"/>
      <c r="BV31" s="810"/>
      <c r="BW31" s="810"/>
      <c r="BX31" s="810"/>
      <c r="BY31" s="810"/>
      <c r="BZ31" s="810"/>
      <c r="CA31" s="810"/>
      <c r="CB31" s="810"/>
      <c r="CC31" s="810"/>
      <c r="CD31" s="810"/>
      <c r="CE31" s="810"/>
      <c r="CF31" s="810"/>
      <c r="CG31" s="811"/>
      <c r="CH31" s="812"/>
      <c r="CI31" s="813"/>
      <c r="CJ31" s="813"/>
      <c r="CK31" s="813"/>
      <c r="CL31" s="814"/>
      <c r="CM31" s="812"/>
      <c r="CN31" s="813"/>
      <c r="CO31" s="813"/>
      <c r="CP31" s="813"/>
      <c r="CQ31" s="814"/>
      <c r="CR31" s="812"/>
      <c r="CS31" s="813"/>
      <c r="CT31" s="813"/>
      <c r="CU31" s="813"/>
      <c r="CV31" s="814"/>
      <c r="CW31" s="812"/>
      <c r="CX31" s="813"/>
      <c r="CY31" s="813"/>
      <c r="CZ31" s="813"/>
      <c r="DA31" s="814"/>
      <c r="DB31" s="812"/>
      <c r="DC31" s="813"/>
      <c r="DD31" s="813"/>
      <c r="DE31" s="813"/>
      <c r="DF31" s="814"/>
      <c r="DG31" s="812"/>
      <c r="DH31" s="813"/>
      <c r="DI31" s="813"/>
      <c r="DJ31" s="813"/>
      <c r="DK31" s="814"/>
      <c r="DL31" s="812"/>
      <c r="DM31" s="813"/>
      <c r="DN31" s="813"/>
      <c r="DO31" s="813"/>
      <c r="DP31" s="814"/>
      <c r="DQ31" s="812"/>
      <c r="DR31" s="813"/>
      <c r="DS31" s="813"/>
      <c r="DT31" s="813"/>
      <c r="DU31" s="814"/>
      <c r="DV31" s="809"/>
      <c r="DW31" s="810"/>
      <c r="DX31" s="810"/>
      <c r="DY31" s="810"/>
      <c r="DZ31" s="815"/>
      <c r="EA31" s="230"/>
    </row>
    <row r="32" spans="1:131" ht="26.25" customHeight="1" x14ac:dyDescent="0.15">
      <c r="A32" s="242">
        <v>5</v>
      </c>
      <c r="B32" s="816"/>
      <c r="C32" s="817"/>
      <c r="D32" s="817"/>
      <c r="E32" s="817"/>
      <c r="F32" s="817"/>
      <c r="G32" s="817"/>
      <c r="H32" s="817"/>
      <c r="I32" s="817"/>
      <c r="J32" s="817"/>
      <c r="K32" s="817"/>
      <c r="L32" s="817"/>
      <c r="M32" s="817"/>
      <c r="N32" s="817"/>
      <c r="O32" s="817"/>
      <c r="P32" s="818"/>
      <c r="Q32" s="819"/>
      <c r="R32" s="820"/>
      <c r="S32" s="820"/>
      <c r="T32" s="820"/>
      <c r="U32" s="820"/>
      <c r="V32" s="820"/>
      <c r="W32" s="820"/>
      <c r="X32" s="820"/>
      <c r="Y32" s="820"/>
      <c r="Z32" s="820"/>
      <c r="AA32" s="820"/>
      <c r="AB32" s="820"/>
      <c r="AC32" s="820"/>
      <c r="AD32" s="820"/>
      <c r="AE32" s="821"/>
      <c r="AF32" s="822"/>
      <c r="AG32" s="823"/>
      <c r="AH32" s="823"/>
      <c r="AI32" s="823"/>
      <c r="AJ32" s="824"/>
      <c r="AK32" s="870"/>
      <c r="AL32" s="866"/>
      <c r="AM32" s="866"/>
      <c r="AN32" s="866"/>
      <c r="AO32" s="866"/>
      <c r="AP32" s="866"/>
      <c r="AQ32" s="866"/>
      <c r="AR32" s="866"/>
      <c r="AS32" s="866"/>
      <c r="AT32" s="866"/>
      <c r="AU32" s="866"/>
      <c r="AV32" s="866"/>
      <c r="AW32" s="866"/>
      <c r="AX32" s="866"/>
      <c r="AY32" s="866"/>
      <c r="AZ32" s="867"/>
      <c r="BA32" s="867"/>
      <c r="BB32" s="867"/>
      <c r="BC32" s="867"/>
      <c r="BD32" s="867"/>
      <c r="BE32" s="868"/>
      <c r="BF32" s="868"/>
      <c r="BG32" s="868"/>
      <c r="BH32" s="868"/>
      <c r="BI32" s="869"/>
      <c r="BJ32" s="232"/>
      <c r="BK32" s="232"/>
      <c r="BL32" s="232"/>
      <c r="BM32" s="232"/>
      <c r="BN32" s="232"/>
      <c r="BO32" s="241"/>
      <c r="BP32" s="241"/>
      <c r="BQ32" s="238">
        <v>26</v>
      </c>
      <c r="BR32" s="239"/>
      <c r="BS32" s="809"/>
      <c r="BT32" s="810"/>
      <c r="BU32" s="810"/>
      <c r="BV32" s="810"/>
      <c r="BW32" s="810"/>
      <c r="BX32" s="810"/>
      <c r="BY32" s="810"/>
      <c r="BZ32" s="810"/>
      <c r="CA32" s="810"/>
      <c r="CB32" s="810"/>
      <c r="CC32" s="810"/>
      <c r="CD32" s="810"/>
      <c r="CE32" s="810"/>
      <c r="CF32" s="810"/>
      <c r="CG32" s="811"/>
      <c r="CH32" s="812"/>
      <c r="CI32" s="813"/>
      <c r="CJ32" s="813"/>
      <c r="CK32" s="813"/>
      <c r="CL32" s="814"/>
      <c r="CM32" s="812"/>
      <c r="CN32" s="813"/>
      <c r="CO32" s="813"/>
      <c r="CP32" s="813"/>
      <c r="CQ32" s="814"/>
      <c r="CR32" s="812"/>
      <c r="CS32" s="813"/>
      <c r="CT32" s="813"/>
      <c r="CU32" s="813"/>
      <c r="CV32" s="814"/>
      <c r="CW32" s="812"/>
      <c r="CX32" s="813"/>
      <c r="CY32" s="813"/>
      <c r="CZ32" s="813"/>
      <c r="DA32" s="814"/>
      <c r="DB32" s="812"/>
      <c r="DC32" s="813"/>
      <c r="DD32" s="813"/>
      <c r="DE32" s="813"/>
      <c r="DF32" s="814"/>
      <c r="DG32" s="812"/>
      <c r="DH32" s="813"/>
      <c r="DI32" s="813"/>
      <c r="DJ32" s="813"/>
      <c r="DK32" s="814"/>
      <c r="DL32" s="812"/>
      <c r="DM32" s="813"/>
      <c r="DN32" s="813"/>
      <c r="DO32" s="813"/>
      <c r="DP32" s="814"/>
      <c r="DQ32" s="812"/>
      <c r="DR32" s="813"/>
      <c r="DS32" s="813"/>
      <c r="DT32" s="813"/>
      <c r="DU32" s="814"/>
      <c r="DV32" s="809"/>
      <c r="DW32" s="810"/>
      <c r="DX32" s="810"/>
      <c r="DY32" s="810"/>
      <c r="DZ32" s="815"/>
      <c r="EA32" s="230"/>
    </row>
    <row r="33" spans="1:131" ht="26.25" customHeight="1" x14ac:dyDescent="0.15">
      <c r="A33" s="242">
        <v>6</v>
      </c>
      <c r="B33" s="816"/>
      <c r="C33" s="817"/>
      <c r="D33" s="817"/>
      <c r="E33" s="817"/>
      <c r="F33" s="817"/>
      <c r="G33" s="817"/>
      <c r="H33" s="817"/>
      <c r="I33" s="817"/>
      <c r="J33" s="817"/>
      <c r="K33" s="817"/>
      <c r="L33" s="817"/>
      <c r="M33" s="817"/>
      <c r="N33" s="817"/>
      <c r="O33" s="817"/>
      <c r="P33" s="818"/>
      <c r="Q33" s="819"/>
      <c r="R33" s="820"/>
      <c r="S33" s="820"/>
      <c r="T33" s="820"/>
      <c r="U33" s="820"/>
      <c r="V33" s="820"/>
      <c r="W33" s="820"/>
      <c r="X33" s="820"/>
      <c r="Y33" s="820"/>
      <c r="Z33" s="820"/>
      <c r="AA33" s="820"/>
      <c r="AB33" s="820"/>
      <c r="AC33" s="820"/>
      <c r="AD33" s="820"/>
      <c r="AE33" s="821"/>
      <c r="AF33" s="822"/>
      <c r="AG33" s="823"/>
      <c r="AH33" s="823"/>
      <c r="AI33" s="823"/>
      <c r="AJ33" s="824"/>
      <c r="AK33" s="870"/>
      <c r="AL33" s="866"/>
      <c r="AM33" s="866"/>
      <c r="AN33" s="866"/>
      <c r="AO33" s="866"/>
      <c r="AP33" s="866"/>
      <c r="AQ33" s="866"/>
      <c r="AR33" s="866"/>
      <c r="AS33" s="866"/>
      <c r="AT33" s="866"/>
      <c r="AU33" s="866"/>
      <c r="AV33" s="866"/>
      <c r="AW33" s="866"/>
      <c r="AX33" s="866"/>
      <c r="AY33" s="866"/>
      <c r="AZ33" s="867"/>
      <c r="BA33" s="867"/>
      <c r="BB33" s="867"/>
      <c r="BC33" s="867"/>
      <c r="BD33" s="867"/>
      <c r="BE33" s="868"/>
      <c r="BF33" s="868"/>
      <c r="BG33" s="868"/>
      <c r="BH33" s="868"/>
      <c r="BI33" s="869"/>
      <c r="BJ33" s="232"/>
      <c r="BK33" s="232"/>
      <c r="BL33" s="232"/>
      <c r="BM33" s="232"/>
      <c r="BN33" s="232"/>
      <c r="BO33" s="241"/>
      <c r="BP33" s="241"/>
      <c r="BQ33" s="238">
        <v>27</v>
      </c>
      <c r="BR33" s="239"/>
      <c r="BS33" s="809"/>
      <c r="BT33" s="810"/>
      <c r="BU33" s="810"/>
      <c r="BV33" s="810"/>
      <c r="BW33" s="810"/>
      <c r="BX33" s="810"/>
      <c r="BY33" s="810"/>
      <c r="BZ33" s="810"/>
      <c r="CA33" s="810"/>
      <c r="CB33" s="810"/>
      <c r="CC33" s="810"/>
      <c r="CD33" s="810"/>
      <c r="CE33" s="810"/>
      <c r="CF33" s="810"/>
      <c r="CG33" s="811"/>
      <c r="CH33" s="812"/>
      <c r="CI33" s="813"/>
      <c r="CJ33" s="813"/>
      <c r="CK33" s="813"/>
      <c r="CL33" s="814"/>
      <c r="CM33" s="812"/>
      <c r="CN33" s="813"/>
      <c r="CO33" s="813"/>
      <c r="CP33" s="813"/>
      <c r="CQ33" s="814"/>
      <c r="CR33" s="812"/>
      <c r="CS33" s="813"/>
      <c r="CT33" s="813"/>
      <c r="CU33" s="813"/>
      <c r="CV33" s="814"/>
      <c r="CW33" s="812"/>
      <c r="CX33" s="813"/>
      <c r="CY33" s="813"/>
      <c r="CZ33" s="813"/>
      <c r="DA33" s="814"/>
      <c r="DB33" s="812"/>
      <c r="DC33" s="813"/>
      <c r="DD33" s="813"/>
      <c r="DE33" s="813"/>
      <c r="DF33" s="814"/>
      <c r="DG33" s="812"/>
      <c r="DH33" s="813"/>
      <c r="DI33" s="813"/>
      <c r="DJ33" s="813"/>
      <c r="DK33" s="814"/>
      <c r="DL33" s="812"/>
      <c r="DM33" s="813"/>
      <c r="DN33" s="813"/>
      <c r="DO33" s="813"/>
      <c r="DP33" s="814"/>
      <c r="DQ33" s="812"/>
      <c r="DR33" s="813"/>
      <c r="DS33" s="813"/>
      <c r="DT33" s="813"/>
      <c r="DU33" s="814"/>
      <c r="DV33" s="809"/>
      <c r="DW33" s="810"/>
      <c r="DX33" s="810"/>
      <c r="DY33" s="810"/>
      <c r="DZ33" s="815"/>
      <c r="EA33" s="230"/>
    </row>
    <row r="34" spans="1:131" ht="26.25" customHeight="1" x14ac:dyDescent="0.15">
      <c r="A34" s="242">
        <v>7</v>
      </c>
      <c r="B34" s="816"/>
      <c r="C34" s="817"/>
      <c r="D34" s="817"/>
      <c r="E34" s="817"/>
      <c r="F34" s="817"/>
      <c r="G34" s="817"/>
      <c r="H34" s="817"/>
      <c r="I34" s="817"/>
      <c r="J34" s="817"/>
      <c r="K34" s="817"/>
      <c r="L34" s="817"/>
      <c r="M34" s="817"/>
      <c r="N34" s="817"/>
      <c r="O34" s="817"/>
      <c r="P34" s="818"/>
      <c r="Q34" s="819"/>
      <c r="R34" s="820"/>
      <c r="S34" s="820"/>
      <c r="T34" s="820"/>
      <c r="U34" s="820"/>
      <c r="V34" s="820"/>
      <c r="W34" s="820"/>
      <c r="X34" s="820"/>
      <c r="Y34" s="820"/>
      <c r="Z34" s="820"/>
      <c r="AA34" s="820"/>
      <c r="AB34" s="820"/>
      <c r="AC34" s="820"/>
      <c r="AD34" s="820"/>
      <c r="AE34" s="821"/>
      <c r="AF34" s="822"/>
      <c r="AG34" s="823"/>
      <c r="AH34" s="823"/>
      <c r="AI34" s="823"/>
      <c r="AJ34" s="824"/>
      <c r="AK34" s="870"/>
      <c r="AL34" s="866"/>
      <c r="AM34" s="866"/>
      <c r="AN34" s="866"/>
      <c r="AO34" s="866"/>
      <c r="AP34" s="866"/>
      <c r="AQ34" s="866"/>
      <c r="AR34" s="866"/>
      <c r="AS34" s="866"/>
      <c r="AT34" s="866"/>
      <c r="AU34" s="866"/>
      <c r="AV34" s="866"/>
      <c r="AW34" s="866"/>
      <c r="AX34" s="866"/>
      <c r="AY34" s="866"/>
      <c r="AZ34" s="867"/>
      <c r="BA34" s="867"/>
      <c r="BB34" s="867"/>
      <c r="BC34" s="867"/>
      <c r="BD34" s="867"/>
      <c r="BE34" s="868"/>
      <c r="BF34" s="868"/>
      <c r="BG34" s="868"/>
      <c r="BH34" s="868"/>
      <c r="BI34" s="869"/>
      <c r="BJ34" s="232"/>
      <c r="BK34" s="232"/>
      <c r="BL34" s="232"/>
      <c r="BM34" s="232"/>
      <c r="BN34" s="232"/>
      <c r="BO34" s="241"/>
      <c r="BP34" s="241"/>
      <c r="BQ34" s="238">
        <v>28</v>
      </c>
      <c r="BR34" s="239"/>
      <c r="BS34" s="809"/>
      <c r="BT34" s="810"/>
      <c r="BU34" s="810"/>
      <c r="BV34" s="810"/>
      <c r="BW34" s="810"/>
      <c r="BX34" s="810"/>
      <c r="BY34" s="810"/>
      <c r="BZ34" s="810"/>
      <c r="CA34" s="810"/>
      <c r="CB34" s="810"/>
      <c r="CC34" s="810"/>
      <c r="CD34" s="810"/>
      <c r="CE34" s="810"/>
      <c r="CF34" s="810"/>
      <c r="CG34" s="811"/>
      <c r="CH34" s="812"/>
      <c r="CI34" s="813"/>
      <c r="CJ34" s="813"/>
      <c r="CK34" s="813"/>
      <c r="CL34" s="814"/>
      <c r="CM34" s="812"/>
      <c r="CN34" s="813"/>
      <c r="CO34" s="813"/>
      <c r="CP34" s="813"/>
      <c r="CQ34" s="814"/>
      <c r="CR34" s="812"/>
      <c r="CS34" s="813"/>
      <c r="CT34" s="813"/>
      <c r="CU34" s="813"/>
      <c r="CV34" s="814"/>
      <c r="CW34" s="812"/>
      <c r="CX34" s="813"/>
      <c r="CY34" s="813"/>
      <c r="CZ34" s="813"/>
      <c r="DA34" s="814"/>
      <c r="DB34" s="812"/>
      <c r="DC34" s="813"/>
      <c r="DD34" s="813"/>
      <c r="DE34" s="813"/>
      <c r="DF34" s="814"/>
      <c r="DG34" s="812"/>
      <c r="DH34" s="813"/>
      <c r="DI34" s="813"/>
      <c r="DJ34" s="813"/>
      <c r="DK34" s="814"/>
      <c r="DL34" s="812"/>
      <c r="DM34" s="813"/>
      <c r="DN34" s="813"/>
      <c r="DO34" s="813"/>
      <c r="DP34" s="814"/>
      <c r="DQ34" s="812"/>
      <c r="DR34" s="813"/>
      <c r="DS34" s="813"/>
      <c r="DT34" s="813"/>
      <c r="DU34" s="814"/>
      <c r="DV34" s="809"/>
      <c r="DW34" s="810"/>
      <c r="DX34" s="810"/>
      <c r="DY34" s="810"/>
      <c r="DZ34" s="815"/>
      <c r="EA34" s="230"/>
    </row>
    <row r="35" spans="1:131" ht="26.25" customHeight="1" x14ac:dyDescent="0.15">
      <c r="A35" s="242">
        <v>8</v>
      </c>
      <c r="B35" s="816"/>
      <c r="C35" s="817"/>
      <c r="D35" s="817"/>
      <c r="E35" s="817"/>
      <c r="F35" s="817"/>
      <c r="G35" s="817"/>
      <c r="H35" s="817"/>
      <c r="I35" s="817"/>
      <c r="J35" s="817"/>
      <c r="K35" s="817"/>
      <c r="L35" s="817"/>
      <c r="M35" s="817"/>
      <c r="N35" s="817"/>
      <c r="O35" s="817"/>
      <c r="P35" s="818"/>
      <c r="Q35" s="819"/>
      <c r="R35" s="820"/>
      <c r="S35" s="820"/>
      <c r="T35" s="820"/>
      <c r="U35" s="820"/>
      <c r="V35" s="820"/>
      <c r="W35" s="820"/>
      <c r="X35" s="820"/>
      <c r="Y35" s="820"/>
      <c r="Z35" s="820"/>
      <c r="AA35" s="820"/>
      <c r="AB35" s="820"/>
      <c r="AC35" s="820"/>
      <c r="AD35" s="820"/>
      <c r="AE35" s="821"/>
      <c r="AF35" s="822"/>
      <c r="AG35" s="823"/>
      <c r="AH35" s="823"/>
      <c r="AI35" s="823"/>
      <c r="AJ35" s="824"/>
      <c r="AK35" s="870"/>
      <c r="AL35" s="866"/>
      <c r="AM35" s="866"/>
      <c r="AN35" s="866"/>
      <c r="AO35" s="866"/>
      <c r="AP35" s="866"/>
      <c r="AQ35" s="866"/>
      <c r="AR35" s="866"/>
      <c r="AS35" s="866"/>
      <c r="AT35" s="866"/>
      <c r="AU35" s="866"/>
      <c r="AV35" s="866"/>
      <c r="AW35" s="866"/>
      <c r="AX35" s="866"/>
      <c r="AY35" s="866"/>
      <c r="AZ35" s="867"/>
      <c r="BA35" s="867"/>
      <c r="BB35" s="867"/>
      <c r="BC35" s="867"/>
      <c r="BD35" s="867"/>
      <c r="BE35" s="868"/>
      <c r="BF35" s="868"/>
      <c r="BG35" s="868"/>
      <c r="BH35" s="868"/>
      <c r="BI35" s="869"/>
      <c r="BJ35" s="232"/>
      <c r="BK35" s="232"/>
      <c r="BL35" s="232"/>
      <c r="BM35" s="232"/>
      <c r="BN35" s="232"/>
      <c r="BO35" s="241"/>
      <c r="BP35" s="241"/>
      <c r="BQ35" s="238">
        <v>29</v>
      </c>
      <c r="BR35" s="239"/>
      <c r="BS35" s="809"/>
      <c r="BT35" s="810"/>
      <c r="BU35" s="810"/>
      <c r="BV35" s="810"/>
      <c r="BW35" s="810"/>
      <c r="BX35" s="810"/>
      <c r="BY35" s="810"/>
      <c r="BZ35" s="810"/>
      <c r="CA35" s="810"/>
      <c r="CB35" s="810"/>
      <c r="CC35" s="810"/>
      <c r="CD35" s="810"/>
      <c r="CE35" s="810"/>
      <c r="CF35" s="810"/>
      <c r="CG35" s="811"/>
      <c r="CH35" s="812"/>
      <c r="CI35" s="813"/>
      <c r="CJ35" s="813"/>
      <c r="CK35" s="813"/>
      <c r="CL35" s="814"/>
      <c r="CM35" s="812"/>
      <c r="CN35" s="813"/>
      <c r="CO35" s="813"/>
      <c r="CP35" s="813"/>
      <c r="CQ35" s="814"/>
      <c r="CR35" s="812"/>
      <c r="CS35" s="813"/>
      <c r="CT35" s="813"/>
      <c r="CU35" s="813"/>
      <c r="CV35" s="814"/>
      <c r="CW35" s="812"/>
      <c r="CX35" s="813"/>
      <c r="CY35" s="813"/>
      <c r="CZ35" s="813"/>
      <c r="DA35" s="814"/>
      <c r="DB35" s="812"/>
      <c r="DC35" s="813"/>
      <c r="DD35" s="813"/>
      <c r="DE35" s="813"/>
      <c r="DF35" s="814"/>
      <c r="DG35" s="812"/>
      <c r="DH35" s="813"/>
      <c r="DI35" s="813"/>
      <c r="DJ35" s="813"/>
      <c r="DK35" s="814"/>
      <c r="DL35" s="812"/>
      <c r="DM35" s="813"/>
      <c r="DN35" s="813"/>
      <c r="DO35" s="813"/>
      <c r="DP35" s="814"/>
      <c r="DQ35" s="812"/>
      <c r="DR35" s="813"/>
      <c r="DS35" s="813"/>
      <c r="DT35" s="813"/>
      <c r="DU35" s="814"/>
      <c r="DV35" s="809"/>
      <c r="DW35" s="810"/>
      <c r="DX35" s="810"/>
      <c r="DY35" s="810"/>
      <c r="DZ35" s="815"/>
      <c r="EA35" s="230"/>
    </row>
    <row r="36" spans="1:131" ht="26.25" customHeight="1" x14ac:dyDescent="0.15">
      <c r="A36" s="242">
        <v>9</v>
      </c>
      <c r="B36" s="816"/>
      <c r="C36" s="817"/>
      <c r="D36" s="817"/>
      <c r="E36" s="817"/>
      <c r="F36" s="817"/>
      <c r="G36" s="817"/>
      <c r="H36" s="817"/>
      <c r="I36" s="817"/>
      <c r="J36" s="817"/>
      <c r="K36" s="817"/>
      <c r="L36" s="817"/>
      <c r="M36" s="817"/>
      <c r="N36" s="817"/>
      <c r="O36" s="817"/>
      <c r="P36" s="818"/>
      <c r="Q36" s="819"/>
      <c r="R36" s="820"/>
      <c r="S36" s="820"/>
      <c r="T36" s="820"/>
      <c r="U36" s="820"/>
      <c r="V36" s="820"/>
      <c r="W36" s="820"/>
      <c r="X36" s="820"/>
      <c r="Y36" s="820"/>
      <c r="Z36" s="820"/>
      <c r="AA36" s="820"/>
      <c r="AB36" s="820"/>
      <c r="AC36" s="820"/>
      <c r="AD36" s="820"/>
      <c r="AE36" s="821"/>
      <c r="AF36" s="822"/>
      <c r="AG36" s="823"/>
      <c r="AH36" s="823"/>
      <c r="AI36" s="823"/>
      <c r="AJ36" s="824"/>
      <c r="AK36" s="870"/>
      <c r="AL36" s="866"/>
      <c r="AM36" s="866"/>
      <c r="AN36" s="866"/>
      <c r="AO36" s="866"/>
      <c r="AP36" s="866"/>
      <c r="AQ36" s="866"/>
      <c r="AR36" s="866"/>
      <c r="AS36" s="866"/>
      <c r="AT36" s="866"/>
      <c r="AU36" s="866"/>
      <c r="AV36" s="866"/>
      <c r="AW36" s="866"/>
      <c r="AX36" s="866"/>
      <c r="AY36" s="866"/>
      <c r="AZ36" s="867"/>
      <c r="BA36" s="867"/>
      <c r="BB36" s="867"/>
      <c r="BC36" s="867"/>
      <c r="BD36" s="867"/>
      <c r="BE36" s="868"/>
      <c r="BF36" s="868"/>
      <c r="BG36" s="868"/>
      <c r="BH36" s="868"/>
      <c r="BI36" s="869"/>
      <c r="BJ36" s="232"/>
      <c r="BK36" s="232"/>
      <c r="BL36" s="232"/>
      <c r="BM36" s="232"/>
      <c r="BN36" s="232"/>
      <c r="BO36" s="241"/>
      <c r="BP36" s="241"/>
      <c r="BQ36" s="238">
        <v>30</v>
      </c>
      <c r="BR36" s="239"/>
      <c r="BS36" s="809"/>
      <c r="BT36" s="810"/>
      <c r="BU36" s="810"/>
      <c r="BV36" s="810"/>
      <c r="BW36" s="810"/>
      <c r="BX36" s="810"/>
      <c r="BY36" s="810"/>
      <c r="BZ36" s="810"/>
      <c r="CA36" s="810"/>
      <c r="CB36" s="810"/>
      <c r="CC36" s="810"/>
      <c r="CD36" s="810"/>
      <c r="CE36" s="810"/>
      <c r="CF36" s="810"/>
      <c r="CG36" s="811"/>
      <c r="CH36" s="812"/>
      <c r="CI36" s="813"/>
      <c r="CJ36" s="813"/>
      <c r="CK36" s="813"/>
      <c r="CL36" s="814"/>
      <c r="CM36" s="812"/>
      <c r="CN36" s="813"/>
      <c r="CO36" s="813"/>
      <c r="CP36" s="813"/>
      <c r="CQ36" s="814"/>
      <c r="CR36" s="812"/>
      <c r="CS36" s="813"/>
      <c r="CT36" s="813"/>
      <c r="CU36" s="813"/>
      <c r="CV36" s="814"/>
      <c r="CW36" s="812"/>
      <c r="CX36" s="813"/>
      <c r="CY36" s="813"/>
      <c r="CZ36" s="813"/>
      <c r="DA36" s="814"/>
      <c r="DB36" s="812"/>
      <c r="DC36" s="813"/>
      <c r="DD36" s="813"/>
      <c r="DE36" s="813"/>
      <c r="DF36" s="814"/>
      <c r="DG36" s="812"/>
      <c r="DH36" s="813"/>
      <c r="DI36" s="813"/>
      <c r="DJ36" s="813"/>
      <c r="DK36" s="814"/>
      <c r="DL36" s="812"/>
      <c r="DM36" s="813"/>
      <c r="DN36" s="813"/>
      <c r="DO36" s="813"/>
      <c r="DP36" s="814"/>
      <c r="DQ36" s="812"/>
      <c r="DR36" s="813"/>
      <c r="DS36" s="813"/>
      <c r="DT36" s="813"/>
      <c r="DU36" s="814"/>
      <c r="DV36" s="809"/>
      <c r="DW36" s="810"/>
      <c r="DX36" s="810"/>
      <c r="DY36" s="810"/>
      <c r="DZ36" s="815"/>
      <c r="EA36" s="230"/>
    </row>
    <row r="37" spans="1:131" ht="26.25" customHeight="1" x14ac:dyDescent="0.15">
      <c r="A37" s="242">
        <v>10</v>
      </c>
      <c r="B37" s="816"/>
      <c r="C37" s="817"/>
      <c r="D37" s="817"/>
      <c r="E37" s="817"/>
      <c r="F37" s="817"/>
      <c r="G37" s="817"/>
      <c r="H37" s="817"/>
      <c r="I37" s="817"/>
      <c r="J37" s="817"/>
      <c r="K37" s="817"/>
      <c r="L37" s="817"/>
      <c r="M37" s="817"/>
      <c r="N37" s="817"/>
      <c r="O37" s="817"/>
      <c r="P37" s="818"/>
      <c r="Q37" s="819"/>
      <c r="R37" s="820"/>
      <c r="S37" s="820"/>
      <c r="T37" s="820"/>
      <c r="U37" s="820"/>
      <c r="V37" s="820"/>
      <c r="W37" s="820"/>
      <c r="X37" s="820"/>
      <c r="Y37" s="820"/>
      <c r="Z37" s="820"/>
      <c r="AA37" s="820"/>
      <c r="AB37" s="820"/>
      <c r="AC37" s="820"/>
      <c r="AD37" s="820"/>
      <c r="AE37" s="821"/>
      <c r="AF37" s="822"/>
      <c r="AG37" s="823"/>
      <c r="AH37" s="823"/>
      <c r="AI37" s="823"/>
      <c r="AJ37" s="824"/>
      <c r="AK37" s="870"/>
      <c r="AL37" s="866"/>
      <c r="AM37" s="866"/>
      <c r="AN37" s="866"/>
      <c r="AO37" s="866"/>
      <c r="AP37" s="866"/>
      <c r="AQ37" s="866"/>
      <c r="AR37" s="866"/>
      <c r="AS37" s="866"/>
      <c r="AT37" s="866"/>
      <c r="AU37" s="866"/>
      <c r="AV37" s="866"/>
      <c r="AW37" s="866"/>
      <c r="AX37" s="866"/>
      <c r="AY37" s="866"/>
      <c r="AZ37" s="867"/>
      <c r="BA37" s="867"/>
      <c r="BB37" s="867"/>
      <c r="BC37" s="867"/>
      <c r="BD37" s="867"/>
      <c r="BE37" s="868"/>
      <c r="BF37" s="868"/>
      <c r="BG37" s="868"/>
      <c r="BH37" s="868"/>
      <c r="BI37" s="869"/>
      <c r="BJ37" s="232"/>
      <c r="BK37" s="232"/>
      <c r="BL37" s="232"/>
      <c r="BM37" s="232"/>
      <c r="BN37" s="232"/>
      <c r="BO37" s="241"/>
      <c r="BP37" s="241"/>
      <c r="BQ37" s="238">
        <v>31</v>
      </c>
      <c r="BR37" s="239"/>
      <c r="BS37" s="809"/>
      <c r="BT37" s="810"/>
      <c r="BU37" s="810"/>
      <c r="BV37" s="810"/>
      <c r="BW37" s="810"/>
      <c r="BX37" s="810"/>
      <c r="BY37" s="810"/>
      <c r="BZ37" s="810"/>
      <c r="CA37" s="810"/>
      <c r="CB37" s="810"/>
      <c r="CC37" s="810"/>
      <c r="CD37" s="810"/>
      <c r="CE37" s="810"/>
      <c r="CF37" s="810"/>
      <c r="CG37" s="811"/>
      <c r="CH37" s="812"/>
      <c r="CI37" s="813"/>
      <c r="CJ37" s="813"/>
      <c r="CK37" s="813"/>
      <c r="CL37" s="814"/>
      <c r="CM37" s="812"/>
      <c r="CN37" s="813"/>
      <c r="CO37" s="813"/>
      <c r="CP37" s="813"/>
      <c r="CQ37" s="814"/>
      <c r="CR37" s="812"/>
      <c r="CS37" s="813"/>
      <c r="CT37" s="813"/>
      <c r="CU37" s="813"/>
      <c r="CV37" s="814"/>
      <c r="CW37" s="812"/>
      <c r="CX37" s="813"/>
      <c r="CY37" s="813"/>
      <c r="CZ37" s="813"/>
      <c r="DA37" s="814"/>
      <c r="DB37" s="812"/>
      <c r="DC37" s="813"/>
      <c r="DD37" s="813"/>
      <c r="DE37" s="813"/>
      <c r="DF37" s="814"/>
      <c r="DG37" s="812"/>
      <c r="DH37" s="813"/>
      <c r="DI37" s="813"/>
      <c r="DJ37" s="813"/>
      <c r="DK37" s="814"/>
      <c r="DL37" s="812"/>
      <c r="DM37" s="813"/>
      <c r="DN37" s="813"/>
      <c r="DO37" s="813"/>
      <c r="DP37" s="814"/>
      <c r="DQ37" s="812"/>
      <c r="DR37" s="813"/>
      <c r="DS37" s="813"/>
      <c r="DT37" s="813"/>
      <c r="DU37" s="814"/>
      <c r="DV37" s="809"/>
      <c r="DW37" s="810"/>
      <c r="DX37" s="810"/>
      <c r="DY37" s="810"/>
      <c r="DZ37" s="815"/>
      <c r="EA37" s="230"/>
    </row>
    <row r="38" spans="1:131" ht="26.25" customHeight="1" x14ac:dyDescent="0.15">
      <c r="A38" s="242">
        <v>11</v>
      </c>
      <c r="B38" s="816"/>
      <c r="C38" s="817"/>
      <c r="D38" s="817"/>
      <c r="E38" s="817"/>
      <c r="F38" s="817"/>
      <c r="G38" s="817"/>
      <c r="H38" s="817"/>
      <c r="I38" s="817"/>
      <c r="J38" s="817"/>
      <c r="K38" s="817"/>
      <c r="L38" s="817"/>
      <c r="M38" s="817"/>
      <c r="N38" s="817"/>
      <c r="O38" s="817"/>
      <c r="P38" s="818"/>
      <c r="Q38" s="819"/>
      <c r="R38" s="820"/>
      <c r="S38" s="820"/>
      <c r="T38" s="820"/>
      <c r="U38" s="820"/>
      <c r="V38" s="820"/>
      <c r="W38" s="820"/>
      <c r="X38" s="820"/>
      <c r="Y38" s="820"/>
      <c r="Z38" s="820"/>
      <c r="AA38" s="820"/>
      <c r="AB38" s="820"/>
      <c r="AC38" s="820"/>
      <c r="AD38" s="820"/>
      <c r="AE38" s="821"/>
      <c r="AF38" s="822"/>
      <c r="AG38" s="823"/>
      <c r="AH38" s="823"/>
      <c r="AI38" s="823"/>
      <c r="AJ38" s="824"/>
      <c r="AK38" s="870"/>
      <c r="AL38" s="866"/>
      <c r="AM38" s="866"/>
      <c r="AN38" s="866"/>
      <c r="AO38" s="866"/>
      <c r="AP38" s="866"/>
      <c r="AQ38" s="866"/>
      <c r="AR38" s="866"/>
      <c r="AS38" s="866"/>
      <c r="AT38" s="866"/>
      <c r="AU38" s="866"/>
      <c r="AV38" s="866"/>
      <c r="AW38" s="866"/>
      <c r="AX38" s="866"/>
      <c r="AY38" s="866"/>
      <c r="AZ38" s="867"/>
      <c r="BA38" s="867"/>
      <c r="BB38" s="867"/>
      <c r="BC38" s="867"/>
      <c r="BD38" s="867"/>
      <c r="BE38" s="868"/>
      <c r="BF38" s="868"/>
      <c r="BG38" s="868"/>
      <c r="BH38" s="868"/>
      <c r="BI38" s="869"/>
      <c r="BJ38" s="232"/>
      <c r="BK38" s="232"/>
      <c r="BL38" s="232"/>
      <c r="BM38" s="232"/>
      <c r="BN38" s="232"/>
      <c r="BO38" s="241"/>
      <c r="BP38" s="241"/>
      <c r="BQ38" s="238">
        <v>32</v>
      </c>
      <c r="BR38" s="239"/>
      <c r="BS38" s="809"/>
      <c r="BT38" s="810"/>
      <c r="BU38" s="810"/>
      <c r="BV38" s="810"/>
      <c r="BW38" s="810"/>
      <c r="BX38" s="810"/>
      <c r="BY38" s="810"/>
      <c r="BZ38" s="810"/>
      <c r="CA38" s="810"/>
      <c r="CB38" s="810"/>
      <c r="CC38" s="810"/>
      <c r="CD38" s="810"/>
      <c r="CE38" s="810"/>
      <c r="CF38" s="810"/>
      <c r="CG38" s="811"/>
      <c r="CH38" s="812"/>
      <c r="CI38" s="813"/>
      <c r="CJ38" s="813"/>
      <c r="CK38" s="813"/>
      <c r="CL38" s="814"/>
      <c r="CM38" s="812"/>
      <c r="CN38" s="813"/>
      <c r="CO38" s="813"/>
      <c r="CP38" s="813"/>
      <c r="CQ38" s="814"/>
      <c r="CR38" s="812"/>
      <c r="CS38" s="813"/>
      <c r="CT38" s="813"/>
      <c r="CU38" s="813"/>
      <c r="CV38" s="814"/>
      <c r="CW38" s="812"/>
      <c r="CX38" s="813"/>
      <c r="CY38" s="813"/>
      <c r="CZ38" s="813"/>
      <c r="DA38" s="814"/>
      <c r="DB38" s="812"/>
      <c r="DC38" s="813"/>
      <c r="DD38" s="813"/>
      <c r="DE38" s="813"/>
      <c r="DF38" s="814"/>
      <c r="DG38" s="812"/>
      <c r="DH38" s="813"/>
      <c r="DI38" s="813"/>
      <c r="DJ38" s="813"/>
      <c r="DK38" s="814"/>
      <c r="DL38" s="812"/>
      <c r="DM38" s="813"/>
      <c r="DN38" s="813"/>
      <c r="DO38" s="813"/>
      <c r="DP38" s="814"/>
      <c r="DQ38" s="812"/>
      <c r="DR38" s="813"/>
      <c r="DS38" s="813"/>
      <c r="DT38" s="813"/>
      <c r="DU38" s="814"/>
      <c r="DV38" s="809"/>
      <c r="DW38" s="810"/>
      <c r="DX38" s="810"/>
      <c r="DY38" s="810"/>
      <c r="DZ38" s="815"/>
      <c r="EA38" s="230"/>
    </row>
    <row r="39" spans="1:131" ht="26.25" customHeight="1" x14ac:dyDescent="0.15">
      <c r="A39" s="242">
        <v>12</v>
      </c>
      <c r="B39" s="816"/>
      <c r="C39" s="817"/>
      <c r="D39" s="817"/>
      <c r="E39" s="817"/>
      <c r="F39" s="817"/>
      <c r="G39" s="817"/>
      <c r="H39" s="817"/>
      <c r="I39" s="817"/>
      <c r="J39" s="817"/>
      <c r="K39" s="817"/>
      <c r="L39" s="817"/>
      <c r="M39" s="817"/>
      <c r="N39" s="817"/>
      <c r="O39" s="817"/>
      <c r="P39" s="818"/>
      <c r="Q39" s="819"/>
      <c r="R39" s="820"/>
      <c r="S39" s="820"/>
      <c r="T39" s="820"/>
      <c r="U39" s="820"/>
      <c r="V39" s="820"/>
      <c r="W39" s="820"/>
      <c r="X39" s="820"/>
      <c r="Y39" s="820"/>
      <c r="Z39" s="820"/>
      <c r="AA39" s="820"/>
      <c r="AB39" s="820"/>
      <c r="AC39" s="820"/>
      <c r="AD39" s="820"/>
      <c r="AE39" s="821"/>
      <c r="AF39" s="822"/>
      <c r="AG39" s="823"/>
      <c r="AH39" s="823"/>
      <c r="AI39" s="823"/>
      <c r="AJ39" s="824"/>
      <c r="AK39" s="870"/>
      <c r="AL39" s="866"/>
      <c r="AM39" s="866"/>
      <c r="AN39" s="866"/>
      <c r="AO39" s="866"/>
      <c r="AP39" s="866"/>
      <c r="AQ39" s="866"/>
      <c r="AR39" s="866"/>
      <c r="AS39" s="866"/>
      <c r="AT39" s="866"/>
      <c r="AU39" s="866"/>
      <c r="AV39" s="866"/>
      <c r="AW39" s="866"/>
      <c r="AX39" s="866"/>
      <c r="AY39" s="866"/>
      <c r="AZ39" s="867"/>
      <c r="BA39" s="867"/>
      <c r="BB39" s="867"/>
      <c r="BC39" s="867"/>
      <c r="BD39" s="867"/>
      <c r="BE39" s="868"/>
      <c r="BF39" s="868"/>
      <c r="BG39" s="868"/>
      <c r="BH39" s="868"/>
      <c r="BI39" s="869"/>
      <c r="BJ39" s="232"/>
      <c r="BK39" s="232"/>
      <c r="BL39" s="232"/>
      <c r="BM39" s="232"/>
      <c r="BN39" s="232"/>
      <c r="BO39" s="241"/>
      <c r="BP39" s="241"/>
      <c r="BQ39" s="238">
        <v>33</v>
      </c>
      <c r="BR39" s="239"/>
      <c r="BS39" s="809"/>
      <c r="BT39" s="810"/>
      <c r="BU39" s="810"/>
      <c r="BV39" s="810"/>
      <c r="BW39" s="810"/>
      <c r="BX39" s="810"/>
      <c r="BY39" s="810"/>
      <c r="BZ39" s="810"/>
      <c r="CA39" s="810"/>
      <c r="CB39" s="810"/>
      <c r="CC39" s="810"/>
      <c r="CD39" s="810"/>
      <c r="CE39" s="810"/>
      <c r="CF39" s="810"/>
      <c r="CG39" s="811"/>
      <c r="CH39" s="812"/>
      <c r="CI39" s="813"/>
      <c r="CJ39" s="813"/>
      <c r="CK39" s="813"/>
      <c r="CL39" s="814"/>
      <c r="CM39" s="812"/>
      <c r="CN39" s="813"/>
      <c r="CO39" s="813"/>
      <c r="CP39" s="813"/>
      <c r="CQ39" s="814"/>
      <c r="CR39" s="812"/>
      <c r="CS39" s="813"/>
      <c r="CT39" s="813"/>
      <c r="CU39" s="813"/>
      <c r="CV39" s="814"/>
      <c r="CW39" s="812"/>
      <c r="CX39" s="813"/>
      <c r="CY39" s="813"/>
      <c r="CZ39" s="813"/>
      <c r="DA39" s="814"/>
      <c r="DB39" s="812"/>
      <c r="DC39" s="813"/>
      <c r="DD39" s="813"/>
      <c r="DE39" s="813"/>
      <c r="DF39" s="814"/>
      <c r="DG39" s="812"/>
      <c r="DH39" s="813"/>
      <c r="DI39" s="813"/>
      <c r="DJ39" s="813"/>
      <c r="DK39" s="814"/>
      <c r="DL39" s="812"/>
      <c r="DM39" s="813"/>
      <c r="DN39" s="813"/>
      <c r="DO39" s="813"/>
      <c r="DP39" s="814"/>
      <c r="DQ39" s="812"/>
      <c r="DR39" s="813"/>
      <c r="DS39" s="813"/>
      <c r="DT39" s="813"/>
      <c r="DU39" s="814"/>
      <c r="DV39" s="809"/>
      <c r="DW39" s="810"/>
      <c r="DX39" s="810"/>
      <c r="DY39" s="810"/>
      <c r="DZ39" s="815"/>
      <c r="EA39" s="230"/>
    </row>
    <row r="40" spans="1:131" ht="26.25" customHeight="1" x14ac:dyDescent="0.15">
      <c r="A40" s="238">
        <v>13</v>
      </c>
      <c r="B40" s="816"/>
      <c r="C40" s="817"/>
      <c r="D40" s="817"/>
      <c r="E40" s="817"/>
      <c r="F40" s="817"/>
      <c r="G40" s="817"/>
      <c r="H40" s="817"/>
      <c r="I40" s="817"/>
      <c r="J40" s="817"/>
      <c r="K40" s="817"/>
      <c r="L40" s="817"/>
      <c r="M40" s="817"/>
      <c r="N40" s="817"/>
      <c r="O40" s="817"/>
      <c r="P40" s="818"/>
      <c r="Q40" s="819"/>
      <c r="R40" s="820"/>
      <c r="S40" s="820"/>
      <c r="T40" s="820"/>
      <c r="U40" s="820"/>
      <c r="V40" s="820"/>
      <c r="W40" s="820"/>
      <c r="X40" s="820"/>
      <c r="Y40" s="820"/>
      <c r="Z40" s="820"/>
      <c r="AA40" s="820"/>
      <c r="AB40" s="820"/>
      <c r="AC40" s="820"/>
      <c r="AD40" s="820"/>
      <c r="AE40" s="821"/>
      <c r="AF40" s="822"/>
      <c r="AG40" s="823"/>
      <c r="AH40" s="823"/>
      <c r="AI40" s="823"/>
      <c r="AJ40" s="824"/>
      <c r="AK40" s="870"/>
      <c r="AL40" s="866"/>
      <c r="AM40" s="866"/>
      <c r="AN40" s="866"/>
      <c r="AO40" s="866"/>
      <c r="AP40" s="866"/>
      <c r="AQ40" s="866"/>
      <c r="AR40" s="866"/>
      <c r="AS40" s="866"/>
      <c r="AT40" s="866"/>
      <c r="AU40" s="866"/>
      <c r="AV40" s="866"/>
      <c r="AW40" s="866"/>
      <c r="AX40" s="866"/>
      <c r="AY40" s="866"/>
      <c r="AZ40" s="867"/>
      <c r="BA40" s="867"/>
      <c r="BB40" s="867"/>
      <c r="BC40" s="867"/>
      <c r="BD40" s="867"/>
      <c r="BE40" s="868"/>
      <c r="BF40" s="868"/>
      <c r="BG40" s="868"/>
      <c r="BH40" s="868"/>
      <c r="BI40" s="869"/>
      <c r="BJ40" s="232"/>
      <c r="BK40" s="232"/>
      <c r="BL40" s="232"/>
      <c r="BM40" s="232"/>
      <c r="BN40" s="232"/>
      <c r="BO40" s="241"/>
      <c r="BP40" s="241"/>
      <c r="BQ40" s="238">
        <v>34</v>
      </c>
      <c r="BR40" s="239"/>
      <c r="BS40" s="809"/>
      <c r="BT40" s="810"/>
      <c r="BU40" s="810"/>
      <c r="BV40" s="810"/>
      <c r="BW40" s="810"/>
      <c r="BX40" s="810"/>
      <c r="BY40" s="810"/>
      <c r="BZ40" s="810"/>
      <c r="CA40" s="810"/>
      <c r="CB40" s="810"/>
      <c r="CC40" s="810"/>
      <c r="CD40" s="810"/>
      <c r="CE40" s="810"/>
      <c r="CF40" s="810"/>
      <c r="CG40" s="811"/>
      <c r="CH40" s="812"/>
      <c r="CI40" s="813"/>
      <c r="CJ40" s="813"/>
      <c r="CK40" s="813"/>
      <c r="CL40" s="814"/>
      <c r="CM40" s="812"/>
      <c r="CN40" s="813"/>
      <c r="CO40" s="813"/>
      <c r="CP40" s="813"/>
      <c r="CQ40" s="814"/>
      <c r="CR40" s="812"/>
      <c r="CS40" s="813"/>
      <c r="CT40" s="813"/>
      <c r="CU40" s="813"/>
      <c r="CV40" s="814"/>
      <c r="CW40" s="812"/>
      <c r="CX40" s="813"/>
      <c r="CY40" s="813"/>
      <c r="CZ40" s="813"/>
      <c r="DA40" s="814"/>
      <c r="DB40" s="812"/>
      <c r="DC40" s="813"/>
      <c r="DD40" s="813"/>
      <c r="DE40" s="813"/>
      <c r="DF40" s="814"/>
      <c r="DG40" s="812"/>
      <c r="DH40" s="813"/>
      <c r="DI40" s="813"/>
      <c r="DJ40" s="813"/>
      <c r="DK40" s="814"/>
      <c r="DL40" s="812"/>
      <c r="DM40" s="813"/>
      <c r="DN40" s="813"/>
      <c r="DO40" s="813"/>
      <c r="DP40" s="814"/>
      <c r="DQ40" s="812"/>
      <c r="DR40" s="813"/>
      <c r="DS40" s="813"/>
      <c r="DT40" s="813"/>
      <c r="DU40" s="814"/>
      <c r="DV40" s="809"/>
      <c r="DW40" s="810"/>
      <c r="DX40" s="810"/>
      <c r="DY40" s="810"/>
      <c r="DZ40" s="815"/>
      <c r="EA40" s="230"/>
    </row>
    <row r="41" spans="1:131" ht="26.25" customHeight="1" x14ac:dyDescent="0.15">
      <c r="A41" s="238">
        <v>14</v>
      </c>
      <c r="B41" s="816"/>
      <c r="C41" s="817"/>
      <c r="D41" s="817"/>
      <c r="E41" s="817"/>
      <c r="F41" s="817"/>
      <c r="G41" s="817"/>
      <c r="H41" s="817"/>
      <c r="I41" s="817"/>
      <c r="J41" s="817"/>
      <c r="K41" s="817"/>
      <c r="L41" s="817"/>
      <c r="M41" s="817"/>
      <c r="N41" s="817"/>
      <c r="O41" s="817"/>
      <c r="P41" s="818"/>
      <c r="Q41" s="819"/>
      <c r="R41" s="820"/>
      <c r="S41" s="820"/>
      <c r="T41" s="820"/>
      <c r="U41" s="820"/>
      <c r="V41" s="820"/>
      <c r="W41" s="820"/>
      <c r="X41" s="820"/>
      <c r="Y41" s="820"/>
      <c r="Z41" s="820"/>
      <c r="AA41" s="820"/>
      <c r="AB41" s="820"/>
      <c r="AC41" s="820"/>
      <c r="AD41" s="820"/>
      <c r="AE41" s="821"/>
      <c r="AF41" s="822"/>
      <c r="AG41" s="823"/>
      <c r="AH41" s="823"/>
      <c r="AI41" s="823"/>
      <c r="AJ41" s="824"/>
      <c r="AK41" s="870"/>
      <c r="AL41" s="866"/>
      <c r="AM41" s="866"/>
      <c r="AN41" s="866"/>
      <c r="AO41" s="866"/>
      <c r="AP41" s="866"/>
      <c r="AQ41" s="866"/>
      <c r="AR41" s="866"/>
      <c r="AS41" s="866"/>
      <c r="AT41" s="866"/>
      <c r="AU41" s="866"/>
      <c r="AV41" s="866"/>
      <c r="AW41" s="866"/>
      <c r="AX41" s="866"/>
      <c r="AY41" s="866"/>
      <c r="AZ41" s="867"/>
      <c r="BA41" s="867"/>
      <c r="BB41" s="867"/>
      <c r="BC41" s="867"/>
      <c r="BD41" s="867"/>
      <c r="BE41" s="868"/>
      <c r="BF41" s="868"/>
      <c r="BG41" s="868"/>
      <c r="BH41" s="868"/>
      <c r="BI41" s="869"/>
      <c r="BJ41" s="232"/>
      <c r="BK41" s="232"/>
      <c r="BL41" s="232"/>
      <c r="BM41" s="232"/>
      <c r="BN41" s="232"/>
      <c r="BO41" s="241"/>
      <c r="BP41" s="241"/>
      <c r="BQ41" s="238">
        <v>35</v>
      </c>
      <c r="BR41" s="239"/>
      <c r="BS41" s="809"/>
      <c r="BT41" s="810"/>
      <c r="BU41" s="810"/>
      <c r="BV41" s="810"/>
      <c r="BW41" s="810"/>
      <c r="BX41" s="810"/>
      <c r="BY41" s="810"/>
      <c r="BZ41" s="810"/>
      <c r="CA41" s="810"/>
      <c r="CB41" s="810"/>
      <c r="CC41" s="810"/>
      <c r="CD41" s="810"/>
      <c r="CE41" s="810"/>
      <c r="CF41" s="810"/>
      <c r="CG41" s="811"/>
      <c r="CH41" s="812"/>
      <c r="CI41" s="813"/>
      <c r="CJ41" s="813"/>
      <c r="CK41" s="813"/>
      <c r="CL41" s="814"/>
      <c r="CM41" s="812"/>
      <c r="CN41" s="813"/>
      <c r="CO41" s="813"/>
      <c r="CP41" s="813"/>
      <c r="CQ41" s="814"/>
      <c r="CR41" s="812"/>
      <c r="CS41" s="813"/>
      <c r="CT41" s="813"/>
      <c r="CU41" s="813"/>
      <c r="CV41" s="814"/>
      <c r="CW41" s="812"/>
      <c r="CX41" s="813"/>
      <c r="CY41" s="813"/>
      <c r="CZ41" s="813"/>
      <c r="DA41" s="814"/>
      <c r="DB41" s="812"/>
      <c r="DC41" s="813"/>
      <c r="DD41" s="813"/>
      <c r="DE41" s="813"/>
      <c r="DF41" s="814"/>
      <c r="DG41" s="812"/>
      <c r="DH41" s="813"/>
      <c r="DI41" s="813"/>
      <c r="DJ41" s="813"/>
      <c r="DK41" s="814"/>
      <c r="DL41" s="812"/>
      <c r="DM41" s="813"/>
      <c r="DN41" s="813"/>
      <c r="DO41" s="813"/>
      <c r="DP41" s="814"/>
      <c r="DQ41" s="812"/>
      <c r="DR41" s="813"/>
      <c r="DS41" s="813"/>
      <c r="DT41" s="813"/>
      <c r="DU41" s="814"/>
      <c r="DV41" s="809"/>
      <c r="DW41" s="810"/>
      <c r="DX41" s="810"/>
      <c r="DY41" s="810"/>
      <c r="DZ41" s="815"/>
      <c r="EA41" s="230"/>
    </row>
    <row r="42" spans="1:131" ht="26.25" customHeight="1" x14ac:dyDescent="0.15">
      <c r="A42" s="238">
        <v>15</v>
      </c>
      <c r="B42" s="816"/>
      <c r="C42" s="817"/>
      <c r="D42" s="817"/>
      <c r="E42" s="817"/>
      <c r="F42" s="817"/>
      <c r="G42" s="817"/>
      <c r="H42" s="817"/>
      <c r="I42" s="817"/>
      <c r="J42" s="817"/>
      <c r="K42" s="817"/>
      <c r="L42" s="817"/>
      <c r="M42" s="817"/>
      <c r="N42" s="817"/>
      <c r="O42" s="817"/>
      <c r="P42" s="818"/>
      <c r="Q42" s="819"/>
      <c r="R42" s="820"/>
      <c r="S42" s="820"/>
      <c r="T42" s="820"/>
      <c r="U42" s="820"/>
      <c r="V42" s="820"/>
      <c r="W42" s="820"/>
      <c r="X42" s="820"/>
      <c r="Y42" s="820"/>
      <c r="Z42" s="820"/>
      <c r="AA42" s="820"/>
      <c r="AB42" s="820"/>
      <c r="AC42" s="820"/>
      <c r="AD42" s="820"/>
      <c r="AE42" s="821"/>
      <c r="AF42" s="822"/>
      <c r="AG42" s="823"/>
      <c r="AH42" s="823"/>
      <c r="AI42" s="823"/>
      <c r="AJ42" s="824"/>
      <c r="AK42" s="870"/>
      <c r="AL42" s="866"/>
      <c r="AM42" s="866"/>
      <c r="AN42" s="866"/>
      <c r="AO42" s="866"/>
      <c r="AP42" s="866"/>
      <c r="AQ42" s="866"/>
      <c r="AR42" s="866"/>
      <c r="AS42" s="866"/>
      <c r="AT42" s="866"/>
      <c r="AU42" s="866"/>
      <c r="AV42" s="866"/>
      <c r="AW42" s="866"/>
      <c r="AX42" s="866"/>
      <c r="AY42" s="866"/>
      <c r="AZ42" s="867"/>
      <c r="BA42" s="867"/>
      <c r="BB42" s="867"/>
      <c r="BC42" s="867"/>
      <c r="BD42" s="867"/>
      <c r="BE42" s="868"/>
      <c r="BF42" s="868"/>
      <c r="BG42" s="868"/>
      <c r="BH42" s="868"/>
      <c r="BI42" s="869"/>
      <c r="BJ42" s="232"/>
      <c r="BK42" s="232"/>
      <c r="BL42" s="232"/>
      <c r="BM42" s="232"/>
      <c r="BN42" s="232"/>
      <c r="BO42" s="241"/>
      <c r="BP42" s="241"/>
      <c r="BQ42" s="238">
        <v>36</v>
      </c>
      <c r="BR42" s="239"/>
      <c r="BS42" s="809"/>
      <c r="BT42" s="810"/>
      <c r="BU42" s="810"/>
      <c r="BV42" s="810"/>
      <c r="BW42" s="810"/>
      <c r="BX42" s="810"/>
      <c r="BY42" s="810"/>
      <c r="BZ42" s="810"/>
      <c r="CA42" s="810"/>
      <c r="CB42" s="810"/>
      <c r="CC42" s="810"/>
      <c r="CD42" s="810"/>
      <c r="CE42" s="810"/>
      <c r="CF42" s="810"/>
      <c r="CG42" s="811"/>
      <c r="CH42" s="812"/>
      <c r="CI42" s="813"/>
      <c r="CJ42" s="813"/>
      <c r="CK42" s="813"/>
      <c r="CL42" s="814"/>
      <c r="CM42" s="812"/>
      <c r="CN42" s="813"/>
      <c r="CO42" s="813"/>
      <c r="CP42" s="813"/>
      <c r="CQ42" s="814"/>
      <c r="CR42" s="812"/>
      <c r="CS42" s="813"/>
      <c r="CT42" s="813"/>
      <c r="CU42" s="813"/>
      <c r="CV42" s="814"/>
      <c r="CW42" s="812"/>
      <c r="CX42" s="813"/>
      <c r="CY42" s="813"/>
      <c r="CZ42" s="813"/>
      <c r="DA42" s="814"/>
      <c r="DB42" s="812"/>
      <c r="DC42" s="813"/>
      <c r="DD42" s="813"/>
      <c r="DE42" s="813"/>
      <c r="DF42" s="814"/>
      <c r="DG42" s="812"/>
      <c r="DH42" s="813"/>
      <c r="DI42" s="813"/>
      <c r="DJ42" s="813"/>
      <c r="DK42" s="814"/>
      <c r="DL42" s="812"/>
      <c r="DM42" s="813"/>
      <c r="DN42" s="813"/>
      <c r="DO42" s="813"/>
      <c r="DP42" s="814"/>
      <c r="DQ42" s="812"/>
      <c r="DR42" s="813"/>
      <c r="DS42" s="813"/>
      <c r="DT42" s="813"/>
      <c r="DU42" s="814"/>
      <c r="DV42" s="809"/>
      <c r="DW42" s="810"/>
      <c r="DX42" s="810"/>
      <c r="DY42" s="810"/>
      <c r="DZ42" s="815"/>
      <c r="EA42" s="230"/>
    </row>
    <row r="43" spans="1:131" ht="26.25" customHeight="1" x14ac:dyDescent="0.15">
      <c r="A43" s="238">
        <v>16</v>
      </c>
      <c r="B43" s="816"/>
      <c r="C43" s="817"/>
      <c r="D43" s="817"/>
      <c r="E43" s="817"/>
      <c r="F43" s="817"/>
      <c r="G43" s="817"/>
      <c r="H43" s="817"/>
      <c r="I43" s="817"/>
      <c r="J43" s="817"/>
      <c r="K43" s="817"/>
      <c r="L43" s="817"/>
      <c r="M43" s="817"/>
      <c r="N43" s="817"/>
      <c r="O43" s="817"/>
      <c r="P43" s="818"/>
      <c r="Q43" s="819"/>
      <c r="R43" s="820"/>
      <c r="S43" s="820"/>
      <c r="T43" s="820"/>
      <c r="U43" s="820"/>
      <c r="V43" s="820"/>
      <c r="W43" s="820"/>
      <c r="X43" s="820"/>
      <c r="Y43" s="820"/>
      <c r="Z43" s="820"/>
      <c r="AA43" s="820"/>
      <c r="AB43" s="820"/>
      <c r="AC43" s="820"/>
      <c r="AD43" s="820"/>
      <c r="AE43" s="821"/>
      <c r="AF43" s="822"/>
      <c r="AG43" s="823"/>
      <c r="AH43" s="823"/>
      <c r="AI43" s="823"/>
      <c r="AJ43" s="824"/>
      <c r="AK43" s="870"/>
      <c r="AL43" s="866"/>
      <c r="AM43" s="866"/>
      <c r="AN43" s="866"/>
      <c r="AO43" s="866"/>
      <c r="AP43" s="866"/>
      <c r="AQ43" s="866"/>
      <c r="AR43" s="866"/>
      <c r="AS43" s="866"/>
      <c r="AT43" s="866"/>
      <c r="AU43" s="866"/>
      <c r="AV43" s="866"/>
      <c r="AW43" s="866"/>
      <c r="AX43" s="866"/>
      <c r="AY43" s="866"/>
      <c r="AZ43" s="867"/>
      <c r="BA43" s="867"/>
      <c r="BB43" s="867"/>
      <c r="BC43" s="867"/>
      <c r="BD43" s="867"/>
      <c r="BE43" s="868"/>
      <c r="BF43" s="868"/>
      <c r="BG43" s="868"/>
      <c r="BH43" s="868"/>
      <c r="BI43" s="869"/>
      <c r="BJ43" s="232"/>
      <c r="BK43" s="232"/>
      <c r="BL43" s="232"/>
      <c r="BM43" s="232"/>
      <c r="BN43" s="232"/>
      <c r="BO43" s="241"/>
      <c r="BP43" s="241"/>
      <c r="BQ43" s="238">
        <v>37</v>
      </c>
      <c r="BR43" s="239"/>
      <c r="BS43" s="809"/>
      <c r="BT43" s="810"/>
      <c r="BU43" s="810"/>
      <c r="BV43" s="810"/>
      <c r="BW43" s="810"/>
      <c r="BX43" s="810"/>
      <c r="BY43" s="810"/>
      <c r="BZ43" s="810"/>
      <c r="CA43" s="810"/>
      <c r="CB43" s="810"/>
      <c r="CC43" s="810"/>
      <c r="CD43" s="810"/>
      <c r="CE43" s="810"/>
      <c r="CF43" s="810"/>
      <c r="CG43" s="811"/>
      <c r="CH43" s="812"/>
      <c r="CI43" s="813"/>
      <c r="CJ43" s="813"/>
      <c r="CK43" s="813"/>
      <c r="CL43" s="814"/>
      <c r="CM43" s="812"/>
      <c r="CN43" s="813"/>
      <c r="CO43" s="813"/>
      <c r="CP43" s="813"/>
      <c r="CQ43" s="814"/>
      <c r="CR43" s="812"/>
      <c r="CS43" s="813"/>
      <c r="CT43" s="813"/>
      <c r="CU43" s="813"/>
      <c r="CV43" s="814"/>
      <c r="CW43" s="812"/>
      <c r="CX43" s="813"/>
      <c r="CY43" s="813"/>
      <c r="CZ43" s="813"/>
      <c r="DA43" s="814"/>
      <c r="DB43" s="812"/>
      <c r="DC43" s="813"/>
      <c r="DD43" s="813"/>
      <c r="DE43" s="813"/>
      <c r="DF43" s="814"/>
      <c r="DG43" s="812"/>
      <c r="DH43" s="813"/>
      <c r="DI43" s="813"/>
      <c r="DJ43" s="813"/>
      <c r="DK43" s="814"/>
      <c r="DL43" s="812"/>
      <c r="DM43" s="813"/>
      <c r="DN43" s="813"/>
      <c r="DO43" s="813"/>
      <c r="DP43" s="814"/>
      <c r="DQ43" s="812"/>
      <c r="DR43" s="813"/>
      <c r="DS43" s="813"/>
      <c r="DT43" s="813"/>
      <c r="DU43" s="814"/>
      <c r="DV43" s="809"/>
      <c r="DW43" s="810"/>
      <c r="DX43" s="810"/>
      <c r="DY43" s="810"/>
      <c r="DZ43" s="815"/>
      <c r="EA43" s="230"/>
    </row>
    <row r="44" spans="1:131" ht="26.25" customHeight="1" x14ac:dyDescent="0.15">
      <c r="A44" s="238">
        <v>17</v>
      </c>
      <c r="B44" s="816"/>
      <c r="C44" s="817"/>
      <c r="D44" s="817"/>
      <c r="E44" s="817"/>
      <c r="F44" s="817"/>
      <c r="G44" s="817"/>
      <c r="H44" s="817"/>
      <c r="I44" s="817"/>
      <c r="J44" s="817"/>
      <c r="K44" s="817"/>
      <c r="L44" s="817"/>
      <c r="M44" s="817"/>
      <c r="N44" s="817"/>
      <c r="O44" s="817"/>
      <c r="P44" s="818"/>
      <c r="Q44" s="819"/>
      <c r="R44" s="820"/>
      <c r="S44" s="820"/>
      <c r="T44" s="820"/>
      <c r="U44" s="820"/>
      <c r="V44" s="820"/>
      <c r="W44" s="820"/>
      <c r="X44" s="820"/>
      <c r="Y44" s="820"/>
      <c r="Z44" s="820"/>
      <c r="AA44" s="820"/>
      <c r="AB44" s="820"/>
      <c r="AC44" s="820"/>
      <c r="AD44" s="820"/>
      <c r="AE44" s="821"/>
      <c r="AF44" s="822"/>
      <c r="AG44" s="823"/>
      <c r="AH44" s="823"/>
      <c r="AI44" s="823"/>
      <c r="AJ44" s="824"/>
      <c r="AK44" s="870"/>
      <c r="AL44" s="866"/>
      <c r="AM44" s="866"/>
      <c r="AN44" s="866"/>
      <c r="AO44" s="866"/>
      <c r="AP44" s="866"/>
      <c r="AQ44" s="866"/>
      <c r="AR44" s="866"/>
      <c r="AS44" s="866"/>
      <c r="AT44" s="866"/>
      <c r="AU44" s="866"/>
      <c r="AV44" s="866"/>
      <c r="AW44" s="866"/>
      <c r="AX44" s="866"/>
      <c r="AY44" s="866"/>
      <c r="AZ44" s="867"/>
      <c r="BA44" s="867"/>
      <c r="BB44" s="867"/>
      <c r="BC44" s="867"/>
      <c r="BD44" s="867"/>
      <c r="BE44" s="868"/>
      <c r="BF44" s="868"/>
      <c r="BG44" s="868"/>
      <c r="BH44" s="868"/>
      <c r="BI44" s="869"/>
      <c r="BJ44" s="232"/>
      <c r="BK44" s="232"/>
      <c r="BL44" s="232"/>
      <c r="BM44" s="232"/>
      <c r="BN44" s="232"/>
      <c r="BO44" s="241"/>
      <c r="BP44" s="241"/>
      <c r="BQ44" s="238">
        <v>38</v>
      </c>
      <c r="BR44" s="239"/>
      <c r="BS44" s="809"/>
      <c r="BT44" s="810"/>
      <c r="BU44" s="810"/>
      <c r="BV44" s="810"/>
      <c r="BW44" s="810"/>
      <c r="BX44" s="810"/>
      <c r="BY44" s="810"/>
      <c r="BZ44" s="810"/>
      <c r="CA44" s="810"/>
      <c r="CB44" s="810"/>
      <c r="CC44" s="810"/>
      <c r="CD44" s="810"/>
      <c r="CE44" s="810"/>
      <c r="CF44" s="810"/>
      <c r="CG44" s="811"/>
      <c r="CH44" s="812"/>
      <c r="CI44" s="813"/>
      <c r="CJ44" s="813"/>
      <c r="CK44" s="813"/>
      <c r="CL44" s="814"/>
      <c r="CM44" s="812"/>
      <c r="CN44" s="813"/>
      <c r="CO44" s="813"/>
      <c r="CP44" s="813"/>
      <c r="CQ44" s="814"/>
      <c r="CR44" s="812"/>
      <c r="CS44" s="813"/>
      <c r="CT44" s="813"/>
      <c r="CU44" s="813"/>
      <c r="CV44" s="814"/>
      <c r="CW44" s="812"/>
      <c r="CX44" s="813"/>
      <c r="CY44" s="813"/>
      <c r="CZ44" s="813"/>
      <c r="DA44" s="814"/>
      <c r="DB44" s="812"/>
      <c r="DC44" s="813"/>
      <c r="DD44" s="813"/>
      <c r="DE44" s="813"/>
      <c r="DF44" s="814"/>
      <c r="DG44" s="812"/>
      <c r="DH44" s="813"/>
      <c r="DI44" s="813"/>
      <c r="DJ44" s="813"/>
      <c r="DK44" s="814"/>
      <c r="DL44" s="812"/>
      <c r="DM44" s="813"/>
      <c r="DN44" s="813"/>
      <c r="DO44" s="813"/>
      <c r="DP44" s="814"/>
      <c r="DQ44" s="812"/>
      <c r="DR44" s="813"/>
      <c r="DS44" s="813"/>
      <c r="DT44" s="813"/>
      <c r="DU44" s="814"/>
      <c r="DV44" s="809"/>
      <c r="DW44" s="810"/>
      <c r="DX44" s="810"/>
      <c r="DY44" s="810"/>
      <c r="DZ44" s="815"/>
      <c r="EA44" s="230"/>
    </row>
    <row r="45" spans="1:131" ht="26.25" customHeight="1" x14ac:dyDescent="0.15">
      <c r="A45" s="238">
        <v>18</v>
      </c>
      <c r="B45" s="816"/>
      <c r="C45" s="817"/>
      <c r="D45" s="817"/>
      <c r="E45" s="817"/>
      <c r="F45" s="817"/>
      <c r="G45" s="817"/>
      <c r="H45" s="817"/>
      <c r="I45" s="817"/>
      <c r="J45" s="817"/>
      <c r="K45" s="817"/>
      <c r="L45" s="817"/>
      <c r="M45" s="817"/>
      <c r="N45" s="817"/>
      <c r="O45" s="817"/>
      <c r="P45" s="818"/>
      <c r="Q45" s="819"/>
      <c r="R45" s="820"/>
      <c r="S45" s="820"/>
      <c r="T45" s="820"/>
      <c r="U45" s="820"/>
      <c r="V45" s="820"/>
      <c r="W45" s="820"/>
      <c r="X45" s="820"/>
      <c r="Y45" s="820"/>
      <c r="Z45" s="820"/>
      <c r="AA45" s="820"/>
      <c r="AB45" s="820"/>
      <c r="AC45" s="820"/>
      <c r="AD45" s="820"/>
      <c r="AE45" s="821"/>
      <c r="AF45" s="822"/>
      <c r="AG45" s="823"/>
      <c r="AH45" s="823"/>
      <c r="AI45" s="823"/>
      <c r="AJ45" s="824"/>
      <c r="AK45" s="870"/>
      <c r="AL45" s="866"/>
      <c r="AM45" s="866"/>
      <c r="AN45" s="866"/>
      <c r="AO45" s="866"/>
      <c r="AP45" s="866"/>
      <c r="AQ45" s="866"/>
      <c r="AR45" s="866"/>
      <c r="AS45" s="866"/>
      <c r="AT45" s="866"/>
      <c r="AU45" s="866"/>
      <c r="AV45" s="866"/>
      <c r="AW45" s="866"/>
      <c r="AX45" s="866"/>
      <c r="AY45" s="866"/>
      <c r="AZ45" s="867"/>
      <c r="BA45" s="867"/>
      <c r="BB45" s="867"/>
      <c r="BC45" s="867"/>
      <c r="BD45" s="867"/>
      <c r="BE45" s="868"/>
      <c r="BF45" s="868"/>
      <c r="BG45" s="868"/>
      <c r="BH45" s="868"/>
      <c r="BI45" s="869"/>
      <c r="BJ45" s="232"/>
      <c r="BK45" s="232"/>
      <c r="BL45" s="232"/>
      <c r="BM45" s="232"/>
      <c r="BN45" s="232"/>
      <c r="BO45" s="241"/>
      <c r="BP45" s="241"/>
      <c r="BQ45" s="238">
        <v>39</v>
      </c>
      <c r="BR45" s="239"/>
      <c r="BS45" s="809"/>
      <c r="BT45" s="810"/>
      <c r="BU45" s="810"/>
      <c r="BV45" s="810"/>
      <c r="BW45" s="810"/>
      <c r="BX45" s="810"/>
      <c r="BY45" s="810"/>
      <c r="BZ45" s="810"/>
      <c r="CA45" s="810"/>
      <c r="CB45" s="810"/>
      <c r="CC45" s="810"/>
      <c r="CD45" s="810"/>
      <c r="CE45" s="810"/>
      <c r="CF45" s="810"/>
      <c r="CG45" s="811"/>
      <c r="CH45" s="812"/>
      <c r="CI45" s="813"/>
      <c r="CJ45" s="813"/>
      <c r="CK45" s="813"/>
      <c r="CL45" s="814"/>
      <c r="CM45" s="812"/>
      <c r="CN45" s="813"/>
      <c r="CO45" s="813"/>
      <c r="CP45" s="813"/>
      <c r="CQ45" s="814"/>
      <c r="CR45" s="812"/>
      <c r="CS45" s="813"/>
      <c r="CT45" s="813"/>
      <c r="CU45" s="813"/>
      <c r="CV45" s="814"/>
      <c r="CW45" s="812"/>
      <c r="CX45" s="813"/>
      <c r="CY45" s="813"/>
      <c r="CZ45" s="813"/>
      <c r="DA45" s="814"/>
      <c r="DB45" s="812"/>
      <c r="DC45" s="813"/>
      <c r="DD45" s="813"/>
      <c r="DE45" s="813"/>
      <c r="DF45" s="814"/>
      <c r="DG45" s="812"/>
      <c r="DH45" s="813"/>
      <c r="DI45" s="813"/>
      <c r="DJ45" s="813"/>
      <c r="DK45" s="814"/>
      <c r="DL45" s="812"/>
      <c r="DM45" s="813"/>
      <c r="DN45" s="813"/>
      <c r="DO45" s="813"/>
      <c r="DP45" s="814"/>
      <c r="DQ45" s="812"/>
      <c r="DR45" s="813"/>
      <c r="DS45" s="813"/>
      <c r="DT45" s="813"/>
      <c r="DU45" s="814"/>
      <c r="DV45" s="809"/>
      <c r="DW45" s="810"/>
      <c r="DX45" s="810"/>
      <c r="DY45" s="810"/>
      <c r="DZ45" s="815"/>
      <c r="EA45" s="230"/>
    </row>
    <row r="46" spans="1:131" ht="26.25" customHeight="1" x14ac:dyDescent="0.15">
      <c r="A46" s="238">
        <v>19</v>
      </c>
      <c r="B46" s="816"/>
      <c r="C46" s="817"/>
      <c r="D46" s="817"/>
      <c r="E46" s="817"/>
      <c r="F46" s="817"/>
      <c r="G46" s="817"/>
      <c r="H46" s="817"/>
      <c r="I46" s="817"/>
      <c r="J46" s="817"/>
      <c r="K46" s="817"/>
      <c r="L46" s="817"/>
      <c r="M46" s="817"/>
      <c r="N46" s="817"/>
      <c r="O46" s="817"/>
      <c r="P46" s="818"/>
      <c r="Q46" s="819"/>
      <c r="R46" s="820"/>
      <c r="S46" s="820"/>
      <c r="T46" s="820"/>
      <c r="U46" s="820"/>
      <c r="V46" s="820"/>
      <c r="W46" s="820"/>
      <c r="X46" s="820"/>
      <c r="Y46" s="820"/>
      <c r="Z46" s="820"/>
      <c r="AA46" s="820"/>
      <c r="AB46" s="820"/>
      <c r="AC46" s="820"/>
      <c r="AD46" s="820"/>
      <c r="AE46" s="821"/>
      <c r="AF46" s="822"/>
      <c r="AG46" s="823"/>
      <c r="AH46" s="823"/>
      <c r="AI46" s="823"/>
      <c r="AJ46" s="824"/>
      <c r="AK46" s="870"/>
      <c r="AL46" s="866"/>
      <c r="AM46" s="866"/>
      <c r="AN46" s="866"/>
      <c r="AO46" s="866"/>
      <c r="AP46" s="866"/>
      <c r="AQ46" s="866"/>
      <c r="AR46" s="866"/>
      <c r="AS46" s="866"/>
      <c r="AT46" s="866"/>
      <c r="AU46" s="866"/>
      <c r="AV46" s="866"/>
      <c r="AW46" s="866"/>
      <c r="AX46" s="866"/>
      <c r="AY46" s="866"/>
      <c r="AZ46" s="867"/>
      <c r="BA46" s="867"/>
      <c r="BB46" s="867"/>
      <c r="BC46" s="867"/>
      <c r="BD46" s="867"/>
      <c r="BE46" s="868"/>
      <c r="BF46" s="868"/>
      <c r="BG46" s="868"/>
      <c r="BH46" s="868"/>
      <c r="BI46" s="869"/>
      <c r="BJ46" s="232"/>
      <c r="BK46" s="232"/>
      <c r="BL46" s="232"/>
      <c r="BM46" s="232"/>
      <c r="BN46" s="232"/>
      <c r="BO46" s="241"/>
      <c r="BP46" s="241"/>
      <c r="BQ46" s="238">
        <v>40</v>
      </c>
      <c r="BR46" s="239"/>
      <c r="BS46" s="809"/>
      <c r="BT46" s="810"/>
      <c r="BU46" s="810"/>
      <c r="BV46" s="810"/>
      <c r="BW46" s="810"/>
      <c r="BX46" s="810"/>
      <c r="BY46" s="810"/>
      <c r="BZ46" s="810"/>
      <c r="CA46" s="810"/>
      <c r="CB46" s="810"/>
      <c r="CC46" s="810"/>
      <c r="CD46" s="810"/>
      <c r="CE46" s="810"/>
      <c r="CF46" s="810"/>
      <c r="CG46" s="811"/>
      <c r="CH46" s="812"/>
      <c r="CI46" s="813"/>
      <c r="CJ46" s="813"/>
      <c r="CK46" s="813"/>
      <c r="CL46" s="814"/>
      <c r="CM46" s="812"/>
      <c r="CN46" s="813"/>
      <c r="CO46" s="813"/>
      <c r="CP46" s="813"/>
      <c r="CQ46" s="814"/>
      <c r="CR46" s="812"/>
      <c r="CS46" s="813"/>
      <c r="CT46" s="813"/>
      <c r="CU46" s="813"/>
      <c r="CV46" s="814"/>
      <c r="CW46" s="812"/>
      <c r="CX46" s="813"/>
      <c r="CY46" s="813"/>
      <c r="CZ46" s="813"/>
      <c r="DA46" s="814"/>
      <c r="DB46" s="812"/>
      <c r="DC46" s="813"/>
      <c r="DD46" s="813"/>
      <c r="DE46" s="813"/>
      <c r="DF46" s="814"/>
      <c r="DG46" s="812"/>
      <c r="DH46" s="813"/>
      <c r="DI46" s="813"/>
      <c r="DJ46" s="813"/>
      <c r="DK46" s="814"/>
      <c r="DL46" s="812"/>
      <c r="DM46" s="813"/>
      <c r="DN46" s="813"/>
      <c r="DO46" s="813"/>
      <c r="DP46" s="814"/>
      <c r="DQ46" s="812"/>
      <c r="DR46" s="813"/>
      <c r="DS46" s="813"/>
      <c r="DT46" s="813"/>
      <c r="DU46" s="814"/>
      <c r="DV46" s="809"/>
      <c r="DW46" s="810"/>
      <c r="DX46" s="810"/>
      <c r="DY46" s="810"/>
      <c r="DZ46" s="815"/>
      <c r="EA46" s="230"/>
    </row>
    <row r="47" spans="1:131" ht="26.25" customHeight="1" x14ac:dyDescent="0.15">
      <c r="A47" s="238">
        <v>20</v>
      </c>
      <c r="B47" s="816"/>
      <c r="C47" s="817"/>
      <c r="D47" s="817"/>
      <c r="E47" s="817"/>
      <c r="F47" s="817"/>
      <c r="G47" s="817"/>
      <c r="H47" s="817"/>
      <c r="I47" s="817"/>
      <c r="J47" s="817"/>
      <c r="K47" s="817"/>
      <c r="L47" s="817"/>
      <c r="M47" s="817"/>
      <c r="N47" s="817"/>
      <c r="O47" s="817"/>
      <c r="P47" s="818"/>
      <c r="Q47" s="819"/>
      <c r="R47" s="820"/>
      <c r="S47" s="820"/>
      <c r="T47" s="820"/>
      <c r="U47" s="820"/>
      <c r="V47" s="820"/>
      <c r="W47" s="820"/>
      <c r="X47" s="820"/>
      <c r="Y47" s="820"/>
      <c r="Z47" s="820"/>
      <c r="AA47" s="820"/>
      <c r="AB47" s="820"/>
      <c r="AC47" s="820"/>
      <c r="AD47" s="820"/>
      <c r="AE47" s="821"/>
      <c r="AF47" s="822"/>
      <c r="AG47" s="823"/>
      <c r="AH47" s="823"/>
      <c r="AI47" s="823"/>
      <c r="AJ47" s="824"/>
      <c r="AK47" s="870"/>
      <c r="AL47" s="866"/>
      <c r="AM47" s="866"/>
      <c r="AN47" s="866"/>
      <c r="AO47" s="866"/>
      <c r="AP47" s="866"/>
      <c r="AQ47" s="866"/>
      <c r="AR47" s="866"/>
      <c r="AS47" s="866"/>
      <c r="AT47" s="866"/>
      <c r="AU47" s="866"/>
      <c r="AV47" s="866"/>
      <c r="AW47" s="866"/>
      <c r="AX47" s="866"/>
      <c r="AY47" s="866"/>
      <c r="AZ47" s="867"/>
      <c r="BA47" s="867"/>
      <c r="BB47" s="867"/>
      <c r="BC47" s="867"/>
      <c r="BD47" s="867"/>
      <c r="BE47" s="868"/>
      <c r="BF47" s="868"/>
      <c r="BG47" s="868"/>
      <c r="BH47" s="868"/>
      <c r="BI47" s="869"/>
      <c r="BJ47" s="232"/>
      <c r="BK47" s="232"/>
      <c r="BL47" s="232"/>
      <c r="BM47" s="232"/>
      <c r="BN47" s="232"/>
      <c r="BO47" s="241"/>
      <c r="BP47" s="241"/>
      <c r="BQ47" s="238">
        <v>41</v>
      </c>
      <c r="BR47" s="239"/>
      <c r="BS47" s="809"/>
      <c r="BT47" s="810"/>
      <c r="BU47" s="810"/>
      <c r="BV47" s="810"/>
      <c r="BW47" s="810"/>
      <c r="BX47" s="810"/>
      <c r="BY47" s="810"/>
      <c r="BZ47" s="810"/>
      <c r="CA47" s="810"/>
      <c r="CB47" s="810"/>
      <c r="CC47" s="810"/>
      <c r="CD47" s="810"/>
      <c r="CE47" s="810"/>
      <c r="CF47" s="810"/>
      <c r="CG47" s="811"/>
      <c r="CH47" s="812"/>
      <c r="CI47" s="813"/>
      <c r="CJ47" s="813"/>
      <c r="CK47" s="813"/>
      <c r="CL47" s="814"/>
      <c r="CM47" s="812"/>
      <c r="CN47" s="813"/>
      <c r="CO47" s="813"/>
      <c r="CP47" s="813"/>
      <c r="CQ47" s="814"/>
      <c r="CR47" s="812"/>
      <c r="CS47" s="813"/>
      <c r="CT47" s="813"/>
      <c r="CU47" s="813"/>
      <c r="CV47" s="814"/>
      <c r="CW47" s="812"/>
      <c r="CX47" s="813"/>
      <c r="CY47" s="813"/>
      <c r="CZ47" s="813"/>
      <c r="DA47" s="814"/>
      <c r="DB47" s="812"/>
      <c r="DC47" s="813"/>
      <c r="DD47" s="813"/>
      <c r="DE47" s="813"/>
      <c r="DF47" s="814"/>
      <c r="DG47" s="812"/>
      <c r="DH47" s="813"/>
      <c r="DI47" s="813"/>
      <c r="DJ47" s="813"/>
      <c r="DK47" s="814"/>
      <c r="DL47" s="812"/>
      <c r="DM47" s="813"/>
      <c r="DN47" s="813"/>
      <c r="DO47" s="813"/>
      <c r="DP47" s="814"/>
      <c r="DQ47" s="812"/>
      <c r="DR47" s="813"/>
      <c r="DS47" s="813"/>
      <c r="DT47" s="813"/>
      <c r="DU47" s="814"/>
      <c r="DV47" s="809"/>
      <c r="DW47" s="810"/>
      <c r="DX47" s="810"/>
      <c r="DY47" s="810"/>
      <c r="DZ47" s="815"/>
      <c r="EA47" s="230"/>
    </row>
    <row r="48" spans="1:131" ht="26.25" customHeight="1" x14ac:dyDescent="0.15">
      <c r="A48" s="238">
        <v>21</v>
      </c>
      <c r="B48" s="816"/>
      <c r="C48" s="817"/>
      <c r="D48" s="817"/>
      <c r="E48" s="817"/>
      <c r="F48" s="817"/>
      <c r="G48" s="817"/>
      <c r="H48" s="817"/>
      <c r="I48" s="817"/>
      <c r="J48" s="817"/>
      <c r="K48" s="817"/>
      <c r="L48" s="817"/>
      <c r="M48" s="817"/>
      <c r="N48" s="817"/>
      <c r="O48" s="817"/>
      <c r="P48" s="818"/>
      <c r="Q48" s="819"/>
      <c r="R48" s="820"/>
      <c r="S48" s="820"/>
      <c r="T48" s="820"/>
      <c r="U48" s="820"/>
      <c r="V48" s="820"/>
      <c r="W48" s="820"/>
      <c r="X48" s="820"/>
      <c r="Y48" s="820"/>
      <c r="Z48" s="820"/>
      <c r="AA48" s="820"/>
      <c r="AB48" s="820"/>
      <c r="AC48" s="820"/>
      <c r="AD48" s="820"/>
      <c r="AE48" s="821"/>
      <c r="AF48" s="822"/>
      <c r="AG48" s="823"/>
      <c r="AH48" s="823"/>
      <c r="AI48" s="823"/>
      <c r="AJ48" s="824"/>
      <c r="AK48" s="870"/>
      <c r="AL48" s="866"/>
      <c r="AM48" s="866"/>
      <c r="AN48" s="866"/>
      <c r="AO48" s="866"/>
      <c r="AP48" s="866"/>
      <c r="AQ48" s="866"/>
      <c r="AR48" s="866"/>
      <c r="AS48" s="866"/>
      <c r="AT48" s="866"/>
      <c r="AU48" s="866"/>
      <c r="AV48" s="866"/>
      <c r="AW48" s="866"/>
      <c r="AX48" s="866"/>
      <c r="AY48" s="866"/>
      <c r="AZ48" s="867"/>
      <c r="BA48" s="867"/>
      <c r="BB48" s="867"/>
      <c r="BC48" s="867"/>
      <c r="BD48" s="867"/>
      <c r="BE48" s="868"/>
      <c r="BF48" s="868"/>
      <c r="BG48" s="868"/>
      <c r="BH48" s="868"/>
      <c r="BI48" s="869"/>
      <c r="BJ48" s="232"/>
      <c r="BK48" s="232"/>
      <c r="BL48" s="232"/>
      <c r="BM48" s="232"/>
      <c r="BN48" s="232"/>
      <c r="BO48" s="241"/>
      <c r="BP48" s="241"/>
      <c r="BQ48" s="238">
        <v>42</v>
      </c>
      <c r="BR48" s="239"/>
      <c r="BS48" s="809"/>
      <c r="BT48" s="810"/>
      <c r="BU48" s="810"/>
      <c r="BV48" s="810"/>
      <c r="BW48" s="810"/>
      <c r="BX48" s="810"/>
      <c r="BY48" s="810"/>
      <c r="BZ48" s="810"/>
      <c r="CA48" s="810"/>
      <c r="CB48" s="810"/>
      <c r="CC48" s="810"/>
      <c r="CD48" s="810"/>
      <c r="CE48" s="810"/>
      <c r="CF48" s="810"/>
      <c r="CG48" s="811"/>
      <c r="CH48" s="812"/>
      <c r="CI48" s="813"/>
      <c r="CJ48" s="813"/>
      <c r="CK48" s="813"/>
      <c r="CL48" s="814"/>
      <c r="CM48" s="812"/>
      <c r="CN48" s="813"/>
      <c r="CO48" s="813"/>
      <c r="CP48" s="813"/>
      <c r="CQ48" s="814"/>
      <c r="CR48" s="812"/>
      <c r="CS48" s="813"/>
      <c r="CT48" s="813"/>
      <c r="CU48" s="813"/>
      <c r="CV48" s="814"/>
      <c r="CW48" s="812"/>
      <c r="CX48" s="813"/>
      <c r="CY48" s="813"/>
      <c r="CZ48" s="813"/>
      <c r="DA48" s="814"/>
      <c r="DB48" s="812"/>
      <c r="DC48" s="813"/>
      <c r="DD48" s="813"/>
      <c r="DE48" s="813"/>
      <c r="DF48" s="814"/>
      <c r="DG48" s="812"/>
      <c r="DH48" s="813"/>
      <c r="DI48" s="813"/>
      <c r="DJ48" s="813"/>
      <c r="DK48" s="814"/>
      <c r="DL48" s="812"/>
      <c r="DM48" s="813"/>
      <c r="DN48" s="813"/>
      <c r="DO48" s="813"/>
      <c r="DP48" s="814"/>
      <c r="DQ48" s="812"/>
      <c r="DR48" s="813"/>
      <c r="DS48" s="813"/>
      <c r="DT48" s="813"/>
      <c r="DU48" s="814"/>
      <c r="DV48" s="809"/>
      <c r="DW48" s="810"/>
      <c r="DX48" s="810"/>
      <c r="DY48" s="810"/>
      <c r="DZ48" s="815"/>
      <c r="EA48" s="230"/>
    </row>
    <row r="49" spans="1:131" ht="26.25" customHeight="1" x14ac:dyDescent="0.15">
      <c r="A49" s="238">
        <v>22</v>
      </c>
      <c r="B49" s="816"/>
      <c r="C49" s="817"/>
      <c r="D49" s="817"/>
      <c r="E49" s="817"/>
      <c r="F49" s="817"/>
      <c r="G49" s="817"/>
      <c r="H49" s="817"/>
      <c r="I49" s="817"/>
      <c r="J49" s="817"/>
      <c r="K49" s="817"/>
      <c r="L49" s="817"/>
      <c r="M49" s="817"/>
      <c r="N49" s="817"/>
      <c r="O49" s="817"/>
      <c r="P49" s="818"/>
      <c r="Q49" s="819"/>
      <c r="R49" s="820"/>
      <c r="S49" s="820"/>
      <c r="T49" s="820"/>
      <c r="U49" s="820"/>
      <c r="V49" s="820"/>
      <c r="W49" s="820"/>
      <c r="X49" s="820"/>
      <c r="Y49" s="820"/>
      <c r="Z49" s="820"/>
      <c r="AA49" s="820"/>
      <c r="AB49" s="820"/>
      <c r="AC49" s="820"/>
      <c r="AD49" s="820"/>
      <c r="AE49" s="821"/>
      <c r="AF49" s="822"/>
      <c r="AG49" s="823"/>
      <c r="AH49" s="823"/>
      <c r="AI49" s="823"/>
      <c r="AJ49" s="824"/>
      <c r="AK49" s="870"/>
      <c r="AL49" s="866"/>
      <c r="AM49" s="866"/>
      <c r="AN49" s="866"/>
      <c r="AO49" s="866"/>
      <c r="AP49" s="866"/>
      <c r="AQ49" s="866"/>
      <c r="AR49" s="866"/>
      <c r="AS49" s="866"/>
      <c r="AT49" s="866"/>
      <c r="AU49" s="866"/>
      <c r="AV49" s="866"/>
      <c r="AW49" s="866"/>
      <c r="AX49" s="866"/>
      <c r="AY49" s="866"/>
      <c r="AZ49" s="867"/>
      <c r="BA49" s="867"/>
      <c r="BB49" s="867"/>
      <c r="BC49" s="867"/>
      <c r="BD49" s="867"/>
      <c r="BE49" s="868"/>
      <c r="BF49" s="868"/>
      <c r="BG49" s="868"/>
      <c r="BH49" s="868"/>
      <c r="BI49" s="869"/>
      <c r="BJ49" s="232"/>
      <c r="BK49" s="232"/>
      <c r="BL49" s="232"/>
      <c r="BM49" s="232"/>
      <c r="BN49" s="232"/>
      <c r="BO49" s="241"/>
      <c r="BP49" s="241"/>
      <c r="BQ49" s="238">
        <v>43</v>
      </c>
      <c r="BR49" s="239"/>
      <c r="BS49" s="809"/>
      <c r="BT49" s="810"/>
      <c r="BU49" s="810"/>
      <c r="BV49" s="810"/>
      <c r="BW49" s="810"/>
      <c r="BX49" s="810"/>
      <c r="BY49" s="810"/>
      <c r="BZ49" s="810"/>
      <c r="CA49" s="810"/>
      <c r="CB49" s="810"/>
      <c r="CC49" s="810"/>
      <c r="CD49" s="810"/>
      <c r="CE49" s="810"/>
      <c r="CF49" s="810"/>
      <c r="CG49" s="811"/>
      <c r="CH49" s="812"/>
      <c r="CI49" s="813"/>
      <c r="CJ49" s="813"/>
      <c r="CK49" s="813"/>
      <c r="CL49" s="814"/>
      <c r="CM49" s="812"/>
      <c r="CN49" s="813"/>
      <c r="CO49" s="813"/>
      <c r="CP49" s="813"/>
      <c r="CQ49" s="814"/>
      <c r="CR49" s="812"/>
      <c r="CS49" s="813"/>
      <c r="CT49" s="813"/>
      <c r="CU49" s="813"/>
      <c r="CV49" s="814"/>
      <c r="CW49" s="812"/>
      <c r="CX49" s="813"/>
      <c r="CY49" s="813"/>
      <c r="CZ49" s="813"/>
      <c r="DA49" s="814"/>
      <c r="DB49" s="812"/>
      <c r="DC49" s="813"/>
      <c r="DD49" s="813"/>
      <c r="DE49" s="813"/>
      <c r="DF49" s="814"/>
      <c r="DG49" s="812"/>
      <c r="DH49" s="813"/>
      <c r="DI49" s="813"/>
      <c r="DJ49" s="813"/>
      <c r="DK49" s="814"/>
      <c r="DL49" s="812"/>
      <c r="DM49" s="813"/>
      <c r="DN49" s="813"/>
      <c r="DO49" s="813"/>
      <c r="DP49" s="814"/>
      <c r="DQ49" s="812"/>
      <c r="DR49" s="813"/>
      <c r="DS49" s="813"/>
      <c r="DT49" s="813"/>
      <c r="DU49" s="814"/>
      <c r="DV49" s="809"/>
      <c r="DW49" s="810"/>
      <c r="DX49" s="810"/>
      <c r="DY49" s="810"/>
      <c r="DZ49" s="815"/>
      <c r="EA49" s="230"/>
    </row>
    <row r="50" spans="1:131" ht="26.25" customHeight="1" x14ac:dyDescent="0.15">
      <c r="A50" s="238">
        <v>23</v>
      </c>
      <c r="B50" s="816"/>
      <c r="C50" s="817"/>
      <c r="D50" s="817"/>
      <c r="E50" s="817"/>
      <c r="F50" s="817"/>
      <c r="G50" s="817"/>
      <c r="H50" s="817"/>
      <c r="I50" s="817"/>
      <c r="J50" s="817"/>
      <c r="K50" s="817"/>
      <c r="L50" s="817"/>
      <c r="M50" s="817"/>
      <c r="N50" s="817"/>
      <c r="O50" s="817"/>
      <c r="P50" s="818"/>
      <c r="Q50" s="871"/>
      <c r="R50" s="872"/>
      <c r="S50" s="872"/>
      <c r="T50" s="872"/>
      <c r="U50" s="872"/>
      <c r="V50" s="872"/>
      <c r="W50" s="872"/>
      <c r="X50" s="872"/>
      <c r="Y50" s="872"/>
      <c r="Z50" s="872"/>
      <c r="AA50" s="872"/>
      <c r="AB50" s="872"/>
      <c r="AC50" s="872"/>
      <c r="AD50" s="872"/>
      <c r="AE50" s="873"/>
      <c r="AF50" s="822"/>
      <c r="AG50" s="823"/>
      <c r="AH50" s="823"/>
      <c r="AI50" s="823"/>
      <c r="AJ50" s="824"/>
      <c r="AK50" s="875"/>
      <c r="AL50" s="872"/>
      <c r="AM50" s="872"/>
      <c r="AN50" s="872"/>
      <c r="AO50" s="872"/>
      <c r="AP50" s="872"/>
      <c r="AQ50" s="872"/>
      <c r="AR50" s="872"/>
      <c r="AS50" s="872"/>
      <c r="AT50" s="872"/>
      <c r="AU50" s="872"/>
      <c r="AV50" s="872"/>
      <c r="AW50" s="872"/>
      <c r="AX50" s="872"/>
      <c r="AY50" s="872"/>
      <c r="AZ50" s="874"/>
      <c r="BA50" s="874"/>
      <c r="BB50" s="874"/>
      <c r="BC50" s="874"/>
      <c r="BD50" s="874"/>
      <c r="BE50" s="868"/>
      <c r="BF50" s="868"/>
      <c r="BG50" s="868"/>
      <c r="BH50" s="868"/>
      <c r="BI50" s="869"/>
      <c r="BJ50" s="232"/>
      <c r="BK50" s="232"/>
      <c r="BL50" s="232"/>
      <c r="BM50" s="232"/>
      <c r="BN50" s="232"/>
      <c r="BO50" s="241"/>
      <c r="BP50" s="241"/>
      <c r="BQ50" s="238">
        <v>44</v>
      </c>
      <c r="BR50" s="239"/>
      <c r="BS50" s="809"/>
      <c r="BT50" s="810"/>
      <c r="BU50" s="810"/>
      <c r="BV50" s="810"/>
      <c r="BW50" s="810"/>
      <c r="BX50" s="810"/>
      <c r="BY50" s="810"/>
      <c r="BZ50" s="810"/>
      <c r="CA50" s="810"/>
      <c r="CB50" s="810"/>
      <c r="CC50" s="810"/>
      <c r="CD50" s="810"/>
      <c r="CE50" s="810"/>
      <c r="CF50" s="810"/>
      <c r="CG50" s="811"/>
      <c r="CH50" s="812"/>
      <c r="CI50" s="813"/>
      <c r="CJ50" s="813"/>
      <c r="CK50" s="813"/>
      <c r="CL50" s="814"/>
      <c r="CM50" s="812"/>
      <c r="CN50" s="813"/>
      <c r="CO50" s="813"/>
      <c r="CP50" s="813"/>
      <c r="CQ50" s="814"/>
      <c r="CR50" s="812"/>
      <c r="CS50" s="813"/>
      <c r="CT50" s="813"/>
      <c r="CU50" s="813"/>
      <c r="CV50" s="814"/>
      <c r="CW50" s="812"/>
      <c r="CX50" s="813"/>
      <c r="CY50" s="813"/>
      <c r="CZ50" s="813"/>
      <c r="DA50" s="814"/>
      <c r="DB50" s="812"/>
      <c r="DC50" s="813"/>
      <c r="DD50" s="813"/>
      <c r="DE50" s="813"/>
      <c r="DF50" s="814"/>
      <c r="DG50" s="812"/>
      <c r="DH50" s="813"/>
      <c r="DI50" s="813"/>
      <c r="DJ50" s="813"/>
      <c r="DK50" s="814"/>
      <c r="DL50" s="812"/>
      <c r="DM50" s="813"/>
      <c r="DN50" s="813"/>
      <c r="DO50" s="813"/>
      <c r="DP50" s="814"/>
      <c r="DQ50" s="812"/>
      <c r="DR50" s="813"/>
      <c r="DS50" s="813"/>
      <c r="DT50" s="813"/>
      <c r="DU50" s="814"/>
      <c r="DV50" s="809"/>
      <c r="DW50" s="810"/>
      <c r="DX50" s="810"/>
      <c r="DY50" s="810"/>
      <c r="DZ50" s="815"/>
      <c r="EA50" s="230"/>
    </row>
    <row r="51" spans="1:131" ht="26.25" customHeight="1" x14ac:dyDescent="0.15">
      <c r="A51" s="238">
        <v>24</v>
      </c>
      <c r="B51" s="816"/>
      <c r="C51" s="817"/>
      <c r="D51" s="817"/>
      <c r="E51" s="817"/>
      <c r="F51" s="817"/>
      <c r="G51" s="817"/>
      <c r="H51" s="817"/>
      <c r="I51" s="817"/>
      <c r="J51" s="817"/>
      <c r="K51" s="817"/>
      <c r="L51" s="817"/>
      <c r="M51" s="817"/>
      <c r="N51" s="817"/>
      <c r="O51" s="817"/>
      <c r="P51" s="818"/>
      <c r="Q51" s="871"/>
      <c r="R51" s="872"/>
      <c r="S51" s="872"/>
      <c r="T51" s="872"/>
      <c r="U51" s="872"/>
      <c r="V51" s="872"/>
      <c r="W51" s="872"/>
      <c r="X51" s="872"/>
      <c r="Y51" s="872"/>
      <c r="Z51" s="872"/>
      <c r="AA51" s="872"/>
      <c r="AB51" s="872"/>
      <c r="AC51" s="872"/>
      <c r="AD51" s="872"/>
      <c r="AE51" s="873"/>
      <c r="AF51" s="822"/>
      <c r="AG51" s="823"/>
      <c r="AH51" s="823"/>
      <c r="AI51" s="823"/>
      <c r="AJ51" s="824"/>
      <c r="AK51" s="875"/>
      <c r="AL51" s="872"/>
      <c r="AM51" s="872"/>
      <c r="AN51" s="872"/>
      <c r="AO51" s="872"/>
      <c r="AP51" s="872"/>
      <c r="AQ51" s="872"/>
      <c r="AR51" s="872"/>
      <c r="AS51" s="872"/>
      <c r="AT51" s="872"/>
      <c r="AU51" s="872"/>
      <c r="AV51" s="872"/>
      <c r="AW51" s="872"/>
      <c r="AX51" s="872"/>
      <c r="AY51" s="872"/>
      <c r="AZ51" s="874"/>
      <c r="BA51" s="874"/>
      <c r="BB51" s="874"/>
      <c r="BC51" s="874"/>
      <c r="BD51" s="874"/>
      <c r="BE51" s="868"/>
      <c r="BF51" s="868"/>
      <c r="BG51" s="868"/>
      <c r="BH51" s="868"/>
      <c r="BI51" s="869"/>
      <c r="BJ51" s="232"/>
      <c r="BK51" s="232"/>
      <c r="BL51" s="232"/>
      <c r="BM51" s="232"/>
      <c r="BN51" s="232"/>
      <c r="BO51" s="241"/>
      <c r="BP51" s="241"/>
      <c r="BQ51" s="238">
        <v>45</v>
      </c>
      <c r="BR51" s="239"/>
      <c r="BS51" s="809"/>
      <c r="BT51" s="810"/>
      <c r="BU51" s="810"/>
      <c r="BV51" s="810"/>
      <c r="BW51" s="810"/>
      <c r="BX51" s="810"/>
      <c r="BY51" s="810"/>
      <c r="BZ51" s="810"/>
      <c r="CA51" s="810"/>
      <c r="CB51" s="810"/>
      <c r="CC51" s="810"/>
      <c r="CD51" s="810"/>
      <c r="CE51" s="810"/>
      <c r="CF51" s="810"/>
      <c r="CG51" s="811"/>
      <c r="CH51" s="812"/>
      <c r="CI51" s="813"/>
      <c r="CJ51" s="813"/>
      <c r="CK51" s="813"/>
      <c r="CL51" s="814"/>
      <c r="CM51" s="812"/>
      <c r="CN51" s="813"/>
      <c r="CO51" s="813"/>
      <c r="CP51" s="813"/>
      <c r="CQ51" s="814"/>
      <c r="CR51" s="812"/>
      <c r="CS51" s="813"/>
      <c r="CT51" s="813"/>
      <c r="CU51" s="813"/>
      <c r="CV51" s="814"/>
      <c r="CW51" s="812"/>
      <c r="CX51" s="813"/>
      <c r="CY51" s="813"/>
      <c r="CZ51" s="813"/>
      <c r="DA51" s="814"/>
      <c r="DB51" s="812"/>
      <c r="DC51" s="813"/>
      <c r="DD51" s="813"/>
      <c r="DE51" s="813"/>
      <c r="DF51" s="814"/>
      <c r="DG51" s="812"/>
      <c r="DH51" s="813"/>
      <c r="DI51" s="813"/>
      <c r="DJ51" s="813"/>
      <c r="DK51" s="814"/>
      <c r="DL51" s="812"/>
      <c r="DM51" s="813"/>
      <c r="DN51" s="813"/>
      <c r="DO51" s="813"/>
      <c r="DP51" s="814"/>
      <c r="DQ51" s="812"/>
      <c r="DR51" s="813"/>
      <c r="DS51" s="813"/>
      <c r="DT51" s="813"/>
      <c r="DU51" s="814"/>
      <c r="DV51" s="809"/>
      <c r="DW51" s="810"/>
      <c r="DX51" s="810"/>
      <c r="DY51" s="810"/>
      <c r="DZ51" s="815"/>
      <c r="EA51" s="230"/>
    </row>
    <row r="52" spans="1:131" ht="26.25" customHeight="1" x14ac:dyDescent="0.15">
      <c r="A52" s="238">
        <v>25</v>
      </c>
      <c r="B52" s="816"/>
      <c r="C52" s="817"/>
      <c r="D52" s="817"/>
      <c r="E52" s="817"/>
      <c r="F52" s="817"/>
      <c r="G52" s="817"/>
      <c r="H52" s="817"/>
      <c r="I52" s="817"/>
      <c r="J52" s="817"/>
      <c r="K52" s="817"/>
      <c r="L52" s="817"/>
      <c r="M52" s="817"/>
      <c r="N52" s="817"/>
      <c r="O52" s="817"/>
      <c r="P52" s="818"/>
      <c r="Q52" s="871"/>
      <c r="R52" s="872"/>
      <c r="S52" s="872"/>
      <c r="T52" s="872"/>
      <c r="U52" s="872"/>
      <c r="V52" s="872"/>
      <c r="W52" s="872"/>
      <c r="X52" s="872"/>
      <c r="Y52" s="872"/>
      <c r="Z52" s="872"/>
      <c r="AA52" s="872"/>
      <c r="AB52" s="872"/>
      <c r="AC52" s="872"/>
      <c r="AD52" s="872"/>
      <c r="AE52" s="873"/>
      <c r="AF52" s="822"/>
      <c r="AG52" s="823"/>
      <c r="AH52" s="823"/>
      <c r="AI52" s="823"/>
      <c r="AJ52" s="824"/>
      <c r="AK52" s="875"/>
      <c r="AL52" s="872"/>
      <c r="AM52" s="872"/>
      <c r="AN52" s="872"/>
      <c r="AO52" s="872"/>
      <c r="AP52" s="872"/>
      <c r="AQ52" s="872"/>
      <c r="AR52" s="872"/>
      <c r="AS52" s="872"/>
      <c r="AT52" s="872"/>
      <c r="AU52" s="872"/>
      <c r="AV52" s="872"/>
      <c r="AW52" s="872"/>
      <c r="AX52" s="872"/>
      <c r="AY52" s="872"/>
      <c r="AZ52" s="874"/>
      <c r="BA52" s="874"/>
      <c r="BB52" s="874"/>
      <c r="BC52" s="874"/>
      <c r="BD52" s="874"/>
      <c r="BE52" s="868"/>
      <c r="BF52" s="868"/>
      <c r="BG52" s="868"/>
      <c r="BH52" s="868"/>
      <c r="BI52" s="869"/>
      <c r="BJ52" s="232"/>
      <c r="BK52" s="232"/>
      <c r="BL52" s="232"/>
      <c r="BM52" s="232"/>
      <c r="BN52" s="232"/>
      <c r="BO52" s="241"/>
      <c r="BP52" s="241"/>
      <c r="BQ52" s="238">
        <v>46</v>
      </c>
      <c r="BR52" s="239"/>
      <c r="BS52" s="809"/>
      <c r="BT52" s="810"/>
      <c r="BU52" s="810"/>
      <c r="BV52" s="810"/>
      <c r="BW52" s="810"/>
      <c r="BX52" s="810"/>
      <c r="BY52" s="810"/>
      <c r="BZ52" s="810"/>
      <c r="CA52" s="810"/>
      <c r="CB52" s="810"/>
      <c r="CC52" s="810"/>
      <c r="CD52" s="810"/>
      <c r="CE52" s="810"/>
      <c r="CF52" s="810"/>
      <c r="CG52" s="811"/>
      <c r="CH52" s="812"/>
      <c r="CI52" s="813"/>
      <c r="CJ52" s="813"/>
      <c r="CK52" s="813"/>
      <c r="CL52" s="814"/>
      <c r="CM52" s="812"/>
      <c r="CN52" s="813"/>
      <c r="CO52" s="813"/>
      <c r="CP52" s="813"/>
      <c r="CQ52" s="814"/>
      <c r="CR52" s="812"/>
      <c r="CS52" s="813"/>
      <c r="CT52" s="813"/>
      <c r="CU52" s="813"/>
      <c r="CV52" s="814"/>
      <c r="CW52" s="812"/>
      <c r="CX52" s="813"/>
      <c r="CY52" s="813"/>
      <c r="CZ52" s="813"/>
      <c r="DA52" s="814"/>
      <c r="DB52" s="812"/>
      <c r="DC52" s="813"/>
      <c r="DD52" s="813"/>
      <c r="DE52" s="813"/>
      <c r="DF52" s="814"/>
      <c r="DG52" s="812"/>
      <c r="DH52" s="813"/>
      <c r="DI52" s="813"/>
      <c r="DJ52" s="813"/>
      <c r="DK52" s="814"/>
      <c r="DL52" s="812"/>
      <c r="DM52" s="813"/>
      <c r="DN52" s="813"/>
      <c r="DO52" s="813"/>
      <c r="DP52" s="814"/>
      <c r="DQ52" s="812"/>
      <c r="DR52" s="813"/>
      <c r="DS52" s="813"/>
      <c r="DT52" s="813"/>
      <c r="DU52" s="814"/>
      <c r="DV52" s="809"/>
      <c r="DW52" s="810"/>
      <c r="DX52" s="810"/>
      <c r="DY52" s="810"/>
      <c r="DZ52" s="815"/>
      <c r="EA52" s="230"/>
    </row>
    <row r="53" spans="1:131" ht="26.25" customHeight="1" x14ac:dyDescent="0.15">
      <c r="A53" s="238">
        <v>26</v>
      </c>
      <c r="B53" s="816"/>
      <c r="C53" s="817"/>
      <c r="D53" s="817"/>
      <c r="E53" s="817"/>
      <c r="F53" s="817"/>
      <c r="G53" s="817"/>
      <c r="H53" s="817"/>
      <c r="I53" s="817"/>
      <c r="J53" s="817"/>
      <c r="K53" s="817"/>
      <c r="L53" s="817"/>
      <c r="M53" s="817"/>
      <c r="N53" s="817"/>
      <c r="O53" s="817"/>
      <c r="P53" s="818"/>
      <c r="Q53" s="871"/>
      <c r="R53" s="872"/>
      <c r="S53" s="872"/>
      <c r="T53" s="872"/>
      <c r="U53" s="872"/>
      <c r="V53" s="872"/>
      <c r="W53" s="872"/>
      <c r="X53" s="872"/>
      <c r="Y53" s="872"/>
      <c r="Z53" s="872"/>
      <c r="AA53" s="872"/>
      <c r="AB53" s="872"/>
      <c r="AC53" s="872"/>
      <c r="AD53" s="872"/>
      <c r="AE53" s="873"/>
      <c r="AF53" s="822"/>
      <c r="AG53" s="823"/>
      <c r="AH53" s="823"/>
      <c r="AI53" s="823"/>
      <c r="AJ53" s="824"/>
      <c r="AK53" s="875"/>
      <c r="AL53" s="872"/>
      <c r="AM53" s="872"/>
      <c r="AN53" s="872"/>
      <c r="AO53" s="872"/>
      <c r="AP53" s="872"/>
      <c r="AQ53" s="872"/>
      <c r="AR53" s="872"/>
      <c r="AS53" s="872"/>
      <c r="AT53" s="872"/>
      <c r="AU53" s="872"/>
      <c r="AV53" s="872"/>
      <c r="AW53" s="872"/>
      <c r="AX53" s="872"/>
      <c r="AY53" s="872"/>
      <c r="AZ53" s="874"/>
      <c r="BA53" s="874"/>
      <c r="BB53" s="874"/>
      <c r="BC53" s="874"/>
      <c r="BD53" s="874"/>
      <c r="BE53" s="868"/>
      <c r="BF53" s="868"/>
      <c r="BG53" s="868"/>
      <c r="BH53" s="868"/>
      <c r="BI53" s="869"/>
      <c r="BJ53" s="232"/>
      <c r="BK53" s="232"/>
      <c r="BL53" s="232"/>
      <c r="BM53" s="232"/>
      <c r="BN53" s="232"/>
      <c r="BO53" s="241"/>
      <c r="BP53" s="241"/>
      <c r="BQ53" s="238">
        <v>47</v>
      </c>
      <c r="BR53" s="239"/>
      <c r="BS53" s="809"/>
      <c r="BT53" s="810"/>
      <c r="BU53" s="810"/>
      <c r="BV53" s="810"/>
      <c r="BW53" s="810"/>
      <c r="BX53" s="810"/>
      <c r="BY53" s="810"/>
      <c r="BZ53" s="810"/>
      <c r="CA53" s="810"/>
      <c r="CB53" s="810"/>
      <c r="CC53" s="810"/>
      <c r="CD53" s="810"/>
      <c r="CE53" s="810"/>
      <c r="CF53" s="810"/>
      <c r="CG53" s="811"/>
      <c r="CH53" s="812"/>
      <c r="CI53" s="813"/>
      <c r="CJ53" s="813"/>
      <c r="CK53" s="813"/>
      <c r="CL53" s="814"/>
      <c r="CM53" s="812"/>
      <c r="CN53" s="813"/>
      <c r="CO53" s="813"/>
      <c r="CP53" s="813"/>
      <c r="CQ53" s="814"/>
      <c r="CR53" s="812"/>
      <c r="CS53" s="813"/>
      <c r="CT53" s="813"/>
      <c r="CU53" s="813"/>
      <c r="CV53" s="814"/>
      <c r="CW53" s="812"/>
      <c r="CX53" s="813"/>
      <c r="CY53" s="813"/>
      <c r="CZ53" s="813"/>
      <c r="DA53" s="814"/>
      <c r="DB53" s="812"/>
      <c r="DC53" s="813"/>
      <c r="DD53" s="813"/>
      <c r="DE53" s="813"/>
      <c r="DF53" s="814"/>
      <c r="DG53" s="812"/>
      <c r="DH53" s="813"/>
      <c r="DI53" s="813"/>
      <c r="DJ53" s="813"/>
      <c r="DK53" s="814"/>
      <c r="DL53" s="812"/>
      <c r="DM53" s="813"/>
      <c r="DN53" s="813"/>
      <c r="DO53" s="813"/>
      <c r="DP53" s="814"/>
      <c r="DQ53" s="812"/>
      <c r="DR53" s="813"/>
      <c r="DS53" s="813"/>
      <c r="DT53" s="813"/>
      <c r="DU53" s="814"/>
      <c r="DV53" s="809"/>
      <c r="DW53" s="810"/>
      <c r="DX53" s="810"/>
      <c r="DY53" s="810"/>
      <c r="DZ53" s="815"/>
      <c r="EA53" s="230"/>
    </row>
    <row r="54" spans="1:131" ht="26.25" customHeight="1" x14ac:dyDescent="0.15">
      <c r="A54" s="238">
        <v>27</v>
      </c>
      <c r="B54" s="816"/>
      <c r="C54" s="817"/>
      <c r="D54" s="817"/>
      <c r="E54" s="817"/>
      <c r="F54" s="817"/>
      <c r="G54" s="817"/>
      <c r="H54" s="817"/>
      <c r="I54" s="817"/>
      <c r="J54" s="817"/>
      <c r="K54" s="817"/>
      <c r="L54" s="817"/>
      <c r="M54" s="817"/>
      <c r="N54" s="817"/>
      <c r="O54" s="817"/>
      <c r="P54" s="818"/>
      <c r="Q54" s="871"/>
      <c r="R54" s="872"/>
      <c r="S54" s="872"/>
      <c r="T54" s="872"/>
      <c r="U54" s="872"/>
      <c r="V54" s="872"/>
      <c r="W54" s="872"/>
      <c r="X54" s="872"/>
      <c r="Y54" s="872"/>
      <c r="Z54" s="872"/>
      <c r="AA54" s="872"/>
      <c r="AB54" s="872"/>
      <c r="AC54" s="872"/>
      <c r="AD54" s="872"/>
      <c r="AE54" s="873"/>
      <c r="AF54" s="822"/>
      <c r="AG54" s="823"/>
      <c r="AH54" s="823"/>
      <c r="AI54" s="823"/>
      <c r="AJ54" s="824"/>
      <c r="AK54" s="875"/>
      <c r="AL54" s="872"/>
      <c r="AM54" s="872"/>
      <c r="AN54" s="872"/>
      <c r="AO54" s="872"/>
      <c r="AP54" s="872"/>
      <c r="AQ54" s="872"/>
      <c r="AR54" s="872"/>
      <c r="AS54" s="872"/>
      <c r="AT54" s="872"/>
      <c r="AU54" s="872"/>
      <c r="AV54" s="872"/>
      <c r="AW54" s="872"/>
      <c r="AX54" s="872"/>
      <c r="AY54" s="872"/>
      <c r="AZ54" s="874"/>
      <c r="BA54" s="874"/>
      <c r="BB54" s="874"/>
      <c r="BC54" s="874"/>
      <c r="BD54" s="874"/>
      <c r="BE54" s="868"/>
      <c r="BF54" s="868"/>
      <c r="BG54" s="868"/>
      <c r="BH54" s="868"/>
      <c r="BI54" s="869"/>
      <c r="BJ54" s="232"/>
      <c r="BK54" s="232"/>
      <c r="BL54" s="232"/>
      <c r="BM54" s="232"/>
      <c r="BN54" s="232"/>
      <c r="BO54" s="241"/>
      <c r="BP54" s="241"/>
      <c r="BQ54" s="238">
        <v>48</v>
      </c>
      <c r="BR54" s="239"/>
      <c r="BS54" s="809"/>
      <c r="BT54" s="810"/>
      <c r="BU54" s="810"/>
      <c r="BV54" s="810"/>
      <c r="BW54" s="810"/>
      <c r="BX54" s="810"/>
      <c r="BY54" s="810"/>
      <c r="BZ54" s="810"/>
      <c r="CA54" s="810"/>
      <c r="CB54" s="810"/>
      <c r="CC54" s="810"/>
      <c r="CD54" s="810"/>
      <c r="CE54" s="810"/>
      <c r="CF54" s="810"/>
      <c r="CG54" s="811"/>
      <c r="CH54" s="812"/>
      <c r="CI54" s="813"/>
      <c r="CJ54" s="813"/>
      <c r="CK54" s="813"/>
      <c r="CL54" s="814"/>
      <c r="CM54" s="812"/>
      <c r="CN54" s="813"/>
      <c r="CO54" s="813"/>
      <c r="CP54" s="813"/>
      <c r="CQ54" s="814"/>
      <c r="CR54" s="812"/>
      <c r="CS54" s="813"/>
      <c r="CT54" s="813"/>
      <c r="CU54" s="813"/>
      <c r="CV54" s="814"/>
      <c r="CW54" s="812"/>
      <c r="CX54" s="813"/>
      <c r="CY54" s="813"/>
      <c r="CZ54" s="813"/>
      <c r="DA54" s="814"/>
      <c r="DB54" s="812"/>
      <c r="DC54" s="813"/>
      <c r="DD54" s="813"/>
      <c r="DE54" s="813"/>
      <c r="DF54" s="814"/>
      <c r="DG54" s="812"/>
      <c r="DH54" s="813"/>
      <c r="DI54" s="813"/>
      <c r="DJ54" s="813"/>
      <c r="DK54" s="814"/>
      <c r="DL54" s="812"/>
      <c r="DM54" s="813"/>
      <c r="DN54" s="813"/>
      <c r="DO54" s="813"/>
      <c r="DP54" s="814"/>
      <c r="DQ54" s="812"/>
      <c r="DR54" s="813"/>
      <c r="DS54" s="813"/>
      <c r="DT54" s="813"/>
      <c r="DU54" s="814"/>
      <c r="DV54" s="809"/>
      <c r="DW54" s="810"/>
      <c r="DX54" s="810"/>
      <c r="DY54" s="810"/>
      <c r="DZ54" s="815"/>
      <c r="EA54" s="230"/>
    </row>
    <row r="55" spans="1:131" ht="26.25" customHeight="1" x14ac:dyDescent="0.15">
      <c r="A55" s="238">
        <v>28</v>
      </c>
      <c r="B55" s="816"/>
      <c r="C55" s="817"/>
      <c r="D55" s="817"/>
      <c r="E55" s="817"/>
      <c r="F55" s="817"/>
      <c r="G55" s="817"/>
      <c r="H55" s="817"/>
      <c r="I55" s="817"/>
      <c r="J55" s="817"/>
      <c r="K55" s="817"/>
      <c r="L55" s="817"/>
      <c r="M55" s="817"/>
      <c r="N55" s="817"/>
      <c r="O55" s="817"/>
      <c r="P55" s="818"/>
      <c r="Q55" s="871"/>
      <c r="R55" s="872"/>
      <c r="S55" s="872"/>
      <c r="T55" s="872"/>
      <c r="U55" s="872"/>
      <c r="V55" s="872"/>
      <c r="W55" s="872"/>
      <c r="X55" s="872"/>
      <c r="Y55" s="872"/>
      <c r="Z55" s="872"/>
      <c r="AA55" s="872"/>
      <c r="AB55" s="872"/>
      <c r="AC55" s="872"/>
      <c r="AD55" s="872"/>
      <c r="AE55" s="873"/>
      <c r="AF55" s="822"/>
      <c r="AG55" s="823"/>
      <c r="AH55" s="823"/>
      <c r="AI55" s="823"/>
      <c r="AJ55" s="824"/>
      <c r="AK55" s="875"/>
      <c r="AL55" s="872"/>
      <c r="AM55" s="872"/>
      <c r="AN55" s="872"/>
      <c r="AO55" s="872"/>
      <c r="AP55" s="872"/>
      <c r="AQ55" s="872"/>
      <c r="AR55" s="872"/>
      <c r="AS55" s="872"/>
      <c r="AT55" s="872"/>
      <c r="AU55" s="872"/>
      <c r="AV55" s="872"/>
      <c r="AW55" s="872"/>
      <c r="AX55" s="872"/>
      <c r="AY55" s="872"/>
      <c r="AZ55" s="874"/>
      <c r="BA55" s="874"/>
      <c r="BB55" s="874"/>
      <c r="BC55" s="874"/>
      <c r="BD55" s="874"/>
      <c r="BE55" s="868"/>
      <c r="BF55" s="868"/>
      <c r="BG55" s="868"/>
      <c r="BH55" s="868"/>
      <c r="BI55" s="869"/>
      <c r="BJ55" s="232"/>
      <c r="BK55" s="232"/>
      <c r="BL55" s="232"/>
      <c r="BM55" s="232"/>
      <c r="BN55" s="232"/>
      <c r="BO55" s="241"/>
      <c r="BP55" s="241"/>
      <c r="BQ55" s="238">
        <v>49</v>
      </c>
      <c r="BR55" s="239"/>
      <c r="BS55" s="809"/>
      <c r="BT55" s="810"/>
      <c r="BU55" s="810"/>
      <c r="BV55" s="810"/>
      <c r="BW55" s="810"/>
      <c r="BX55" s="810"/>
      <c r="BY55" s="810"/>
      <c r="BZ55" s="810"/>
      <c r="CA55" s="810"/>
      <c r="CB55" s="810"/>
      <c r="CC55" s="810"/>
      <c r="CD55" s="810"/>
      <c r="CE55" s="810"/>
      <c r="CF55" s="810"/>
      <c r="CG55" s="811"/>
      <c r="CH55" s="812"/>
      <c r="CI55" s="813"/>
      <c r="CJ55" s="813"/>
      <c r="CK55" s="813"/>
      <c r="CL55" s="814"/>
      <c r="CM55" s="812"/>
      <c r="CN55" s="813"/>
      <c r="CO55" s="813"/>
      <c r="CP55" s="813"/>
      <c r="CQ55" s="814"/>
      <c r="CR55" s="812"/>
      <c r="CS55" s="813"/>
      <c r="CT55" s="813"/>
      <c r="CU55" s="813"/>
      <c r="CV55" s="814"/>
      <c r="CW55" s="812"/>
      <c r="CX55" s="813"/>
      <c r="CY55" s="813"/>
      <c r="CZ55" s="813"/>
      <c r="DA55" s="814"/>
      <c r="DB55" s="812"/>
      <c r="DC55" s="813"/>
      <c r="DD55" s="813"/>
      <c r="DE55" s="813"/>
      <c r="DF55" s="814"/>
      <c r="DG55" s="812"/>
      <c r="DH55" s="813"/>
      <c r="DI55" s="813"/>
      <c r="DJ55" s="813"/>
      <c r="DK55" s="814"/>
      <c r="DL55" s="812"/>
      <c r="DM55" s="813"/>
      <c r="DN55" s="813"/>
      <c r="DO55" s="813"/>
      <c r="DP55" s="814"/>
      <c r="DQ55" s="812"/>
      <c r="DR55" s="813"/>
      <c r="DS55" s="813"/>
      <c r="DT55" s="813"/>
      <c r="DU55" s="814"/>
      <c r="DV55" s="809"/>
      <c r="DW55" s="810"/>
      <c r="DX55" s="810"/>
      <c r="DY55" s="810"/>
      <c r="DZ55" s="815"/>
      <c r="EA55" s="230"/>
    </row>
    <row r="56" spans="1:131" ht="26.25" customHeight="1" x14ac:dyDescent="0.15">
      <c r="A56" s="238">
        <v>29</v>
      </c>
      <c r="B56" s="816"/>
      <c r="C56" s="817"/>
      <c r="D56" s="817"/>
      <c r="E56" s="817"/>
      <c r="F56" s="817"/>
      <c r="G56" s="817"/>
      <c r="H56" s="817"/>
      <c r="I56" s="817"/>
      <c r="J56" s="817"/>
      <c r="K56" s="817"/>
      <c r="L56" s="817"/>
      <c r="M56" s="817"/>
      <c r="N56" s="817"/>
      <c r="O56" s="817"/>
      <c r="P56" s="818"/>
      <c r="Q56" s="871"/>
      <c r="R56" s="872"/>
      <c r="S56" s="872"/>
      <c r="T56" s="872"/>
      <c r="U56" s="872"/>
      <c r="V56" s="872"/>
      <c r="W56" s="872"/>
      <c r="X56" s="872"/>
      <c r="Y56" s="872"/>
      <c r="Z56" s="872"/>
      <c r="AA56" s="872"/>
      <c r="AB56" s="872"/>
      <c r="AC56" s="872"/>
      <c r="AD56" s="872"/>
      <c r="AE56" s="873"/>
      <c r="AF56" s="822"/>
      <c r="AG56" s="823"/>
      <c r="AH56" s="823"/>
      <c r="AI56" s="823"/>
      <c r="AJ56" s="824"/>
      <c r="AK56" s="875"/>
      <c r="AL56" s="872"/>
      <c r="AM56" s="872"/>
      <c r="AN56" s="872"/>
      <c r="AO56" s="872"/>
      <c r="AP56" s="872"/>
      <c r="AQ56" s="872"/>
      <c r="AR56" s="872"/>
      <c r="AS56" s="872"/>
      <c r="AT56" s="872"/>
      <c r="AU56" s="872"/>
      <c r="AV56" s="872"/>
      <c r="AW56" s="872"/>
      <c r="AX56" s="872"/>
      <c r="AY56" s="872"/>
      <c r="AZ56" s="874"/>
      <c r="BA56" s="874"/>
      <c r="BB56" s="874"/>
      <c r="BC56" s="874"/>
      <c r="BD56" s="874"/>
      <c r="BE56" s="868"/>
      <c r="BF56" s="868"/>
      <c r="BG56" s="868"/>
      <c r="BH56" s="868"/>
      <c r="BI56" s="869"/>
      <c r="BJ56" s="232"/>
      <c r="BK56" s="232"/>
      <c r="BL56" s="232"/>
      <c r="BM56" s="232"/>
      <c r="BN56" s="232"/>
      <c r="BO56" s="241"/>
      <c r="BP56" s="241"/>
      <c r="BQ56" s="238">
        <v>50</v>
      </c>
      <c r="BR56" s="239"/>
      <c r="BS56" s="809"/>
      <c r="BT56" s="810"/>
      <c r="BU56" s="810"/>
      <c r="BV56" s="810"/>
      <c r="BW56" s="810"/>
      <c r="BX56" s="810"/>
      <c r="BY56" s="810"/>
      <c r="BZ56" s="810"/>
      <c r="CA56" s="810"/>
      <c r="CB56" s="810"/>
      <c r="CC56" s="810"/>
      <c r="CD56" s="810"/>
      <c r="CE56" s="810"/>
      <c r="CF56" s="810"/>
      <c r="CG56" s="811"/>
      <c r="CH56" s="812"/>
      <c r="CI56" s="813"/>
      <c r="CJ56" s="813"/>
      <c r="CK56" s="813"/>
      <c r="CL56" s="814"/>
      <c r="CM56" s="812"/>
      <c r="CN56" s="813"/>
      <c r="CO56" s="813"/>
      <c r="CP56" s="813"/>
      <c r="CQ56" s="814"/>
      <c r="CR56" s="812"/>
      <c r="CS56" s="813"/>
      <c r="CT56" s="813"/>
      <c r="CU56" s="813"/>
      <c r="CV56" s="814"/>
      <c r="CW56" s="812"/>
      <c r="CX56" s="813"/>
      <c r="CY56" s="813"/>
      <c r="CZ56" s="813"/>
      <c r="DA56" s="814"/>
      <c r="DB56" s="812"/>
      <c r="DC56" s="813"/>
      <c r="DD56" s="813"/>
      <c r="DE56" s="813"/>
      <c r="DF56" s="814"/>
      <c r="DG56" s="812"/>
      <c r="DH56" s="813"/>
      <c r="DI56" s="813"/>
      <c r="DJ56" s="813"/>
      <c r="DK56" s="814"/>
      <c r="DL56" s="812"/>
      <c r="DM56" s="813"/>
      <c r="DN56" s="813"/>
      <c r="DO56" s="813"/>
      <c r="DP56" s="814"/>
      <c r="DQ56" s="812"/>
      <c r="DR56" s="813"/>
      <c r="DS56" s="813"/>
      <c r="DT56" s="813"/>
      <c r="DU56" s="814"/>
      <c r="DV56" s="809"/>
      <c r="DW56" s="810"/>
      <c r="DX56" s="810"/>
      <c r="DY56" s="810"/>
      <c r="DZ56" s="815"/>
      <c r="EA56" s="230"/>
    </row>
    <row r="57" spans="1:131" ht="26.25" customHeight="1" x14ac:dyDescent="0.15">
      <c r="A57" s="238">
        <v>30</v>
      </c>
      <c r="B57" s="816"/>
      <c r="C57" s="817"/>
      <c r="D57" s="817"/>
      <c r="E57" s="817"/>
      <c r="F57" s="817"/>
      <c r="G57" s="817"/>
      <c r="H57" s="817"/>
      <c r="I57" s="817"/>
      <c r="J57" s="817"/>
      <c r="K57" s="817"/>
      <c r="L57" s="817"/>
      <c r="M57" s="817"/>
      <c r="N57" s="817"/>
      <c r="O57" s="817"/>
      <c r="P57" s="818"/>
      <c r="Q57" s="871"/>
      <c r="R57" s="872"/>
      <c r="S57" s="872"/>
      <c r="T57" s="872"/>
      <c r="U57" s="872"/>
      <c r="V57" s="872"/>
      <c r="W57" s="872"/>
      <c r="X57" s="872"/>
      <c r="Y57" s="872"/>
      <c r="Z57" s="872"/>
      <c r="AA57" s="872"/>
      <c r="AB57" s="872"/>
      <c r="AC57" s="872"/>
      <c r="AD57" s="872"/>
      <c r="AE57" s="873"/>
      <c r="AF57" s="822"/>
      <c r="AG57" s="823"/>
      <c r="AH57" s="823"/>
      <c r="AI57" s="823"/>
      <c r="AJ57" s="824"/>
      <c r="AK57" s="875"/>
      <c r="AL57" s="872"/>
      <c r="AM57" s="872"/>
      <c r="AN57" s="872"/>
      <c r="AO57" s="872"/>
      <c r="AP57" s="872"/>
      <c r="AQ57" s="872"/>
      <c r="AR57" s="872"/>
      <c r="AS57" s="872"/>
      <c r="AT57" s="872"/>
      <c r="AU57" s="872"/>
      <c r="AV57" s="872"/>
      <c r="AW57" s="872"/>
      <c r="AX57" s="872"/>
      <c r="AY57" s="872"/>
      <c r="AZ57" s="874"/>
      <c r="BA57" s="874"/>
      <c r="BB57" s="874"/>
      <c r="BC57" s="874"/>
      <c r="BD57" s="874"/>
      <c r="BE57" s="868"/>
      <c r="BF57" s="868"/>
      <c r="BG57" s="868"/>
      <c r="BH57" s="868"/>
      <c r="BI57" s="869"/>
      <c r="BJ57" s="232"/>
      <c r="BK57" s="232"/>
      <c r="BL57" s="232"/>
      <c r="BM57" s="232"/>
      <c r="BN57" s="232"/>
      <c r="BO57" s="241"/>
      <c r="BP57" s="241"/>
      <c r="BQ57" s="238">
        <v>51</v>
      </c>
      <c r="BR57" s="239"/>
      <c r="BS57" s="809"/>
      <c r="BT57" s="810"/>
      <c r="BU57" s="810"/>
      <c r="BV57" s="810"/>
      <c r="BW57" s="810"/>
      <c r="BX57" s="810"/>
      <c r="BY57" s="810"/>
      <c r="BZ57" s="810"/>
      <c r="CA57" s="810"/>
      <c r="CB57" s="810"/>
      <c r="CC57" s="810"/>
      <c r="CD57" s="810"/>
      <c r="CE57" s="810"/>
      <c r="CF57" s="810"/>
      <c r="CG57" s="811"/>
      <c r="CH57" s="812"/>
      <c r="CI57" s="813"/>
      <c r="CJ57" s="813"/>
      <c r="CK57" s="813"/>
      <c r="CL57" s="814"/>
      <c r="CM57" s="812"/>
      <c r="CN57" s="813"/>
      <c r="CO57" s="813"/>
      <c r="CP57" s="813"/>
      <c r="CQ57" s="814"/>
      <c r="CR57" s="812"/>
      <c r="CS57" s="813"/>
      <c r="CT57" s="813"/>
      <c r="CU57" s="813"/>
      <c r="CV57" s="814"/>
      <c r="CW57" s="812"/>
      <c r="CX57" s="813"/>
      <c r="CY57" s="813"/>
      <c r="CZ57" s="813"/>
      <c r="DA57" s="814"/>
      <c r="DB57" s="812"/>
      <c r="DC57" s="813"/>
      <c r="DD57" s="813"/>
      <c r="DE57" s="813"/>
      <c r="DF57" s="814"/>
      <c r="DG57" s="812"/>
      <c r="DH57" s="813"/>
      <c r="DI57" s="813"/>
      <c r="DJ57" s="813"/>
      <c r="DK57" s="814"/>
      <c r="DL57" s="812"/>
      <c r="DM57" s="813"/>
      <c r="DN57" s="813"/>
      <c r="DO57" s="813"/>
      <c r="DP57" s="814"/>
      <c r="DQ57" s="812"/>
      <c r="DR57" s="813"/>
      <c r="DS57" s="813"/>
      <c r="DT57" s="813"/>
      <c r="DU57" s="814"/>
      <c r="DV57" s="809"/>
      <c r="DW57" s="810"/>
      <c r="DX57" s="810"/>
      <c r="DY57" s="810"/>
      <c r="DZ57" s="815"/>
      <c r="EA57" s="230"/>
    </row>
    <row r="58" spans="1:131" ht="26.25" customHeight="1" x14ac:dyDescent="0.15">
      <c r="A58" s="238">
        <v>31</v>
      </c>
      <c r="B58" s="816"/>
      <c r="C58" s="817"/>
      <c r="D58" s="817"/>
      <c r="E58" s="817"/>
      <c r="F58" s="817"/>
      <c r="G58" s="817"/>
      <c r="H58" s="817"/>
      <c r="I58" s="817"/>
      <c r="J58" s="817"/>
      <c r="K58" s="817"/>
      <c r="L58" s="817"/>
      <c r="M58" s="817"/>
      <c r="N58" s="817"/>
      <c r="O58" s="817"/>
      <c r="P58" s="818"/>
      <c r="Q58" s="871"/>
      <c r="R58" s="872"/>
      <c r="S58" s="872"/>
      <c r="T58" s="872"/>
      <c r="U58" s="872"/>
      <c r="V58" s="872"/>
      <c r="W58" s="872"/>
      <c r="X58" s="872"/>
      <c r="Y58" s="872"/>
      <c r="Z58" s="872"/>
      <c r="AA58" s="872"/>
      <c r="AB58" s="872"/>
      <c r="AC58" s="872"/>
      <c r="AD58" s="872"/>
      <c r="AE58" s="873"/>
      <c r="AF58" s="822"/>
      <c r="AG58" s="823"/>
      <c r="AH58" s="823"/>
      <c r="AI58" s="823"/>
      <c r="AJ58" s="824"/>
      <c r="AK58" s="875"/>
      <c r="AL58" s="872"/>
      <c r="AM58" s="872"/>
      <c r="AN58" s="872"/>
      <c r="AO58" s="872"/>
      <c r="AP58" s="872"/>
      <c r="AQ58" s="872"/>
      <c r="AR58" s="872"/>
      <c r="AS58" s="872"/>
      <c r="AT58" s="872"/>
      <c r="AU58" s="872"/>
      <c r="AV58" s="872"/>
      <c r="AW58" s="872"/>
      <c r="AX58" s="872"/>
      <c r="AY58" s="872"/>
      <c r="AZ58" s="874"/>
      <c r="BA58" s="874"/>
      <c r="BB58" s="874"/>
      <c r="BC58" s="874"/>
      <c r="BD58" s="874"/>
      <c r="BE58" s="868"/>
      <c r="BF58" s="868"/>
      <c r="BG58" s="868"/>
      <c r="BH58" s="868"/>
      <c r="BI58" s="869"/>
      <c r="BJ58" s="232"/>
      <c r="BK58" s="232"/>
      <c r="BL58" s="232"/>
      <c r="BM58" s="232"/>
      <c r="BN58" s="232"/>
      <c r="BO58" s="241"/>
      <c r="BP58" s="241"/>
      <c r="BQ58" s="238">
        <v>52</v>
      </c>
      <c r="BR58" s="239"/>
      <c r="BS58" s="809"/>
      <c r="BT58" s="810"/>
      <c r="BU58" s="810"/>
      <c r="BV58" s="810"/>
      <c r="BW58" s="810"/>
      <c r="BX58" s="810"/>
      <c r="BY58" s="810"/>
      <c r="BZ58" s="810"/>
      <c r="CA58" s="810"/>
      <c r="CB58" s="810"/>
      <c r="CC58" s="810"/>
      <c r="CD58" s="810"/>
      <c r="CE58" s="810"/>
      <c r="CF58" s="810"/>
      <c r="CG58" s="811"/>
      <c r="CH58" s="812"/>
      <c r="CI58" s="813"/>
      <c r="CJ58" s="813"/>
      <c r="CK58" s="813"/>
      <c r="CL58" s="814"/>
      <c r="CM58" s="812"/>
      <c r="CN58" s="813"/>
      <c r="CO58" s="813"/>
      <c r="CP58" s="813"/>
      <c r="CQ58" s="814"/>
      <c r="CR58" s="812"/>
      <c r="CS58" s="813"/>
      <c r="CT58" s="813"/>
      <c r="CU58" s="813"/>
      <c r="CV58" s="814"/>
      <c r="CW58" s="812"/>
      <c r="CX58" s="813"/>
      <c r="CY58" s="813"/>
      <c r="CZ58" s="813"/>
      <c r="DA58" s="814"/>
      <c r="DB58" s="812"/>
      <c r="DC58" s="813"/>
      <c r="DD58" s="813"/>
      <c r="DE58" s="813"/>
      <c r="DF58" s="814"/>
      <c r="DG58" s="812"/>
      <c r="DH58" s="813"/>
      <c r="DI58" s="813"/>
      <c r="DJ58" s="813"/>
      <c r="DK58" s="814"/>
      <c r="DL58" s="812"/>
      <c r="DM58" s="813"/>
      <c r="DN58" s="813"/>
      <c r="DO58" s="813"/>
      <c r="DP58" s="814"/>
      <c r="DQ58" s="812"/>
      <c r="DR58" s="813"/>
      <c r="DS58" s="813"/>
      <c r="DT58" s="813"/>
      <c r="DU58" s="814"/>
      <c r="DV58" s="809"/>
      <c r="DW58" s="810"/>
      <c r="DX58" s="810"/>
      <c r="DY58" s="810"/>
      <c r="DZ58" s="815"/>
      <c r="EA58" s="230"/>
    </row>
    <row r="59" spans="1:131" ht="26.25" customHeight="1" x14ac:dyDescent="0.15">
      <c r="A59" s="238">
        <v>32</v>
      </c>
      <c r="B59" s="816"/>
      <c r="C59" s="817"/>
      <c r="D59" s="817"/>
      <c r="E59" s="817"/>
      <c r="F59" s="817"/>
      <c r="G59" s="817"/>
      <c r="H59" s="817"/>
      <c r="I59" s="817"/>
      <c r="J59" s="817"/>
      <c r="K59" s="817"/>
      <c r="L59" s="817"/>
      <c r="M59" s="817"/>
      <c r="N59" s="817"/>
      <c r="O59" s="817"/>
      <c r="P59" s="818"/>
      <c r="Q59" s="871"/>
      <c r="R59" s="872"/>
      <c r="S59" s="872"/>
      <c r="T59" s="872"/>
      <c r="U59" s="872"/>
      <c r="V59" s="872"/>
      <c r="W59" s="872"/>
      <c r="X59" s="872"/>
      <c r="Y59" s="872"/>
      <c r="Z59" s="872"/>
      <c r="AA59" s="872"/>
      <c r="AB59" s="872"/>
      <c r="AC59" s="872"/>
      <c r="AD59" s="872"/>
      <c r="AE59" s="873"/>
      <c r="AF59" s="822"/>
      <c r="AG59" s="823"/>
      <c r="AH59" s="823"/>
      <c r="AI59" s="823"/>
      <c r="AJ59" s="824"/>
      <c r="AK59" s="875"/>
      <c r="AL59" s="872"/>
      <c r="AM59" s="872"/>
      <c r="AN59" s="872"/>
      <c r="AO59" s="872"/>
      <c r="AP59" s="872"/>
      <c r="AQ59" s="872"/>
      <c r="AR59" s="872"/>
      <c r="AS59" s="872"/>
      <c r="AT59" s="872"/>
      <c r="AU59" s="872"/>
      <c r="AV59" s="872"/>
      <c r="AW59" s="872"/>
      <c r="AX59" s="872"/>
      <c r="AY59" s="872"/>
      <c r="AZ59" s="874"/>
      <c r="BA59" s="874"/>
      <c r="BB59" s="874"/>
      <c r="BC59" s="874"/>
      <c r="BD59" s="874"/>
      <c r="BE59" s="868"/>
      <c r="BF59" s="868"/>
      <c r="BG59" s="868"/>
      <c r="BH59" s="868"/>
      <c r="BI59" s="869"/>
      <c r="BJ59" s="232"/>
      <c r="BK59" s="232"/>
      <c r="BL59" s="232"/>
      <c r="BM59" s="232"/>
      <c r="BN59" s="232"/>
      <c r="BO59" s="241"/>
      <c r="BP59" s="241"/>
      <c r="BQ59" s="238">
        <v>53</v>
      </c>
      <c r="BR59" s="239"/>
      <c r="BS59" s="809"/>
      <c r="BT59" s="810"/>
      <c r="BU59" s="810"/>
      <c r="BV59" s="810"/>
      <c r="BW59" s="810"/>
      <c r="BX59" s="810"/>
      <c r="BY59" s="810"/>
      <c r="BZ59" s="810"/>
      <c r="CA59" s="810"/>
      <c r="CB59" s="810"/>
      <c r="CC59" s="810"/>
      <c r="CD59" s="810"/>
      <c r="CE59" s="810"/>
      <c r="CF59" s="810"/>
      <c r="CG59" s="811"/>
      <c r="CH59" s="812"/>
      <c r="CI59" s="813"/>
      <c r="CJ59" s="813"/>
      <c r="CK59" s="813"/>
      <c r="CL59" s="814"/>
      <c r="CM59" s="812"/>
      <c r="CN59" s="813"/>
      <c r="CO59" s="813"/>
      <c r="CP59" s="813"/>
      <c r="CQ59" s="814"/>
      <c r="CR59" s="812"/>
      <c r="CS59" s="813"/>
      <c r="CT59" s="813"/>
      <c r="CU59" s="813"/>
      <c r="CV59" s="814"/>
      <c r="CW59" s="812"/>
      <c r="CX59" s="813"/>
      <c r="CY59" s="813"/>
      <c r="CZ59" s="813"/>
      <c r="DA59" s="814"/>
      <c r="DB59" s="812"/>
      <c r="DC59" s="813"/>
      <c r="DD59" s="813"/>
      <c r="DE59" s="813"/>
      <c r="DF59" s="814"/>
      <c r="DG59" s="812"/>
      <c r="DH59" s="813"/>
      <c r="DI59" s="813"/>
      <c r="DJ59" s="813"/>
      <c r="DK59" s="814"/>
      <c r="DL59" s="812"/>
      <c r="DM59" s="813"/>
      <c r="DN59" s="813"/>
      <c r="DO59" s="813"/>
      <c r="DP59" s="814"/>
      <c r="DQ59" s="812"/>
      <c r="DR59" s="813"/>
      <c r="DS59" s="813"/>
      <c r="DT59" s="813"/>
      <c r="DU59" s="814"/>
      <c r="DV59" s="809"/>
      <c r="DW59" s="810"/>
      <c r="DX59" s="810"/>
      <c r="DY59" s="810"/>
      <c r="DZ59" s="815"/>
      <c r="EA59" s="230"/>
    </row>
    <row r="60" spans="1:131" ht="26.25" customHeight="1" x14ac:dyDescent="0.15">
      <c r="A60" s="238">
        <v>33</v>
      </c>
      <c r="B60" s="816"/>
      <c r="C60" s="817"/>
      <c r="D60" s="817"/>
      <c r="E60" s="817"/>
      <c r="F60" s="817"/>
      <c r="G60" s="817"/>
      <c r="H60" s="817"/>
      <c r="I60" s="817"/>
      <c r="J60" s="817"/>
      <c r="K60" s="817"/>
      <c r="L60" s="817"/>
      <c r="M60" s="817"/>
      <c r="N60" s="817"/>
      <c r="O60" s="817"/>
      <c r="P60" s="818"/>
      <c r="Q60" s="871"/>
      <c r="R60" s="872"/>
      <c r="S60" s="872"/>
      <c r="T60" s="872"/>
      <c r="U60" s="872"/>
      <c r="V60" s="872"/>
      <c r="W60" s="872"/>
      <c r="X60" s="872"/>
      <c r="Y60" s="872"/>
      <c r="Z60" s="872"/>
      <c r="AA60" s="872"/>
      <c r="AB60" s="872"/>
      <c r="AC60" s="872"/>
      <c r="AD60" s="872"/>
      <c r="AE60" s="873"/>
      <c r="AF60" s="822"/>
      <c r="AG60" s="823"/>
      <c r="AH60" s="823"/>
      <c r="AI60" s="823"/>
      <c r="AJ60" s="824"/>
      <c r="AK60" s="875"/>
      <c r="AL60" s="872"/>
      <c r="AM60" s="872"/>
      <c r="AN60" s="872"/>
      <c r="AO60" s="872"/>
      <c r="AP60" s="872"/>
      <c r="AQ60" s="872"/>
      <c r="AR60" s="872"/>
      <c r="AS60" s="872"/>
      <c r="AT60" s="872"/>
      <c r="AU60" s="872"/>
      <c r="AV60" s="872"/>
      <c r="AW60" s="872"/>
      <c r="AX60" s="872"/>
      <c r="AY60" s="872"/>
      <c r="AZ60" s="874"/>
      <c r="BA60" s="874"/>
      <c r="BB60" s="874"/>
      <c r="BC60" s="874"/>
      <c r="BD60" s="874"/>
      <c r="BE60" s="868"/>
      <c r="BF60" s="868"/>
      <c r="BG60" s="868"/>
      <c r="BH60" s="868"/>
      <c r="BI60" s="869"/>
      <c r="BJ60" s="232"/>
      <c r="BK60" s="232"/>
      <c r="BL60" s="232"/>
      <c r="BM60" s="232"/>
      <c r="BN60" s="232"/>
      <c r="BO60" s="241"/>
      <c r="BP60" s="241"/>
      <c r="BQ60" s="238">
        <v>54</v>
      </c>
      <c r="BR60" s="239"/>
      <c r="BS60" s="809"/>
      <c r="BT60" s="810"/>
      <c r="BU60" s="810"/>
      <c r="BV60" s="810"/>
      <c r="BW60" s="810"/>
      <c r="BX60" s="810"/>
      <c r="BY60" s="810"/>
      <c r="BZ60" s="810"/>
      <c r="CA60" s="810"/>
      <c r="CB60" s="810"/>
      <c r="CC60" s="810"/>
      <c r="CD60" s="810"/>
      <c r="CE60" s="810"/>
      <c r="CF60" s="810"/>
      <c r="CG60" s="811"/>
      <c r="CH60" s="812"/>
      <c r="CI60" s="813"/>
      <c r="CJ60" s="813"/>
      <c r="CK60" s="813"/>
      <c r="CL60" s="814"/>
      <c r="CM60" s="812"/>
      <c r="CN60" s="813"/>
      <c r="CO60" s="813"/>
      <c r="CP60" s="813"/>
      <c r="CQ60" s="814"/>
      <c r="CR60" s="812"/>
      <c r="CS60" s="813"/>
      <c r="CT60" s="813"/>
      <c r="CU60" s="813"/>
      <c r="CV60" s="814"/>
      <c r="CW60" s="812"/>
      <c r="CX60" s="813"/>
      <c r="CY60" s="813"/>
      <c r="CZ60" s="813"/>
      <c r="DA60" s="814"/>
      <c r="DB60" s="812"/>
      <c r="DC60" s="813"/>
      <c r="DD60" s="813"/>
      <c r="DE60" s="813"/>
      <c r="DF60" s="814"/>
      <c r="DG60" s="812"/>
      <c r="DH60" s="813"/>
      <c r="DI60" s="813"/>
      <c r="DJ60" s="813"/>
      <c r="DK60" s="814"/>
      <c r="DL60" s="812"/>
      <c r="DM60" s="813"/>
      <c r="DN60" s="813"/>
      <c r="DO60" s="813"/>
      <c r="DP60" s="814"/>
      <c r="DQ60" s="812"/>
      <c r="DR60" s="813"/>
      <c r="DS60" s="813"/>
      <c r="DT60" s="813"/>
      <c r="DU60" s="814"/>
      <c r="DV60" s="809"/>
      <c r="DW60" s="810"/>
      <c r="DX60" s="810"/>
      <c r="DY60" s="810"/>
      <c r="DZ60" s="815"/>
      <c r="EA60" s="230"/>
    </row>
    <row r="61" spans="1:131" ht="26.25" customHeight="1" thickBot="1" x14ac:dyDescent="0.2">
      <c r="A61" s="238">
        <v>34</v>
      </c>
      <c r="B61" s="816"/>
      <c r="C61" s="817"/>
      <c r="D61" s="817"/>
      <c r="E61" s="817"/>
      <c r="F61" s="817"/>
      <c r="G61" s="817"/>
      <c r="H61" s="817"/>
      <c r="I61" s="817"/>
      <c r="J61" s="817"/>
      <c r="K61" s="817"/>
      <c r="L61" s="817"/>
      <c r="M61" s="817"/>
      <c r="N61" s="817"/>
      <c r="O61" s="817"/>
      <c r="P61" s="818"/>
      <c r="Q61" s="871"/>
      <c r="R61" s="872"/>
      <c r="S61" s="872"/>
      <c r="T61" s="872"/>
      <c r="U61" s="872"/>
      <c r="V61" s="872"/>
      <c r="W61" s="872"/>
      <c r="X61" s="872"/>
      <c r="Y61" s="872"/>
      <c r="Z61" s="872"/>
      <c r="AA61" s="872"/>
      <c r="AB61" s="872"/>
      <c r="AC61" s="872"/>
      <c r="AD61" s="872"/>
      <c r="AE61" s="873"/>
      <c r="AF61" s="822"/>
      <c r="AG61" s="823"/>
      <c r="AH61" s="823"/>
      <c r="AI61" s="823"/>
      <c r="AJ61" s="824"/>
      <c r="AK61" s="875"/>
      <c r="AL61" s="872"/>
      <c r="AM61" s="872"/>
      <c r="AN61" s="872"/>
      <c r="AO61" s="872"/>
      <c r="AP61" s="872"/>
      <c r="AQ61" s="872"/>
      <c r="AR61" s="872"/>
      <c r="AS61" s="872"/>
      <c r="AT61" s="872"/>
      <c r="AU61" s="872"/>
      <c r="AV61" s="872"/>
      <c r="AW61" s="872"/>
      <c r="AX61" s="872"/>
      <c r="AY61" s="872"/>
      <c r="AZ61" s="874"/>
      <c r="BA61" s="874"/>
      <c r="BB61" s="874"/>
      <c r="BC61" s="874"/>
      <c r="BD61" s="874"/>
      <c r="BE61" s="868"/>
      <c r="BF61" s="868"/>
      <c r="BG61" s="868"/>
      <c r="BH61" s="868"/>
      <c r="BI61" s="869"/>
      <c r="BJ61" s="232"/>
      <c r="BK61" s="232"/>
      <c r="BL61" s="232"/>
      <c r="BM61" s="232"/>
      <c r="BN61" s="232"/>
      <c r="BO61" s="241"/>
      <c r="BP61" s="241"/>
      <c r="BQ61" s="238">
        <v>55</v>
      </c>
      <c r="BR61" s="239"/>
      <c r="BS61" s="809"/>
      <c r="BT61" s="810"/>
      <c r="BU61" s="810"/>
      <c r="BV61" s="810"/>
      <c r="BW61" s="810"/>
      <c r="BX61" s="810"/>
      <c r="BY61" s="810"/>
      <c r="BZ61" s="810"/>
      <c r="CA61" s="810"/>
      <c r="CB61" s="810"/>
      <c r="CC61" s="810"/>
      <c r="CD61" s="810"/>
      <c r="CE61" s="810"/>
      <c r="CF61" s="810"/>
      <c r="CG61" s="811"/>
      <c r="CH61" s="812"/>
      <c r="CI61" s="813"/>
      <c r="CJ61" s="813"/>
      <c r="CK61" s="813"/>
      <c r="CL61" s="814"/>
      <c r="CM61" s="812"/>
      <c r="CN61" s="813"/>
      <c r="CO61" s="813"/>
      <c r="CP61" s="813"/>
      <c r="CQ61" s="814"/>
      <c r="CR61" s="812"/>
      <c r="CS61" s="813"/>
      <c r="CT61" s="813"/>
      <c r="CU61" s="813"/>
      <c r="CV61" s="814"/>
      <c r="CW61" s="812"/>
      <c r="CX61" s="813"/>
      <c r="CY61" s="813"/>
      <c r="CZ61" s="813"/>
      <c r="DA61" s="814"/>
      <c r="DB61" s="812"/>
      <c r="DC61" s="813"/>
      <c r="DD61" s="813"/>
      <c r="DE61" s="813"/>
      <c r="DF61" s="814"/>
      <c r="DG61" s="812"/>
      <c r="DH61" s="813"/>
      <c r="DI61" s="813"/>
      <c r="DJ61" s="813"/>
      <c r="DK61" s="814"/>
      <c r="DL61" s="812"/>
      <c r="DM61" s="813"/>
      <c r="DN61" s="813"/>
      <c r="DO61" s="813"/>
      <c r="DP61" s="814"/>
      <c r="DQ61" s="812"/>
      <c r="DR61" s="813"/>
      <c r="DS61" s="813"/>
      <c r="DT61" s="813"/>
      <c r="DU61" s="814"/>
      <c r="DV61" s="809"/>
      <c r="DW61" s="810"/>
      <c r="DX61" s="810"/>
      <c r="DY61" s="810"/>
      <c r="DZ61" s="815"/>
      <c r="EA61" s="230"/>
    </row>
    <row r="62" spans="1:131" ht="26.25" customHeight="1" x14ac:dyDescent="0.15">
      <c r="A62" s="238">
        <v>35</v>
      </c>
      <c r="B62" s="816"/>
      <c r="C62" s="817"/>
      <c r="D62" s="817"/>
      <c r="E62" s="817"/>
      <c r="F62" s="817"/>
      <c r="G62" s="817"/>
      <c r="H62" s="817"/>
      <c r="I62" s="817"/>
      <c r="J62" s="817"/>
      <c r="K62" s="817"/>
      <c r="L62" s="817"/>
      <c r="M62" s="817"/>
      <c r="N62" s="817"/>
      <c r="O62" s="817"/>
      <c r="P62" s="818"/>
      <c r="Q62" s="871"/>
      <c r="R62" s="872"/>
      <c r="S62" s="872"/>
      <c r="T62" s="872"/>
      <c r="U62" s="872"/>
      <c r="V62" s="872"/>
      <c r="W62" s="872"/>
      <c r="X62" s="872"/>
      <c r="Y62" s="872"/>
      <c r="Z62" s="872"/>
      <c r="AA62" s="872"/>
      <c r="AB62" s="872"/>
      <c r="AC62" s="872"/>
      <c r="AD62" s="872"/>
      <c r="AE62" s="873"/>
      <c r="AF62" s="822"/>
      <c r="AG62" s="823"/>
      <c r="AH62" s="823"/>
      <c r="AI62" s="823"/>
      <c r="AJ62" s="824"/>
      <c r="AK62" s="875"/>
      <c r="AL62" s="872"/>
      <c r="AM62" s="872"/>
      <c r="AN62" s="872"/>
      <c r="AO62" s="872"/>
      <c r="AP62" s="872"/>
      <c r="AQ62" s="872"/>
      <c r="AR62" s="872"/>
      <c r="AS62" s="872"/>
      <c r="AT62" s="872"/>
      <c r="AU62" s="872"/>
      <c r="AV62" s="872"/>
      <c r="AW62" s="872"/>
      <c r="AX62" s="872"/>
      <c r="AY62" s="872"/>
      <c r="AZ62" s="874"/>
      <c r="BA62" s="874"/>
      <c r="BB62" s="874"/>
      <c r="BC62" s="874"/>
      <c r="BD62" s="874"/>
      <c r="BE62" s="868"/>
      <c r="BF62" s="868"/>
      <c r="BG62" s="868"/>
      <c r="BH62" s="868"/>
      <c r="BI62" s="869"/>
      <c r="BJ62" s="883" t="s">
        <v>394</v>
      </c>
      <c r="BK62" s="842"/>
      <c r="BL62" s="842"/>
      <c r="BM62" s="842"/>
      <c r="BN62" s="843"/>
      <c r="BO62" s="241"/>
      <c r="BP62" s="241"/>
      <c r="BQ62" s="238">
        <v>56</v>
      </c>
      <c r="BR62" s="239"/>
      <c r="BS62" s="809"/>
      <c r="BT62" s="810"/>
      <c r="BU62" s="810"/>
      <c r="BV62" s="810"/>
      <c r="BW62" s="810"/>
      <c r="BX62" s="810"/>
      <c r="BY62" s="810"/>
      <c r="BZ62" s="810"/>
      <c r="CA62" s="810"/>
      <c r="CB62" s="810"/>
      <c r="CC62" s="810"/>
      <c r="CD62" s="810"/>
      <c r="CE62" s="810"/>
      <c r="CF62" s="810"/>
      <c r="CG62" s="811"/>
      <c r="CH62" s="812"/>
      <c r="CI62" s="813"/>
      <c r="CJ62" s="813"/>
      <c r="CK62" s="813"/>
      <c r="CL62" s="814"/>
      <c r="CM62" s="812"/>
      <c r="CN62" s="813"/>
      <c r="CO62" s="813"/>
      <c r="CP62" s="813"/>
      <c r="CQ62" s="814"/>
      <c r="CR62" s="812"/>
      <c r="CS62" s="813"/>
      <c r="CT62" s="813"/>
      <c r="CU62" s="813"/>
      <c r="CV62" s="814"/>
      <c r="CW62" s="812"/>
      <c r="CX62" s="813"/>
      <c r="CY62" s="813"/>
      <c r="CZ62" s="813"/>
      <c r="DA62" s="814"/>
      <c r="DB62" s="812"/>
      <c r="DC62" s="813"/>
      <c r="DD62" s="813"/>
      <c r="DE62" s="813"/>
      <c r="DF62" s="814"/>
      <c r="DG62" s="812"/>
      <c r="DH62" s="813"/>
      <c r="DI62" s="813"/>
      <c r="DJ62" s="813"/>
      <c r="DK62" s="814"/>
      <c r="DL62" s="812"/>
      <c r="DM62" s="813"/>
      <c r="DN62" s="813"/>
      <c r="DO62" s="813"/>
      <c r="DP62" s="814"/>
      <c r="DQ62" s="812"/>
      <c r="DR62" s="813"/>
      <c r="DS62" s="813"/>
      <c r="DT62" s="813"/>
      <c r="DU62" s="814"/>
      <c r="DV62" s="809"/>
      <c r="DW62" s="810"/>
      <c r="DX62" s="810"/>
      <c r="DY62" s="810"/>
      <c r="DZ62" s="815"/>
      <c r="EA62" s="230"/>
    </row>
    <row r="63" spans="1:131" ht="26.25" customHeight="1" thickBot="1" x14ac:dyDescent="0.2">
      <c r="A63" s="240" t="s">
        <v>378</v>
      </c>
      <c r="B63" s="825" t="s">
        <v>395</v>
      </c>
      <c r="C63" s="826"/>
      <c r="D63" s="826"/>
      <c r="E63" s="826"/>
      <c r="F63" s="826"/>
      <c r="G63" s="826"/>
      <c r="H63" s="826"/>
      <c r="I63" s="826"/>
      <c r="J63" s="826"/>
      <c r="K63" s="826"/>
      <c r="L63" s="826"/>
      <c r="M63" s="826"/>
      <c r="N63" s="826"/>
      <c r="O63" s="826"/>
      <c r="P63" s="827"/>
      <c r="Q63" s="876"/>
      <c r="R63" s="877"/>
      <c r="S63" s="877"/>
      <c r="T63" s="877"/>
      <c r="U63" s="877"/>
      <c r="V63" s="877"/>
      <c r="W63" s="877"/>
      <c r="X63" s="877"/>
      <c r="Y63" s="877"/>
      <c r="Z63" s="877"/>
      <c r="AA63" s="877"/>
      <c r="AB63" s="877"/>
      <c r="AC63" s="877"/>
      <c r="AD63" s="877"/>
      <c r="AE63" s="878"/>
      <c r="AF63" s="879">
        <v>7</v>
      </c>
      <c r="AG63" s="880"/>
      <c r="AH63" s="880"/>
      <c r="AI63" s="880"/>
      <c r="AJ63" s="881"/>
      <c r="AK63" s="882"/>
      <c r="AL63" s="877"/>
      <c r="AM63" s="877"/>
      <c r="AN63" s="877"/>
      <c r="AO63" s="877"/>
      <c r="AP63" s="880">
        <v>847</v>
      </c>
      <c r="AQ63" s="880"/>
      <c r="AR63" s="880"/>
      <c r="AS63" s="880"/>
      <c r="AT63" s="880"/>
      <c r="AU63" s="880" t="s">
        <v>543</v>
      </c>
      <c r="AV63" s="880"/>
      <c r="AW63" s="880"/>
      <c r="AX63" s="880"/>
      <c r="AY63" s="880"/>
      <c r="AZ63" s="884"/>
      <c r="BA63" s="884"/>
      <c r="BB63" s="884"/>
      <c r="BC63" s="884"/>
      <c r="BD63" s="884"/>
      <c r="BE63" s="885"/>
      <c r="BF63" s="885"/>
      <c r="BG63" s="885"/>
      <c r="BH63" s="885"/>
      <c r="BI63" s="886"/>
      <c r="BJ63" s="887" t="s">
        <v>122</v>
      </c>
      <c r="BK63" s="888"/>
      <c r="BL63" s="888"/>
      <c r="BM63" s="888"/>
      <c r="BN63" s="889"/>
      <c r="BO63" s="241"/>
      <c r="BP63" s="241"/>
      <c r="BQ63" s="238">
        <v>57</v>
      </c>
      <c r="BR63" s="239"/>
      <c r="BS63" s="809"/>
      <c r="BT63" s="810"/>
      <c r="BU63" s="810"/>
      <c r="BV63" s="810"/>
      <c r="BW63" s="810"/>
      <c r="BX63" s="810"/>
      <c r="BY63" s="810"/>
      <c r="BZ63" s="810"/>
      <c r="CA63" s="810"/>
      <c r="CB63" s="810"/>
      <c r="CC63" s="810"/>
      <c r="CD63" s="810"/>
      <c r="CE63" s="810"/>
      <c r="CF63" s="810"/>
      <c r="CG63" s="811"/>
      <c r="CH63" s="812"/>
      <c r="CI63" s="813"/>
      <c r="CJ63" s="813"/>
      <c r="CK63" s="813"/>
      <c r="CL63" s="814"/>
      <c r="CM63" s="812"/>
      <c r="CN63" s="813"/>
      <c r="CO63" s="813"/>
      <c r="CP63" s="813"/>
      <c r="CQ63" s="814"/>
      <c r="CR63" s="812"/>
      <c r="CS63" s="813"/>
      <c r="CT63" s="813"/>
      <c r="CU63" s="813"/>
      <c r="CV63" s="814"/>
      <c r="CW63" s="812"/>
      <c r="CX63" s="813"/>
      <c r="CY63" s="813"/>
      <c r="CZ63" s="813"/>
      <c r="DA63" s="814"/>
      <c r="DB63" s="812"/>
      <c r="DC63" s="813"/>
      <c r="DD63" s="813"/>
      <c r="DE63" s="813"/>
      <c r="DF63" s="814"/>
      <c r="DG63" s="812"/>
      <c r="DH63" s="813"/>
      <c r="DI63" s="813"/>
      <c r="DJ63" s="813"/>
      <c r="DK63" s="814"/>
      <c r="DL63" s="812"/>
      <c r="DM63" s="813"/>
      <c r="DN63" s="813"/>
      <c r="DO63" s="813"/>
      <c r="DP63" s="814"/>
      <c r="DQ63" s="812"/>
      <c r="DR63" s="813"/>
      <c r="DS63" s="813"/>
      <c r="DT63" s="813"/>
      <c r="DU63" s="814"/>
      <c r="DV63" s="809"/>
      <c r="DW63" s="810"/>
      <c r="DX63" s="810"/>
      <c r="DY63" s="810"/>
      <c r="DZ63" s="815"/>
      <c r="EA63" s="230"/>
    </row>
    <row r="64" spans="1:131" ht="26.25" customHeight="1" x14ac:dyDescent="0.15">
      <c r="A64" s="241"/>
      <c r="B64" s="241"/>
      <c r="C64" s="241"/>
      <c r="D64" s="241"/>
      <c r="E64" s="241"/>
      <c r="F64" s="241"/>
      <c r="G64" s="241"/>
      <c r="H64" s="241"/>
      <c r="I64" s="241"/>
      <c r="J64" s="241"/>
      <c r="K64" s="241"/>
      <c r="L64" s="241"/>
      <c r="M64" s="241"/>
      <c r="N64" s="241"/>
      <c r="O64" s="241"/>
      <c r="P64" s="241"/>
      <c r="Q64" s="241"/>
      <c r="R64" s="241"/>
      <c r="S64" s="241"/>
      <c r="T64" s="241"/>
      <c r="U64" s="241"/>
      <c r="V64" s="241"/>
      <c r="W64" s="241"/>
      <c r="X64" s="241"/>
      <c r="Y64" s="241"/>
      <c r="Z64" s="241"/>
      <c r="AA64" s="241"/>
      <c r="AB64" s="241"/>
      <c r="AC64" s="241"/>
      <c r="AD64" s="241"/>
      <c r="AE64" s="241"/>
      <c r="AF64" s="241"/>
      <c r="AG64" s="241"/>
      <c r="AH64" s="241"/>
      <c r="AI64" s="241"/>
      <c r="AJ64" s="241"/>
      <c r="AK64" s="241"/>
      <c r="AL64" s="241"/>
      <c r="AM64" s="241"/>
      <c r="AN64" s="241"/>
      <c r="AO64" s="241"/>
      <c r="AP64" s="241"/>
      <c r="AQ64" s="241"/>
      <c r="AR64" s="241"/>
      <c r="AS64" s="241"/>
      <c r="AT64" s="241"/>
      <c r="AU64" s="241"/>
      <c r="AV64" s="241"/>
      <c r="AW64" s="241"/>
      <c r="AX64" s="241"/>
      <c r="AY64" s="241"/>
      <c r="AZ64" s="241"/>
      <c r="BA64" s="241"/>
      <c r="BB64" s="241"/>
      <c r="BC64" s="241"/>
      <c r="BD64" s="241"/>
      <c r="BE64" s="241"/>
      <c r="BF64" s="241"/>
      <c r="BG64" s="241"/>
      <c r="BH64" s="241"/>
      <c r="BI64" s="241"/>
      <c r="BJ64" s="241"/>
      <c r="BK64" s="241"/>
      <c r="BL64" s="241"/>
      <c r="BM64" s="241"/>
      <c r="BN64" s="241"/>
      <c r="BO64" s="241"/>
      <c r="BP64" s="241"/>
      <c r="BQ64" s="238">
        <v>58</v>
      </c>
      <c r="BR64" s="239"/>
      <c r="BS64" s="809"/>
      <c r="BT64" s="810"/>
      <c r="BU64" s="810"/>
      <c r="BV64" s="810"/>
      <c r="BW64" s="810"/>
      <c r="BX64" s="810"/>
      <c r="BY64" s="810"/>
      <c r="BZ64" s="810"/>
      <c r="CA64" s="810"/>
      <c r="CB64" s="810"/>
      <c r="CC64" s="810"/>
      <c r="CD64" s="810"/>
      <c r="CE64" s="810"/>
      <c r="CF64" s="810"/>
      <c r="CG64" s="811"/>
      <c r="CH64" s="812"/>
      <c r="CI64" s="813"/>
      <c r="CJ64" s="813"/>
      <c r="CK64" s="813"/>
      <c r="CL64" s="814"/>
      <c r="CM64" s="812"/>
      <c r="CN64" s="813"/>
      <c r="CO64" s="813"/>
      <c r="CP64" s="813"/>
      <c r="CQ64" s="814"/>
      <c r="CR64" s="812"/>
      <c r="CS64" s="813"/>
      <c r="CT64" s="813"/>
      <c r="CU64" s="813"/>
      <c r="CV64" s="814"/>
      <c r="CW64" s="812"/>
      <c r="CX64" s="813"/>
      <c r="CY64" s="813"/>
      <c r="CZ64" s="813"/>
      <c r="DA64" s="814"/>
      <c r="DB64" s="812"/>
      <c r="DC64" s="813"/>
      <c r="DD64" s="813"/>
      <c r="DE64" s="813"/>
      <c r="DF64" s="814"/>
      <c r="DG64" s="812"/>
      <c r="DH64" s="813"/>
      <c r="DI64" s="813"/>
      <c r="DJ64" s="813"/>
      <c r="DK64" s="814"/>
      <c r="DL64" s="812"/>
      <c r="DM64" s="813"/>
      <c r="DN64" s="813"/>
      <c r="DO64" s="813"/>
      <c r="DP64" s="814"/>
      <c r="DQ64" s="812"/>
      <c r="DR64" s="813"/>
      <c r="DS64" s="813"/>
      <c r="DT64" s="813"/>
      <c r="DU64" s="814"/>
      <c r="DV64" s="809"/>
      <c r="DW64" s="810"/>
      <c r="DX64" s="810"/>
      <c r="DY64" s="810"/>
      <c r="DZ64" s="815"/>
      <c r="EA64" s="230"/>
    </row>
    <row r="65" spans="1:131" ht="26.25" customHeight="1" thickBot="1" x14ac:dyDescent="0.2">
      <c r="A65" s="232" t="s">
        <v>396</v>
      </c>
      <c r="B65" s="232"/>
      <c r="C65" s="232"/>
      <c r="D65" s="232"/>
      <c r="E65" s="232"/>
      <c r="F65" s="232"/>
      <c r="G65" s="232"/>
      <c r="H65" s="232"/>
      <c r="I65" s="232"/>
      <c r="J65" s="232"/>
      <c r="K65" s="232"/>
      <c r="L65" s="232"/>
      <c r="M65" s="232"/>
      <c r="N65" s="232"/>
      <c r="O65" s="232"/>
      <c r="P65" s="232"/>
      <c r="Q65" s="232"/>
      <c r="R65" s="232"/>
      <c r="S65" s="232"/>
      <c r="T65" s="232"/>
      <c r="U65" s="232"/>
      <c r="V65" s="232"/>
      <c r="W65" s="232"/>
      <c r="X65" s="232"/>
      <c r="Y65" s="232"/>
      <c r="Z65" s="232"/>
      <c r="AA65" s="232"/>
      <c r="AB65" s="232"/>
      <c r="AC65" s="232"/>
      <c r="AD65" s="232"/>
      <c r="AE65" s="232"/>
      <c r="AF65" s="232"/>
      <c r="AG65" s="232"/>
      <c r="AH65" s="232"/>
      <c r="AI65" s="232"/>
      <c r="AJ65" s="232"/>
      <c r="AK65" s="232"/>
      <c r="AL65" s="232"/>
      <c r="AM65" s="232"/>
      <c r="AN65" s="232"/>
      <c r="AO65" s="232"/>
      <c r="AP65" s="232"/>
      <c r="AQ65" s="232"/>
      <c r="AR65" s="232"/>
      <c r="AS65" s="232"/>
      <c r="AT65" s="232"/>
      <c r="AU65" s="232"/>
      <c r="AV65" s="232"/>
      <c r="AW65" s="232"/>
      <c r="AX65" s="232"/>
      <c r="AY65" s="232"/>
      <c r="AZ65" s="232"/>
      <c r="BA65" s="232"/>
      <c r="BB65" s="232"/>
      <c r="BC65" s="232"/>
      <c r="BD65" s="232"/>
      <c r="BE65" s="241"/>
      <c r="BF65" s="241"/>
      <c r="BG65" s="241"/>
      <c r="BH65" s="241"/>
      <c r="BI65" s="241"/>
      <c r="BJ65" s="241"/>
      <c r="BK65" s="241"/>
      <c r="BL65" s="241"/>
      <c r="BM65" s="241"/>
      <c r="BN65" s="241"/>
      <c r="BO65" s="241"/>
      <c r="BP65" s="241"/>
      <c r="BQ65" s="238">
        <v>59</v>
      </c>
      <c r="BR65" s="239"/>
      <c r="BS65" s="809"/>
      <c r="BT65" s="810"/>
      <c r="BU65" s="810"/>
      <c r="BV65" s="810"/>
      <c r="BW65" s="810"/>
      <c r="BX65" s="810"/>
      <c r="BY65" s="810"/>
      <c r="BZ65" s="810"/>
      <c r="CA65" s="810"/>
      <c r="CB65" s="810"/>
      <c r="CC65" s="810"/>
      <c r="CD65" s="810"/>
      <c r="CE65" s="810"/>
      <c r="CF65" s="810"/>
      <c r="CG65" s="811"/>
      <c r="CH65" s="812"/>
      <c r="CI65" s="813"/>
      <c r="CJ65" s="813"/>
      <c r="CK65" s="813"/>
      <c r="CL65" s="814"/>
      <c r="CM65" s="812"/>
      <c r="CN65" s="813"/>
      <c r="CO65" s="813"/>
      <c r="CP65" s="813"/>
      <c r="CQ65" s="814"/>
      <c r="CR65" s="812"/>
      <c r="CS65" s="813"/>
      <c r="CT65" s="813"/>
      <c r="CU65" s="813"/>
      <c r="CV65" s="814"/>
      <c r="CW65" s="812"/>
      <c r="CX65" s="813"/>
      <c r="CY65" s="813"/>
      <c r="CZ65" s="813"/>
      <c r="DA65" s="814"/>
      <c r="DB65" s="812"/>
      <c r="DC65" s="813"/>
      <c r="DD65" s="813"/>
      <c r="DE65" s="813"/>
      <c r="DF65" s="814"/>
      <c r="DG65" s="812"/>
      <c r="DH65" s="813"/>
      <c r="DI65" s="813"/>
      <c r="DJ65" s="813"/>
      <c r="DK65" s="814"/>
      <c r="DL65" s="812"/>
      <c r="DM65" s="813"/>
      <c r="DN65" s="813"/>
      <c r="DO65" s="813"/>
      <c r="DP65" s="814"/>
      <c r="DQ65" s="812"/>
      <c r="DR65" s="813"/>
      <c r="DS65" s="813"/>
      <c r="DT65" s="813"/>
      <c r="DU65" s="814"/>
      <c r="DV65" s="809"/>
      <c r="DW65" s="810"/>
      <c r="DX65" s="810"/>
      <c r="DY65" s="810"/>
      <c r="DZ65" s="815"/>
      <c r="EA65" s="230"/>
    </row>
    <row r="66" spans="1:131" ht="26.25" customHeight="1" x14ac:dyDescent="0.15">
      <c r="A66" s="763" t="s">
        <v>397</v>
      </c>
      <c r="B66" s="764"/>
      <c r="C66" s="764"/>
      <c r="D66" s="764"/>
      <c r="E66" s="764"/>
      <c r="F66" s="764"/>
      <c r="G66" s="764"/>
      <c r="H66" s="764"/>
      <c r="I66" s="764"/>
      <c r="J66" s="764"/>
      <c r="K66" s="764"/>
      <c r="L66" s="764"/>
      <c r="M66" s="764"/>
      <c r="N66" s="764"/>
      <c r="O66" s="764"/>
      <c r="P66" s="765"/>
      <c r="Q66" s="769" t="s">
        <v>382</v>
      </c>
      <c r="R66" s="770"/>
      <c r="S66" s="770"/>
      <c r="T66" s="770"/>
      <c r="U66" s="771"/>
      <c r="V66" s="769" t="s">
        <v>383</v>
      </c>
      <c r="W66" s="770"/>
      <c r="X66" s="770"/>
      <c r="Y66" s="770"/>
      <c r="Z66" s="771"/>
      <c r="AA66" s="769" t="s">
        <v>384</v>
      </c>
      <c r="AB66" s="770"/>
      <c r="AC66" s="770"/>
      <c r="AD66" s="770"/>
      <c r="AE66" s="771"/>
      <c r="AF66" s="890" t="s">
        <v>385</v>
      </c>
      <c r="AG66" s="851"/>
      <c r="AH66" s="851"/>
      <c r="AI66" s="851"/>
      <c r="AJ66" s="891"/>
      <c r="AK66" s="769" t="s">
        <v>386</v>
      </c>
      <c r="AL66" s="764"/>
      <c r="AM66" s="764"/>
      <c r="AN66" s="764"/>
      <c r="AO66" s="765"/>
      <c r="AP66" s="769" t="s">
        <v>387</v>
      </c>
      <c r="AQ66" s="770"/>
      <c r="AR66" s="770"/>
      <c r="AS66" s="770"/>
      <c r="AT66" s="771"/>
      <c r="AU66" s="769" t="s">
        <v>398</v>
      </c>
      <c r="AV66" s="770"/>
      <c r="AW66" s="770"/>
      <c r="AX66" s="770"/>
      <c r="AY66" s="771"/>
      <c r="AZ66" s="769" t="s">
        <v>365</v>
      </c>
      <c r="BA66" s="770"/>
      <c r="BB66" s="770"/>
      <c r="BC66" s="770"/>
      <c r="BD66" s="776"/>
      <c r="BE66" s="241"/>
      <c r="BF66" s="241"/>
      <c r="BG66" s="241"/>
      <c r="BH66" s="241"/>
      <c r="BI66" s="241"/>
      <c r="BJ66" s="241"/>
      <c r="BK66" s="241"/>
      <c r="BL66" s="241"/>
      <c r="BM66" s="241"/>
      <c r="BN66" s="241"/>
      <c r="BO66" s="241"/>
      <c r="BP66" s="241"/>
      <c r="BQ66" s="238">
        <v>60</v>
      </c>
      <c r="BR66" s="243"/>
      <c r="BS66" s="895"/>
      <c r="BT66" s="896"/>
      <c r="BU66" s="896"/>
      <c r="BV66" s="896"/>
      <c r="BW66" s="896"/>
      <c r="BX66" s="896"/>
      <c r="BY66" s="896"/>
      <c r="BZ66" s="896"/>
      <c r="CA66" s="896"/>
      <c r="CB66" s="896"/>
      <c r="CC66" s="896"/>
      <c r="CD66" s="896"/>
      <c r="CE66" s="896"/>
      <c r="CF66" s="896"/>
      <c r="CG66" s="901"/>
      <c r="CH66" s="898"/>
      <c r="CI66" s="899"/>
      <c r="CJ66" s="899"/>
      <c r="CK66" s="899"/>
      <c r="CL66" s="900"/>
      <c r="CM66" s="898"/>
      <c r="CN66" s="899"/>
      <c r="CO66" s="899"/>
      <c r="CP66" s="899"/>
      <c r="CQ66" s="900"/>
      <c r="CR66" s="898"/>
      <c r="CS66" s="899"/>
      <c r="CT66" s="899"/>
      <c r="CU66" s="899"/>
      <c r="CV66" s="900"/>
      <c r="CW66" s="898"/>
      <c r="CX66" s="899"/>
      <c r="CY66" s="899"/>
      <c r="CZ66" s="899"/>
      <c r="DA66" s="900"/>
      <c r="DB66" s="898"/>
      <c r="DC66" s="899"/>
      <c r="DD66" s="899"/>
      <c r="DE66" s="899"/>
      <c r="DF66" s="900"/>
      <c r="DG66" s="898"/>
      <c r="DH66" s="899"/>
      <c r="DI66" s="899"/>
      <c r="DJ66" s="899"/>
      <c r="DK66" s="900"/>
      <c r="DL66" s="898"/>
      <c r="DM66" s="899"/>
      <c r="DN66" s="899"/>
      <c r="DO66" s="899"/>
      <c r="DP66" s="900"/>
      <c r="DQ66" s="898"/>
      <c r="DR66" s="899"/>
      <c r="DS66" s="899"/>
      <c r="DT66" s="899"/>
      <c r="DU66" s="900"/>
      <c r="DV66" s="895"/>
      <c r="DW66" s="896"/>
      <c r="DX66" s="896"/>
      <c r="DY66" s="896"/>
      <c r="DZ66" s="897"/>
      <c r="EA66" s="230"/>
    </row>
    <row r="67" spans="1:131" ht="26.25" customHeight="1" thickBot="1" x14ac:dyDescent="0.2">
      <c r="A67" s="766"/>
      <c r="B67" s="767"/>
      <c r="C67" s="767"/>
      <c r="D67" s="767"/>
      <c r="E67" s="767"/>
      <c r="F67" s="767"/>
      <c r="G67" s="767"/>
      <c r="H67" s="767"/>
      <c r="I67" s="767"/>
      <c r="J67" s="767"/>
      <c r="K67" s="767"/>
      <c r="L67" s="767"/>
      <c r="M67" s="767"/>
      <c r="N67" s="767"/>
      <c r="O67" s="767"/>
      <c r="P67" s="768"/>
      <c r="Q67" s="772"/>
      <c r="R67" s="773"/>
      <c r="S67" s="773"/>
      <c r="T67" s="773"/>
      <c r="U67" s="774"/>
      <c r="V67" s="772"/>
      <c r="W67" s="773"/>
      <c r="X67" s="773"/>
      <c r="Y67" s="773"/>
      <c r="Z67" s="774"/>
      <c r="AA67" s="772"/>
      <c r="AB67" s="773"/>
      <c r="AC67" s="773"/>
      <c r="AD67" s="773"/>
      <c r="AE67" s="774"/>
      <c r="AF67" s="892"/>
      <c r="AG67" s="854"/>
      <c r="AH67" s="854"/>
      <c r="AI67" s="854"/>
      <c r="AJ67" s="893"/>
      <c r="AK67" s="894"/>
      <c r="AL67" s="767"/>
      <c r="AM67" s="767"/>
      <c r="AN67" s="767"/>
      <c r="AO67" s="768"/>
      <c r="AP67" s="772"/>
      <c r="AQ67" s="773"/>
      <c r="AR67" s="773"/>
      <c r="AS67" s="773"/>
      <c r="AT67" s="774"/>
      <c r="AU67" s="772"/>
      <c r="AV67" s="773"/>
      <c r="AW67" s="773"/>
      <c r="AX67" s="773"/>
      <c r="AY67" s="774"/>
      <c r="AZ67" s="772"/>
      <c r="BA67" s="773"/>
      <c r="BB67" s="773"/>
      <c r="BC67" s="773"/>
      <c r="BD67" s="778"/>
      <c r="BE67" s="241"/>
      <c r="BF67" s="241"/>
      <c r="BG67" s="241"/>
      <c r="BH67" s="241"/>
      <c r="BI67" s="241"/>
      <c r="BJ67" s="241"/>
      <c r="BK67" s="241"/>
      <c r="BL67" s="241"/>
      <c r="BM67" s="241"/>
      <c r="BN67" s="241"/>
      <c r="BO67" s="241"/>
      <c r="BP67" s="241"/>
      <c r="BQ67" s="238">
        <v>61</v>
      </c>
      <c r="BR67" s="243"/>
      <c r="BS67" s="895"/>
      <c r="BT67" s="896"/>
      <c r="BU67" s="896"/>
      <c r="BV67" s="896"/>
      <c r="BW67" s="896"/>
      <c r="BX67" s="896"/>
      <c r="BY67" s="896"/>
      <c r="BZ67" s="896"/>
      <c r="CA67" s="896"/>
      <c r="CB67" s="896"/>
      <c r="CC67" s="896"/>
      <c r="CD67" s="896"/>
      <c r="CE67" s="896"/>
      <c r="CF67" s="896"/>
      <c r="CG67" s="901"/>
      <c r="CH67" s="898"/>
      <c r="CI67" s="899"/>
      <c r="CJ67" s="899"/>
      <c r="CK67" s="899"/>
      <c r="CL67" s="900"/>
      <c r="CM67" s="898"/>
      <c r="CN67" s="899"/>
      <c r="CO67" s="899"/>
      <c r="CP67" s="899"/>
      <c r="CQ67" s="900"/>
      <c r="CR67" s="898"/>
      <c r="CS67" s="899"/>
      <c r="CT67" s="899"/>
      <c r="CU67" s="899"/>
      <c r="CV67" s="900"/>
      <c r="CW67" s="898"/>
      <c r="CX67" s="899"/>
      <c r="CY67" s="899"/>
      <c r="CZ67" s="899"/>
      <c r="DA67" s="900"/>
      <c r="DB67" s="898"/>
      <c r="DC67" s="899"/>
      <c r="DD67" s="899"/>
      <c r="DE67" s="899"/>
      <c r="DF67" s="900"/>
      <c r="DG67" s="898"/>
      <c r="DH67" s="899"/>
      <c r="DI67" s="899"/>
      <c r="DJ67" s="899"/>
      <c r="DK67" s="900"/>
      <c r="DL67" s="898"/>
      <c r="DM67" s="899"/>
      <c r="DN67" s="899"/>
      <c r="DO67" s="899"/>
      <c r="DP67" s="900"/>
      <c r="DQ67" s="898"/>
      <c r="DR67" s="899"/>
      <c r="DS67" s="899"/>
      <c r="DT67" s="899"/>
      <c r="DU67" s="900"/>
      <c r="DV67" s="895"/>
      <c r="DW67" s="896"/>
      <c r="DX67" s="896"/>
      <c r="DY67" s="896"/>
      <c r="DZ67" s="897"/>
      <c r="EA67" s="230"/>
    </row>
    <row r="68" spans="1:131" ht="26.25" customHeight="1" thickTop="1" x14ac:dyDescent="0.15">
      <c r="A68" s="236">
        <v>1</v>
      </c>
      <c r="B68" s="905" t="s">
        <v>556</v>
      </c>
      <c r="C68" s="906"/>
      <c r="D68" s="906"/>
      <c r="E68" s="906"/>
      <c r="F68" s="906"/>
      <c r="G68" s="906"/>
      <c r="H68" s="906"/>
      <c r="I68" s="906"/>
      <c r="J68" s="906"/>
      <c r="K68" s="906"/>
      <c r="L68" s="906"/>
      <c r="M68" s="906"/>
      <c r="N68" s="906"/>
      <c r="O68" s="906"/>
      <c r="P68" s="907"/>
      <c r="Q68" s="908">
        <v>445</v>
      </c>
      <c r="R68" s="902"/>
      <c r="S68" s="902"/>
      <c r="T68" s="902"/>
      <c r="U68" s="902"/>
      <c r="V68" s="902">
        <v>437</v>
      </c>
      <c r="W68" s="902"/>
      <c r="X68" s="902"/>
      <c r="Y68" s="902"/>
      <c r="Z68" s="902"/>
      <c r="AA68" s="902">
        <v>8</v>
      </c>
      <c r="AB68" s="902"/>
      <c r="AC68" s="902"/>
      <c r="AD68" s="902"/>
      <c r="AE68" s="902"/>
      <c r="AF68" s="902">
        <v>8</v>
      </c>
      <c r="AG68" s="902"/>
      <c r="AH68" s="902"/>
      <c r="AI68" s="902"/>
      <c r="AJ68" s="902"/>
      <c r="AK68" s="902" t="s">
        <v>543</v>
      </c>
      <c r="AL68" s="902"/>
      <c r="AM68" s="902"/>
      <c r="AN68" s="902"/>
      <c r="AO68" s="902"/>
      <c r="AP68" s="902" t="s">
        <v>543</v>
      </c>
      <c r="AQ68" s="902"/>
      <c r="AR68" s="902"/>
      <c r="AS68" s="902"/>
      <c r="AT68" s="902"/>
      <c r="AU68" s="902" t="s">
        <v>543</v>
      </c>
      <c r="AV68" s="902"/>
      <c r="AW68" s="902"/>
      <c r="AX68" s="902"/>
      <c r="AY68" s="902"/>
      <c r="AZ68" s="903"/>
      <c r="BA68" s="903"/>
      <c r="BB68" s="903"/>
      <c r="BC68" s="903"/>
      <c r="BD68" s="904"/>
      <c r="BE68" s="241"/>
      <c r="BF68" s="241"/>
      <c r="BG68" s="241"/>
      <c r="BH68" s="241"/>
      <c r="BI68" s="241"/>
      <c r="BJ68" s="241"/>
      <c r="BK68" s="241"/>
      <c r="BL68" s="241"/>
      <c r="BM68" s="241"/>
      <c r="BN68" s="241"/>
      <c r="BO68" s="241"/>
      <c r="BP68" s="241"/>
      <c r="BQ68" s="238">
        <v>62</v>
      </c>
      <c r="BR68" s="243"/>
      <c r="BS68" s="895"/>
      <c r="BT68" s="896"/>
      <c r="BU68" s="896"/>
      <c r="BV68" s="896"/>
      <c r="BW68" s="896"/>
      <c r="BX68" s="896"/>
      <c r="BY68" s="896"/>
      <c r="BZ68" s="896"/>
      <c r="CA68" s="896"/>
      <c r="CB68" s="896"/>
      <c r="CC68" s="896"/>
      <c r="CD68" s="896"/>
      <c r="CE68" s="896"/>
      <c r="CF68" s="896"/>
      <c r="CG68" s="901"/>
      <c r="CH68" s="898"/>
      <c r="CI68" s="899"/>
      <c r="CJ68" s="899"/>
      <c r="CK68" s="899"/>
      <c r="CL68" s="900"/>
      <c r="CM68" s="898"/>
      <c r="CN68" s="899"/>
      <c r="CO68" s="899"/>
      <c r="CP68" s="899"/>
      <c r="CQ68" s="900"/>
      <c r="CR68" s="898"/>
      <c r="CS68" s="899"/>
      <c r="CT68" s="899"/>
      <c r="CU68" s="899"/>
      <c r="CV68" s="900"/>
      <c r="CW68" s="898"/>
      <c r="CX68" s="899"/>
      <c r="CY68" s="899"/>
      <c r="CZ68" s="899"/>
      <c r="DA68" s="900"/>
      <c r="DB68" s="898"/>
      <c r="DC68" s="899"/>
      <c r="DD68" s="899"/>
      <c r="DE68" s="899"/>
      <c r="DF68" s="900"/>
      <c r="DG68" s="898"/>
      <c r="DH68" s="899"/>
      <c r="DI68" s="899"/>
      <c r="DJ68" s="899"/>
      <c r="DK68" s="900"/>
      <c r="DL68" s="898"/>
      <c r="DM68" s="899"/>
      <c r="DN68" s="899"/>
      <c r="DO68" s="899"/>
      <c r="DP68" s="900"/>
      <c r="DQ68" s="898"/>
      <c r="DR68" s="899"/>
      <c r="DS68" s="899"/>
      <c r="DT68" s="899"/>
      <c r="DU68" s="900"/>
      <c r="DV68" s="895"/>
      <c r="DW68" s="896"/>
      <c r="DX68" s="896"/>
      <c r="DY68" s="896"/>
      <c r="DZ68" s="897"/>
      <c r="EA68" s="230"/>
    </row>
    <row r="69" spans="1:131" ht="26.25" customHeight="1" x14ac:dyDescent="0.15">
      <c r="A69" s="238">
        <v>2</v>
      </c>
      <c r="B69" s="909" t="s">
        <v>545</v>
      </c>
      <c r="C69" s="910"/>
      <c r="D69" s="910"/>
      <c r="E69" s="910"/>
      <c r="F69" s="910"/>
      <c r="G69" s="910"/>
      <c r="H69" s="910"/>
      <c r="I69" s="910"/>
      <c r="J69" s="910"/>
      <c r="K69" s="910"/>
      <c r="L69" s="910"/>
      <c r="M69" s="910"/>
      <c r="N69" s="910"/>
      <c r="O69" s="910"/>
      <c r="P69" s="911"/>
      <c r="Q69" s="912">
        <v>2272</v>
      </c>
      <c r="R69" s="866"/>
      <c r="S69" s="866"/>
      <c r="T69" s="866"/>
      <c r="U69" s="866"/>
      <c r="V69" s="866">
        <v>2183</v>
      </c>
      <c r="W69" s="866"/>
      <c r="X69" s="866"/>
      <c r="Y69" s="866"/>
      <c r="Z69" s="866"/>
      <c r="AA69" s="866">
        <v>89</v>
      </c>
      <c r="AB69" s="866"/>
      <c r="AC69" s="866"/>
      <c r="AD69" s="866"/>
      <c r="AE69" s="866"/>
      <c r="AF69" s="866">
        <v>89</v>
      </c>
      <c r="AG69" s="866"/>
      <c r="AH69" s="866"/>
      <c r="AI69" s="866"/>
      <c r="AJ69" s="866"/>
      <c r="AK69" s="866" t="s">
        <v>543</v>
      </c>
      <c r="AL69" s="866"/>
      <c r="AM69" s="866"/>
      <c r="AN69" s="866"/>
      <c r="AO69" s="866"/>
      <c r="AP69" s="866" t="s">
        <v>543</v>
      </c>
      <c r="AQ69" s="866"/>
      <c r="AR69" s="866"/>
      <c r="AS69" s="866"/>
      <c r="AT69" s="866"/>
      <c r="AU69" s="866" t="s">
        <v>543</v>
      </c>
      <c r="AV69" s="866"/>
      <c r="AW69" s="866"/>
      <c r="AX69" s="866"/>
      <c r="AY69" s="866"/>
      <c r="AZ69" s="868"/>
      <c r="BA69" s="868"/>
      <c r="BB69" s="868"/>
      <c r="BC69" s="868"/>
      <c r="BD69" s="869"/>
      <c r="BE69" s="241"/>
      <c r="BF69" s="241"/>
      <c r="BG69" s="241"/>
      <c r="BH69" s="241"/>
      <c r="BI69" s="241"/>
      <c r="BJ69" s="241"/>
      <c r="BK69" s="241"/>
      <c r="BL69" s="241"/>
      <c r="BM69" s="241"/>
      <c r="BN69" s="241"/>
      <c r="BO69" s="241"/>
      <c r="BP69" s="241"/>
      <c r="BQ69" s="238">
        <v>63</v>
      </c>
      <c r="BR69" s="243"/>
      <c r="BS69" s="895"/>
      <c r="BT69" s="896"/>
      <c r="BU69" s="896"/>
      <c r="BV69" s="896"/>
      <c r="BW69" s="896"/>
      <c r="BX69" s="896"/>
      <c r="BY69" s="896"/>
      <c r="BZ69" s="896"/>
      <c r="CA69" s="896"/>
      <c r="CB69" s="896"/>
      <c r="CC69" s="896"/>
      <c r="CD69" s="896"/>
      <c r="CE69" s="896"/>
      <c r="CF69" s="896"/>
      <c r="CG69" s="901"/>
      <c r="CH69" s="898"/>
      <c r="CI69" s="899"/>
      <c r="CJ69" s="899"/>
      <c r="CK69" s="899"/>
      <c r="CL69" s="900"/>
      <c r="CM69" s="898"/>
      <c r="CN69" s="899"/>
      <c r="CO69" s="899"/>
      <c r="CP69" s="899"/>
      <c r="CQ69" s="900"/>
      <c r="CR69" s="898"/>
      <c r="CS69" s="899"/>
      <c r="CT69" s="899"/>
      <c r="CU69" s="899"/>
      <c r="CV69" s="900"/>
      <c r="CW69" s="898"/>
      <c r="CX69" s="899"/>
      <c r="CY69" s="899"/>
      <c r="CZ69" s="899"/>
      <c r="DA69" s="900"/>
      <c r="DB69" s="898"/>
      <c r="DC69" s="899"/>
      <c r="DD69" s="899"/>
      <c r="DE69" s="899"/>
      <c r="DF69" s="900"/>
      <c r="DG69" s="898"/>
      <c r="DH69" s="899"/>
      <c r="DI69" s="899"/>
      <c r="DJ69" s="899"/>
      <c r="DK69" s="900"/>
      <c r="DL69" s="898"/>
      <c r="DM69" s="899"/>
      <c r="DN69" s="899"/>
      <c r="DO69" s="899"/>
      <c r="DP69" s="900"/>
      <c r="DQ69" s="898"/>
      <c r="DR69" s="899"/>
      <c r="DS69" s="899"/>
      <c r="DT69" s="899"/>
      <c r="DU69" s="900"/>
      <c r="DV69" s="895"/>
      <c r="DW69" s="896"/>
      <c r="DX69" s="896"/>
      <c r="DY69" s="896"/>
      <c r="DZ69" s="897"/>
      <c r="EA69" s="230"/>
    </row>
    <row r="70" spans="1:131" ht="26.25" customHeight="1" x14ac:dyDescent="0.15">
      <c r="A70" s="238">
        <v>3</v>
      </c>
      <c r="B70" s="909" t="s">
        <v>546</v>
      </c>
      <c r="C70" s="910"/>
      <c r="D70" s="910"/>
      <c r="E70" s="910"/>
      <c r="F70" s="910"/>
      <c r="G70" s="910"/>
      <c r="H70" s="910"/>
      <c r="I70" s="910"/>
      <c r="J70" s="910"/>
      <c r="K70" s="910"/>
      <c r="L70" s="910"/>
      <c r="M70" s="910"/>
      <c r="N70" s="910"/>
      <c r="O70" s="910"/>
      <c r="P70" s="911"/>
      <c r="Q70" s="912">
        <v>55</v>
      </c>
      <c r="R70" s="866"/>
      <c r="S70" s="866"/>
      <c r="T70" s="866"/>
      <c r="U70" s="866"/>
      <c r="V70" s="866">
        <v>55</v>
      </c>
      <c r="W70" s="866"/>
      <c r="X70" s="866"/>
      <c r="Y70" s="866"/>
      <c r="Z70" s="866"/>
      <c r="AA70" s="866">
        <v>0</v>
      </c>
      <c r="AB70" s="866"/>
      <c r="AC70" s="866"/>
      <c r="AD70" s="866"/>
      <c r="AE70" s="866"/>
      <c r="AF70" s="866">
        <v>0</v>
      </c>
      <c r="AG70" s="866"/>
      <c r="AH70" s="866"/>
      <c r="AI70" s="866"/>
      <c r="AJ70" s="866"/>
      <c r="AK70" s="866" t="s">
        <v>543</v>
      </c>
      <c r="AL70" s="866"/>
      <c r="AM70" s="866"/>
      <c r="AN70" s="866"/>
      <c r="AO70" s="866"/>
      <c r="AP70" s="866" t="s">
        <v>543</v>
      </c>
      <c r="AQ70" s="866"/>
      <c r="AR70" s="866"/>
      <c r="AS70" s="866"/>
      <c r="AT70" s="866"/>
      <c r="AU70" s="866" t="s">
        <v>543</v>
      </c>
      <c r="AV70" s="866"/>
      <c r="AW70" s="866"/>
      <c r="AX70" s="866"/>
      <c r="AY70" s="866"/>
      <c r="AZ70" s="868"/>
      <c r="BA70" s="868"/>
      <c r="BB70" s="868"/>
      <c r="BC70" s="868"/>
      <c r="BD70" s="869"/>
      <c r="BE70" s="241"/>
      <c r="BF70" s="241"/>
      <c r="BG70" s="241"/>
      <c r="BH70" s="241"/>
      <c r="BI70" s="241"/>
      <c r="BJ70" s="241"/>
      <c r="BK70" s="241"/>
      <c r="BL70" s="241"/>
      <c r="BM70" s="241"/>
      <c r="BN70" s="241"/>
      <c r="BO70" s="241"/>
      <c r="BP70" s="241"/>
      <c r="BQ70" s="238">
        <v>64</v>
      </c>
      <c r="BR70" s="243"/>
      <c r="BS70" s="895"/>
      <c r="BT70" s="896"/>
      <c r="BU70" s="896"/>
      <c r="BV70" s="896"/>
      <c r="BW70" s="896"/>
      <c r="BX70" s="896"/>
      <c r="BY70" s="896"/>
      <c r="BZ70" s="896"/>
      <c r="CA70" s="896"/>
      <c r="CB70" s="896"/>
      <c r="CC70" s="896"/>
      <c r="CD70" s="896"/>
      <c r="CE70" s="896"/>
      <c r="CF70" s="896"/>
      <c r="CG70" s="901"/>
      <c r="CH70" s="898"/>
      <c r="CI70" s="899"/>
      <c r="CJ70" s="899"/>
      <c r="CK70" s="899"/>
      <c r="CL70" s="900"/>
      <c r="CM70" s="898"/>
      <c r="CN70" s="899"/>
      <c r="CO70" s="899"/>
      <c r="CP70" s="899"/>
      <c r="CQ70" s="900"/>
      <c r="CR70" s="898"/>
      <c r="CS70" s="899"/>
      <c r="CT70" s="899"/>
      <c r="CU70" s="899"/>
      <c r="CV70" s="900"/>
      <c r="CW70" s="898"/>
      <c r="CX70" s="899"/>
      <c r="CY70" s="899"/>
      <c r="CZ70" s="899"/>
      <c r="DA70" s="900"/>
      <c r="DB70" s="898"/>
      <c r="DC70" s="899"/>
      <c r="DD70" s="899"/>
      <c r="DE70" s="899"/>
      <c r="DF70" s="900"/>
      <c r="DG70" s="898"/>
      <c r="DH70" s="899"/>
      <c r="DI70" s="899"/>
      <c r="DJ70" s="899"/>
      <c r="DK70" s="900"/>
      <c r="DL70" s="898"/>
      <c r="DM70" s="899"/>
      <c r="DN70" s="899"/>
      <c r="DO70" s="899"/>
      <c r="DP70" s="900"/>
      <c r="DQ70" s="898"/>
      <c r="DR70" s="899"/>
      <c r="DS70" s="899"/>
      <c r="DT70" s="899"/>
      <c r="DU70" s="900"/>
      <c r="DV70" s="895"/>
      <c r="DW70" s="896"/>
      <c r="DX70" s="896"/>
      <c r="DY70" s="896"/>
      <c r="DZ70" s="897"/>
      <c r="EA70" s="230"/>
    </row>
    <row r="71" spans="1:131" ht="26.25" customHeight="1" x14ac:dyDescent="0.15">
      <c r="A71" s="238">
        <v>4</v>
      </c>
      <c r="B71" s="909" t="s">
        <v>544</v>
      </c>
      <c r="C71" s="910"/>
      <c r="D71" s="910"/>
      <c r="E71" s="910"/>
      <c r="F71" s="910"/>
      <c r="G71" s="910"/>
      <c r="H71" s="910"/>
      <c r="I71" s="910"/>
      <c r="J71" s="910"/>
      <c r="K71" s="910"/>
      <c r="L71" s="910"/>
      <c r="M71" s="910"/>
      <c r="N71" s="910"/>
      <c r="O71" s="910"/>
      <c r="P71" s="911"/>
      <c r="Q71" s="912">
        <v>1308</v>
      </c>
      <c r="R71" s="866"/>
      <c r="S71" s="866"/>
      <c r="T71" s="866"/>
      <c r="U71" s="866"/>
      <c r="V71" s="866">
        <v>1237</v>
      </c>
      <c r="W71" s="866"/>
      <c r="X71" s="866"/>
      <c r="Y71" s="866"/>
      <c r="Z71" s="866"/>
      <c r="AA71" s="866">
        <v>71</v>
      </c>
      <c r="AB71" s="866"/>
      <c r="AC71" s="866"/>
      <c r="AD71" s="866"/>
      <c r="AE71" s="866"/>
      <c r="AF71" s="866">
        <v>71</v>
      </c>
      <c r="AG71" s="866"/>
      <c r="AH71" s="866"/>
      <c r="AI71" s="866"/>
      <c r="AJ71" s="866"/>
      <c r="AK71" s="866" t="s">
        <v>543</v>
      </c>
      <c r="AL71" s="866"/>
      <c r="AM71" s="866"/>
      <c r="AN71" s="866"/>
      <c r="AO71" s="866"/>
      <c r="AP71" s="866" t="s">
        <v>543</v>
      </c>
      <c r="AQ71" s="866"/>
      <c r="AR71" s="866"/>
      <c r="AS71" s="866"/>
      <c r="AT71" s="866"/>
      <c r="AU71" s="866" t="s">
        <v>543</v>
      </c>
      <c r="AV71" s="866"/>
      <c r="AW71" s="866"/>
      <c r="AX71" s="866"/>
      <c r="AY71" s="866"/>
      <c r="AZ71" s="868"/>
      <c r="BA71" s="868"/>
      <c r="BB71" s="868"/>
      <c r="BC71" s="868"/>
      <c r="BD71" s="869"/>
      <c r="BE71" s="241"/>
      <c r="BF71" s="241"/>
      <c r="BG71" s="241"/>
      <c r="BH71" s="241"/>
      <c r="BI71" s="241"/>
      <c r="BJ71" s="241"/>
      <c r="BK71" s="241"/>
      <c r="BL71" s="241"/>
      <c r="BM71" s="241"/>
      <c r="BN71" s="241"/>
      <c r="BO71" s="241"/>
      <c r="BP71" s="241"/>
      <c r="BQ71" s="238">
        <v>65</v>
      </c>
      <c r="BR71" s="243"/>
      <c r="BS71" s="895"/>
      <c r="BT71" s="896"/>
      <c r="BU71" s="896"/>
      <c r="BV71" s="896"/>
      <c r="BW71" s="896"/>
      <c r="BX71" s="896"/>
      <c r="BY71" s="896"/>
      <c r="BZ71" s="896"/>
      <c r="CA71" s="896"/>
      <c r="CB71" s="896"/>
      <c r="CC71" s="896"/>
      <c r="CD71" s="896"/>
      <c r="CE71" s="896"/>
      <c r="CF71" s="896"/>
      <c r="CG71" s="901"/>
      <c r="CH71" s="898"/>
      <c r="CI71" s="899"/>
      <c r="CJ71" s="899"/>
      <c r="CK71" s="899"/>
      <c r="CL71" s="900"/>
      <c r="CM71" s="898"/>
      <c r="CN71" s="899"/>
      <c r="CO71" s="899"/>
      <c r="CP71" s="899"/>
      <c r="CQ71" s="900"/>
      <c r="CR71" s="898"/>
      <c r="CS71" s="899"/>
      <c r="CT71" s="899"/>
      <c r="CU71" s="899"/>
      <c r="CV71" s="900"/>
      <c r="CW71" s="898"/>
      <c r="CX71" s="899"/>
      <c r="CY71" s="899"/>
      <c r="CZ71" s="899"/>
      <c r="DA71" s="900"/>
      <c r="DB71" s="898"/>
      <c r="DC71" s="899"/>
      <c r="DD71" s="899"/>
      <c r="DE71" s="899"/>
      <c r="DF71" s="900"/>
      <c r="DG71" s="898"/>
      <c r="DH71" s="899"/>
      <c r="DI71" s="899"/>
      <c r="DJ71" s="899"/>
      <c r="DK71" s="900"/>
      <c r="DL71" s="898"/>
      <c r="DM71" s="899"/>
      <c r="DN71" s="899"/>
      <c r="DO71" s="899"/>
      <c r="DP71" s="900"/>
      <c r="DQ71" s="898"/>
      <c r="DR71" s="899"/>
      <c r="DS71" s="899"/>
      <c r="DT71" s="899"/>
      <c r="DU71" s="900"/>
      <c r="DV71" s="895"/>
      <c r="DW71" s="896"/>
      <c r="DX71" s="896"/>
      <c r="DY71" s="896"/>
      <c r="DZ71" s="897"/>
      <c r="EA71" s="230"/>
    </row>
    <row r="72" spans="1:131" ht="26.25" customHeight="1" x14ac:dyDescent="0.15">
      <c r="A72" s="238">
        <v>5</v>
      </c>
      <c r="B72" s="909" t="s">
        <v>547</v>
      </c>
      <c r="C72" s="910"/>
      <c r="D72" s="910"/>
      <c r="E72" s="910"/>
      <c r="F72" s="910"/>
      <c r="G72" s="910"/>
      <c r="H72" s="910"/>
      <c r="I72" s="910"/>
      <c r="J72" s="910"/>
      <c r="K72" s="910"/>
      <c r="L72" s="910"/>
      <c r="M72" s="910"/>
      <c r="N72" s="910"/>
      <c r="O72" s="910"/>
      <c r="P72" s="911"/>
      <c r="Q72" s="912">
        <v>1782</v>
      </c>
      <c r="R72" s="866"/>
      <c r="S72" s="866"/>
      <c r="T72" s="866"/>
      <c r="U72" s="866"/>
      <c r="V72" s="866">
        <v>1717</v>
      </c>
      <c r="W72" s="866"/>
      <c r="X72" s="866"/>
      <c r="Y72" s="866"/>
      <c r="Z72" s="866"/>
      <c r="AA72" s="866">
        <v>65</v>
      </c>
      <c r="AB72" s="866"/>
      <c r="AC72" s="866"/>
      <c r="AD72" s="866"/>
      <c r="AE72" s="866"/>
      <c r="AF72" s="866">
        <v>65</v>
      </c>
      <c r="AG72" s="866"/>
      <c r="AH72" s="866"/>
      <c r="AI72" s="866"/>
      <c r="AJ72" s="866"/>
      <c r="AK72" s="866">
        <v>28</v>
      </c>
      <c r="AL72" s="866"/>
      <c r="AM72" s="866"/>
      <c r="AN72" s="866"/>
      <c r="AO72" s="866"/>
      <c r="AP72" s="866" t="s">
        <v>543</v>
      </c>
      <c r="AQ72" s="866"/>
      <c r="AR72" s="866"/>
      <c r="AS72" s="866"/>
      <c r="AT72" s="866"/>
      <c r="AU72" s="866" t="s">
        <v>543</v>
      </c>
      <c r="AV72" s="866"/>
      <c r="AW72" s="866"/>
      <c r="AX72" s="866"/>
      <c r="AY72" s="866"/>
      <c r="AZ72" s="868"/>
      <c r="BA72" s="868"/>
      <c r="BB72" s="868"/>
      <c r="BC72" s="868"/>
      <c r="BD72" s="869"/>
      <c r="BE72" s="241"/>
      <c r="BF72" s="241"/>
      <c r="BG72" s="241"/>
      <c r="BH72" s="241"/>
      <c r="BI72" s="241"/>
      <c r="BJ72" s="241"/>
      <c r="BK72" s="241"/>
      <c r="BL72" s="241"/>
      <c r="BM72" s="241"/>
      <c r="BN72" s="241"/>
      <c r="BO72" s="241"/>
      <c r="BP72" s="241"/>
      <c r="BQ72" s="238">
        <v>66</v>
      </c>
      <c r="BR72" s="243"/>
      <c r="BS72" s="895"/>
      <c r="BT72" s="896"/>
      <c r="BU72" s="896"/>
      <c r="BV72" s="896"/>
      <c r="BW72" s="896"/>
      <c r="BX72" s="896"/>
      <c r="BY72" s="896"/>
      <c r="BZ72" s="896"/>
      <c r="CA72" s="896"/>
      <c r="CB72" s="896"/>
      <c r="CC72" s="896"/>
      <c r="CD72" s="896"/>
      <c r="CE72" s="896"/>
      <c r="CF72" s="896"/>
      <c r="CG72" s="901"/>
      <c r="CH72" s="898"/>
      <c r="CI72" s="899"/>
      <c r="CJ72" s="899"/>
      <c r="CK72" s="899"/>
      <c r="CL72" s="900"/>
      <c r="CM72" s="898"/>
      <c r="CN72" s="899"/>
      <c r="CO72" s="899"/>
      <c r="CP72" s="899"/>
      <c r="CQ72" s="900"/>
      <c r="CR72" s="898"/>
      <c r="CS72" s="899"/>
      <c r="CT72" s="899"/>
      <c r="CU72" s="899"/>
      <c r="CV72" s="900"/>
      <c r="CW72" s="898"/>
      <c r="CX72" s="899"/>
      <c r="CY72" s="899"/>
      <c r="CZ72" s="899"/>
      <c r="DA72" s="900"/>
      <c r="DB72" s="898"/>
      <c r="DC72" s="899"/>
      <c r="DD72" s="899"/>
      <c r="DE72" s="899"/>
      <c r="DF72" s="900"/>
      <c r="DG72" s="898"/>
      <c r="DH72" s="899"/>
      <c r="DI72" s="899"/>
      <c r="DJ72" s="899"/>
      <c r="DK72" s="900"/>
      <c r="DL72" s="898"/>
      <c r="DM72" s="899"/>
      <c r="DN72" s="899"/>
      <c r="DO72" s="899"/>
      <c r="DP72" s="900"/>
      <c r="DQ72" s="898"/>
      <c r="DR72" s="899"/>
      <c r="DS72" s="899"/>
      <c r="DT72" s="899"/>
      <c r="DU72" s="900"/>
      <c r="DV72" s="895"/>
      <c r="DW72" s="896"/>
      <c r="DX72" s="896"/>
      <c r="DY72" s="896"/>
      <c r="DZ72" s="897"/>
      <c r="EA72" s="230"/>
    </row>
    <row r="73" spans="1:131" ht="26.25" customHeight="1" x14ac:dyDescent="0.15">
      <c r="A73" s="238">
        <v>6</v>
      </c>
      <c r="B73" s="909" t="s">
        <v>557</v>
      </c>
      <c r="C73" s="910"/>
      <c r="D73" s="910"/>
      <c r="E73" s="910"/>
      <c r="F73" s="910"/>
      <c r="G73" s="910"/>
      <c r="H73" s="910"/>
      <c r="I73" s="910"/>
      <c r="J73" s="910"/>
      <c r="K73" s="910"/>
      <c r="L73" s="910"/>
      <c r="M73" s="910"/>
      <c r="N73" s="910"/>
      <c r="O73" s="910"/>
      <c r="P73" s="911"/>
      <c r="Q73" s="912">
        <v>142</v>
      </c>
      <c r="R73" s="866"/>
      <c r="S73" s="866"/>
      <c r="T73" s="866"/>
      <c r="U73" s="866"/>
      <c r="V73" s="866">
        <v>133</v>
      </c>
      <c r="W73" s="866"/>
      <c r="X73" s="866"/>
      <c r="Y73" s="866"/>
      <c r="Z73" s="866"/>
      <c r="AA73" s="866">
        <v>9</v>
      </c>
      <c r="AB73" s="866"/>
      <c r="AC73" s="866"/>
      <c r="AD73" s="866"/>
      <c r="AE73" s="866"/>
      <c r="AF73" s="866">
        <v>9</v>
      </c>
      <c r="AG73" s="866"/>
      <c r="AH73" s="866"/>
      <c r="AI73" s="866"/>
      <c r="AJ73" s="866"/>
      <c r="AK73" s="866" t="s">
        <v>543</v>
      </c>
      <c r="AL73" s="866"/>
      <c r="AM73" s="866"/>
      <c r="AN73" s="866"/>
      <c r="AO73" s="866"/>
      <c r="AP73" s="866" t="s">
        <v>543</v>
      </c>
      <c r="AQ73" s="866"/>
      <c r="AR73" s="866"/>
      <c r="AS73" s="866"/>
      <c r="AT73" s="866"/>
      <c r="AU73" s="866" t="s">
        <v>543</v>
      </c>
      <c r="AV73" s="866"/>
      <c r="AW73" s="866"/>
      <c r="AX73" s="866"/>
      <c r="AY73" s="866"/>
      <c r="AZ73" s="868"/>
      <c r="BA73" s="868"/>
      <c r="BB73" s="868"/>
      <c r="BC73" s="868"/>
      <c r="BD73" s="869"/>
      <c r="BE73" s="241"/>
      <c r="BF73" s="241"/>
      <c r="BG73" s="241"/>
      <c r="BH73" s="241"/>
      <c r="BI73" s="241"/>
      <c r="BJ73" s="241"/>
      <c r="BK73" s="241"/>
      <c r="BL73" s="241"/>
      <c r="BM73" s="241"/>
      <c r="BN73" s="241"/>
      <c r="BO73" s="241"/>
      <c r="BP73" s="241"/>
      <c r="BQ73" s="238">
        <v>67</v>
      </c>
      <c r="BR73" s="243"/>
      <c r="BS73" s="895"/>
      <c r="BT73" s="896"/>
      <c r="BU73" s="896"/>
      <c r="BV73" s="896"/>
      <c r="BW73" s="896"/>
      <c r="BX73" s="896"/>
      <c r="BY73" s="896"/>
      <c r="BZ73" s="896"/>
      <c r="CA73" s="896"/>
      <c r="CB73" s="896"/>
      <c r="CC73" s="896"/>
      <c r="CD73" s="896"/>
      <c r="CE73" s="896"/>
      <c r="CF73" s="896"/>
      <c r="CG73" s="901"/>
      <c r="CH73" s="898"/>
      <c r="CI73" s="899"/>
      <c r="CJ73" s="899"/>
      <c r="CK73" s="899"/>
      <c r="CL73" s="900"/>
      <c r="CM73" s="898"/>
      <c r="CN73" s="899"/>
      <c r="CO73" s="899"/>
      <c r="CP73" s="899"/>
      <c r="CQ73" s="900"/>
      <c r="CR73" s="898"/>
      <c r="CS73" s="899"/>
      <c r="CT73" s="899"/>
      <c r="CU73" s="899"/>
      <c r="CV73" s="900"/>
      <c r="CW73" s="898"/>
      <c r="CX73" s="899"/>
      <c r="CY73" s="899"/>
      <c r="CZ73" s="899"/>
      <c r="DA73" s="900"/>
      <c r="DB73" s="898"/>
      <c r="DC73" s="899"/>
      <c r="DD73" s="899"/>
      <c r="DE73" s="899"/>
      <c r="DF73" s="900"/>
      <c r="DG73" s="898"/>
      <c r="DH73" s="899"/>
      <c r="DI73" s="899"/>
      <c r="DJ73" s="899"/>
      <c r="DK73" s="900"/>
      <c r="DL73" s="898"/>
      <c r="DM73" s="899"/>
      <c r="DN73" s="899"/>
      <c r="DO73" s="899"/>
      <c r="DP73" s="900"/>
      <c r="DQ73" s="898"/>
      <c r="DR73" s="899"/>
      <c r="DS73" s="899"/>
      <c r="DT73" s="899"/>
      <c r="DU73" s="900"/>
      <c r="DV73" s="895"/>
      <c r="DW73" s="896"/>
      <c r="DX73" s="896"/>
      <c r="DY73" s="896"/>
      <c r="DZ73" s="897"/>
      <c r="EA73" s="230"/>
    </row>
    <row r="74" spans="1:131" ht="26.25" customHeight="1" x14ac:dyDescent="0.15">
      <c r="A74" s="238">
        <v>7</v>
      </c>
      <c r="B74" s="909" t="s">
        <v>548</v>
      </c>
      <c r="C74" s="910"/>
      <c r="D74" s="910"/>
      <c r="E74" s="910"/>
      <c r="F74" s="910"/>
      <c r="G74" s="910"/>
      <c r="H74" s="910"/>
      <c r="I74" s="910"/>
      <c r="J74" s="910"/>
      <c r="K74" s="910"/>
      <c r="L74" s="910"/>
      <c r="M74" s="910"/>
      <c r="N74" s="910"/>
      <c r="O74" s="910"/>
      <c r="P74" s="911"/>
      <c r="Q74" s="912">
        <v>3280</v>
      </c>
      <c r="R74" s="866"/>
      <c r="S74" s="866"/>
      <c r="T74" s="866"/>
      <c r="U74" s="866"/>
      <c r="V74" s="866">
        <v>2177</v>
      </c>
      <c r="W74" s="866"/>
      <c r="X74" s="866"/>
      <c r="Y74" s="866"/>
      <c r="Z74" s="866"/>
      <c r="AA74" s="866">
        <v>1103</v>
      </c>
      <c r="AB74" s="866"/>
      <c r="AC74" s="866"/>
      <c r="AD74" s="866"/>
      <c r="AE74" s="866"/>
      <c r="AF74" s="866">
        <v>1103</v>
      </c>
      <c r="AG74" s="866"/>
      <c r="AH74" s="866"/>
      <c r="AI74" s="866"/>
      <c r="AJ74" s="866"/>
      <c r="AK74" s="866">
        <v>2</v>
      </c>
      <c r="AL74" s="866"/>
      <c r="AM74" s="866"/>
      <c r="AN74" s="866"/>
      <c r="AO74" s="866"/>
      <c r="AP74" s="866" t="s">
        <v>543</v>
      </c>
      <c r="AQ74" s="866"/>
      <c r="AR74" s="866"/>
      <c r="AS74" s="866"/>
      <c r="AT74" s="866"/>
      <c r="AU74" s="866" t="s">
        <v>543</v>
      </c>
      <c r="AV74" s="866"/>
      <c r="AW74" s="866"/>
      <c r="AX74" s="866"/>
      <c r="AY74" s="866"/>
      <c r="AZ74" s="868"/>
      <c r="BA74" s="868"/>
      <c r="BB74" s="868"/>
      <c r="BC74" s="868"/>
      <c r="BD74" s="869"/>
      <c r="BE74" s="241"/>
      <c r="BF74" s="241"/>
      <c r="BG74" s="241"/>
      <c r="BH74" s="241"/>
      <c r="BI74" s="241"/>
      <c r="BJ74" s="241"/>
      <c r="BK74" s="241"/>
      <c r="BL74" s="241"/>
      <c r="BM74" s="241"/>
      <c r="BN74" s="241"/>
      <c r="BO74" s="241"/>
      <c r="BP74" s="241"/>
      <c r="BQ74" s="238">
        <v>68</v>
      </c>
      <c r="BR74" s="243"/>
      <c r="BS74" s="895"/>
      <c r="BT74" s="896"/>
      <c r="BU74" s="896"/>
      <c r="BV74" s="896"/>
      <c r="BW74" s="896"/>
      <c r="BX74" s="896"/>
      <c r="BY74" s="896"/>
      <c r="BZ74" s="896"/>
      <c r="CA74" s="896"/>
      <c r="CB74" s="896"/>
      <c r="CC74" s="896"/>
      <c r="CD74" s="896"/>
      <c r="CE74" s="896"/>
      <c r="CF74" s="896"/>
      <c r="CG74" s="901"/>
      <c r="CH74" s="898"/>
      <c r="CI74" s="899"/>
      <c r="CJ74" s="899"/>
      <c r="CK74" s="899"/>
      <c r="CL74" s="900"/>
      <c r="CM74" s="898"/>
      <c r="CN74" s="899"/>
      <c r="CO74" s="899"/>
      <c r="CP74" s="899"/>
      <c r="CQ74" s="900"/>
      <c r="CR74" s="898"/>
      <c r="CS74" s="899"/>
      <c r="CT74" s="899"/>
      <c r="CU74" s="899"/>
      <c r="CV74" s="900"/>
      <c r="CW74" s="898"/>
      <c r="CX74" s="899"/>
      <c r="CY74" s="899"/>
      <c r="CZ74" s="899"/>
      <c r="DA74" s="900"/>
      <c r="DB74" s="898"/>
      <c r="DC74" s="899"/>
      <c r="DD74" s="899"/>
      <c r="DE74" s="899"/>
      <c r="DF74" s="900"/>
      <c r="DG74" s="898"/>
      <c r="DH74" s="899"/>
      <c r="DI74" s="899"/>
      <c r="DJ74" s="899"/>
      <c r="DK74" s="900"/>
      <c r="DL74" s="898"/>
      <c r="DM74" s="899"/>
      <c r="DN74" s="899"/>
      <c r="DO74" s="899"/>
      <c r="DP74" s="900"/>
      <c r="DQ74" s="898"/>
      <c r="DR74" s="899"/>
      <c r="DS74" s="899"/>
      <c r="DT74" s="899"/>
      <c r="DU74" s="900"/>
      <c r="DV74" s="895"/>
      <c r="DW74" s="896"/>
      <c r="DX74" s="896"/>
      <c r="DY74" s="896"/>
      <c r="DZ74" s="897"/>
      <c r="EA74" s="230"/>
    </row>
    <row r="75" spans="1:131" ht="26.25" customHeight="1" x14ac:dyDescent="0.15">
      <c r="A75" s="238">
        <v>8</v>
      </c>
      <c r="B75" s="909" t="s">
        <v>549</v>
      </c>
      <c r="C75" s="910"/>
      <c r="D75" s="910"/>
      <c r="E75" s="910"/>
      <c r="F75" s="910"/>
      <c r="G75" s="910"/>
      <c r="H75" s="910"/>
      <c r="I75" s="910"/>
      <c r="J75" s="910"/>
      <c r="K75" s="910"/>
      <c r="L75" s="910"/>
      <c r="M75" s="910"/>
      <c r="N75" s="910"/>
      <c r="O75" s="910"/>
      <c r="P75" s="911"/>
      <c r="Q75" s="913">
        <v>6</v>
      </c>
      <c r="R75" s="914"/>
      <c r="S75" s="914"/>
      <c r="T75" s="914"/>
      <c r="U75" s="870"/>
      <c r="V75" s="915">
        <v>6</v>
      </c>
      <c r="W75" s="914"/>
      <c r="X75" s="914"/>
      <c r="Y75" s="914"/>
      <c r="Z75" s="870"/>
      <c r="AA75" s="915">
        <v>0</v>
      </c>
      <c r="AB75" s="914"/>
      <c r="AC75" s="914"/>
      <c r="AD75" s="914"/>
      <c r="AE75" s="870"/>
      <c r="AF75" s="915">
        <v>0</v>
      </c>
      <c r="AG75" s="914"/>
      <c r="AH75" s="914"/>
      <c r="AI75" s="914"/>
      <c r="AJ75" s="870"/>
      <c r="AK75" s="915" t="s">
        <v>543</v>
      </c>
      <c r="AL75" s="914"/>
      <c r="AM75" s="914"/>
      <c r="AN75" s="914"/>
      <c r="AO75" s="870"/>
      <c r="AP75" s="915" t="s">
        <v>543</v>
      </c>
      <c r="AQ75" s="914"/>
      <c r="AR75" s="914"/>
      <c r="AS75" s="914"/>
      <c r="AT75" s="870"/>
      <c r="AU75" s="915" t="s">
        <v>543</v>
      </c>
      <c r="AV75" s="914"/>
      <c r="AW75" s="914"/>
      <c r="AX75" s="914"/>
      <c r="AY75" s="870"/>
      <c r="AZ75" s="868"/>
      <c r="BA75" s="868"/>
      <c r="BB75" s="868"/>
      <c r="BC75" s="868"/>
      <c r="BD75" s="869"/>
      <c r="BE75" s="241"/>
      <c r="BF75" s="241"/>
      <c r="BG75" s="241"/>
      <c r="BH75" s="241"/>
      <c r="BI75" s="241"/>
      <c r="BJ75" s="241"/>
      <c r="BK75" s="241"/>
      <c r="BL75" s="241"/>
      <c r="BM75" s="241"/>
      <c r="BN75" s="241"/>
      <c r="BO75" s="241"/>
      <c r="BP75" s="241"/>
      <c r="BQ75" s="238">
        <v>69</v>
      </c>
      <c r="BR75" s="243"/>
      <c r="BS75" s="895"/>
      <c r="BT75" s="896"/>
      <c r="BU75" s="896"/>
      <c r="BV75" s="896"/>
      <c r="BW75" s="896"/>
      <c r="BX75" s="896"/>
      <c r="BY75" s="896"/>
      <c r="BZ75" s="896"/>
      <c r="CA75" s="896"/>
      <c r="CB75" s="896"/>
      <c r="CC75" s="896"/>
      <c r="CD75" s="896"/>
      <c r="CE75" s="896"/>
      <c r="CF75" s="896"/>
      <c r="CG75" s="901"/>
      <c r="CH75" s="898"/>
      <c r="CI75" s="899"/>
      <c r="CJ75" s="899"/>
      <c r="CK75" s="899"/>
      <c r="CL75" s="900"/>
      <c r="CM75" s="898"/>
      <c r="CN75" s="899"/>
      <c r="CO75" s="899"/>
      <c r="CP75" s="899"/>
      <c r="CQ75" s="900"/>
      <c r="CR75" s="898"/>
      <c r="CS75" s="899"/>
      <c r="CT75" s="899"/>
      <c r="CU75" s="899"/>
      <c r="CV75" s="900"/>
      <c r="CW75" s="898"/>
      <c r="CX75" s="899"/>
      <c r="CY75" s="899"/>
      <c r="CZ75" s="899"/>
      <c r="DA75" s="900"/>
      <c r="DB75" s="898"/>
      <c r="DC75" s="899"/>
      <c r="DD75" s="899"/>
      <c r="DE75" s="899"/>
      <c r="DF75" s="900"/>
      <c r="DG75" s="898"/>
      <c r="DH75" s="899"/>
      <c r="DI75" s="899"/>
      <c r="DJ75" s="899"/>
      <c r="DK75" s="900"/>
      <c r="DL75" s="898"/>
      <c r="DM75" s="899"/>
      <c r="DN75" s="899"/>
      <c r="DO75" s="899"/>
      <c r="DP75" s="900"/>
      <c r="DQ75" s="898"/>
      <c r="DR75" s="899"/>
      <c r="DS75" s="899"/>
      <c r="DT75" s="899"/>
      <c r="DU75" s="900"/>
      <c r="DV75" s="895"/>
      <c r="DW75" s="896"/>
      <c r="DX75" s="896"/>
      <c r="DY75" s="896"/>
      <c r="DZ75" s="897"/>
      <c r="EA75" s="230"/>
    </row>
    <row r="76" spans="1:131" ht="26.25" customHeight="1" x14ac:dyDescent="0.15">
      <c r="A76" s="238">
        <v>9</v>
      </c>
      <c r="B76" s="909" t="s">
        <v>558</v>
      </c>
      <c r="C76" s="910"/>
      <c r="D76" s="910"/>
      <c r="E76" s="910"/>
      <c r="F76" s="910"/>
      <c r="G76" s="910"/>
      <c r="H76" s="910"/>
      <c r="I76" s="910"/>
      <c r="J76" s="910"/>
      <c r="K76" s="910"/>
      <c r="L76" s="910"/>
      <c r="M76" s="910"/>
      <c r="N76" s="910"/>
      <c r="O76" s="910"/>
      <c r="P76" s="911"/>
      <c r="Q76" s="913">
        <v>80</v>
      </c>
      <c r="R76" s="914"/>
      <c r="S76" s="914"/>
      <c r="T76" s="914"/>
      <c r="U76" s="870"/>
      <c r="V76" s="915">
        <v>57</v>
      </c>
      <c r="W76" s="914"/>
      <c r="X76" s="914"/>
      <c r="Y76" s="914"/>
      <c r="Z76" s="870"/>
      <c r="AA76" s="915">
        <v>23</v>
      </c>
      <c r="AB76" s="914"/>
      <c r="AC76" s="914"/>
      <c r="AD76" s="914"/>
      <c r="AE76" s="870"/>
      <c r="AF76" s="915">
        <v>23</v>
      </c>
      <c r="AG76" s="914"/>
      <c r="AH76" s="914"/>
      <c r="AI76" s="914"/>
      <c r="AJ76" s="870"/>
      <c r="AK76" s="915" t="s">
        <v>543</v>
      </c>
      <c r="AL76" s="914"/>
      <c r="AM76" s="914"/>
      <c r="AN76" s="914"/>
      <c r="AO76" s="870"/>
      <c r="AP76" s="915" t="s">
        <v>543</v>
      </c>
      <c r="AQ76" s="914"/>
      <c r="AR76" s="914"/>
      <c r="AS76" s="914"/>
      <c r="AT76" s="870"/>
      <c r="AU76" s="915" t="s">
        <v>543</v>
      </c>
      <c r="AV76" s="914"/>
      <c r="AW76" s="914"/>
      <c r="AX76" s="914"/>
      <c r="AY76" s="870"/>
      <c r="AZ76" s="868"/>
      <c r="BA76" s="868"/>
      <c r="BB76" s="868"/>
      <c r="BC76" s="868"/>
      <c r="BD76" s="869"/>
      <c r="BE76" s="241"/>
      <c r="BF76" s="241"/>
      <c r="BG76" s="241"/>
      <c r="BH76" s="241"/>
      <c r="BI76" s="241"/>
      <c r="BJ76" s="241"/>
      <c r="BK76" s="241"/>
      <c r="BL76" s="241"/>
      <c r="BM76" s="241"/>
      <c r="BN76" s="241"/>
      <c r="BO76" s="241"/>
      <c r="BP76" s="241"/>
      <c r="BQ76" s="238">
        <v>70</v>
      </c>
      <c r="BR76" s="243"/>
      <c r="BS76" s="895"/>
      <c r="BT76" s="896"/>
      <c r="BU76" s="896"/>
      <c r="BV76" s="896"/>
      <c r="BW76" s="896"/>
      <c r="BX76" s="896"/>
      <c r="BY76" s="896"/>
      <c r="BZ76" s="896"/>
      <c r="CA76" s="896"/>
      <c r="CB76" s="896"/>
      <c r="CC76" s="896"/>
      <c r="CD76" s="896"/>
      <c r="CE76" s="896"/>
      <c r="CF76" s="896"/>
      <c r="CG76" s="901"/>
      <c r="CH76" s="898"/>
      <c r="CI76" s="899"/>
      <c r="CJ76" s="899"/>
      <c r="CK76" s="899"/>
      <c r="CL76" s="900"/>
      <c r="CM76" s="898"/>
      <c r="CN76" s="899"/>
      <c r="CO76" s="899"/>
      <c r="CP76" s="899"/>
      <c r="CQ76" s="900"/>
      <c r="CR76" s="898"/>
      <c r="CS76" s="899"/>
      <c r="CT76" s="899"/>
      <c r="CU76" s="899"/>
      <c r="CV76" s="900"/>
      <c r="CW76" s="898"/>
      <c r="CX76" s="899"/>
      <c r="CY76" s="899"/>
      <c r="CZ76" s="899"/>
      <c r="DA76" s="900"/>
      <c r="DB76" s="898"/>
      <c r="DC76" s="899"/>
      <c r="DD76" s="899"/>
      <c r="DE76" s="899"/>
      <c r="DF76" s="900"/>
      <c r="DG76" s="898"/>
      <c r="DH76" s="899"/>
      <c r="DI76" s="899"/>
      <c r="DJ76" s="899"/>
      <c r="DK76" s="900"/>
      <c r="DL76" s="898"/>
      <c r="DM76" s="899"/>
      <c r="DN76" s="899"/>
      <c r="DO76" s="899"/>
      <c r="DP76" s="900"/>
      <c r="DQ76" s="898"/>
      <c r="DR76" s="899"/>
      <c r="DS76" s="899"/>
      <c r="DT76" s="899"/>
      <c r="DU76" s="900"/>
      <c r="DV76" s="895"/>
      <c r="DW76" s="896"/>
      <c r="DX76" s="896"/>
      <c r="DY76" s="896"/>
      <c r="DZ76" s="897"/>
      <c r="EA76" s="230"/>
    </row>
    <row r="77" spans="1:131" ht="26.25" customHeight="1" x14ac:dyDescent="0.15">
      <c r="A77" s="238">
        <v>10</v>
      </c>
      <c r="B77" s="909" t="s">
        <v>559</v>
      </c>
      <c r="C77" s="910"/>
      <c r="D77" s="910"/>
      <c r="E77" s="910"/>
      <c r="F77" s="910"/>
      <c r="G77" s="910"/>
      <c r="H77" s="910"/>
      <c r="I77" s="910"/>
      <c r="J77" s="910"/>
      <c r="K77" s="910"/>
      <c r="L77" s="910"/>
      <c r="M77" s="910"/>
      <c r="N77" s="910"/>
      <c r="O77" s="910"/>
      <c r="P77" s="911"/>
      <c r="Q77" s="913">
        <v>152422</v>
      </c>
      <c r="R77" s="914"/>
      <c r="S77" s="914"/>
      <c r="T77" s="914"/>
      <c r="U77" s="870"/>
      <c r="V77" s="915">
        <v>149637</v>
      </c>
      <c r="W77" s="914"/>
      <c r="X77" s="914"/>
      <c r="Y77" s="914"/>
      <c r="Z77" s="870"/>
      <c r="AA77" s="915">
        <v>2785</v>
      </c>
      <c r="AB77" s="914"/>
      <c r="AC77" s="914"/>
      <c r="AD77" s="914"/>
      <c r="AE77" s="870"/>
      <c r="AF77" s="915">
        <v>2785</v>
      </c>
      <c r="AG77" s="914"/>
      <c r="AH77" s="914"/>
      <c r="AI77" s="914"/>
      <c r="AJ77" s="870"/>
      <c r="AK77" s="915" t="s">
        <v>543</v>
      </c>
      <c r="AL77" s="914"/>
      <c r="AM77" s="914"/>
      <c r="AN77" s="914"/>
      <c r="AO77" s="870"/>
      <c r="AP77" s="915" t="s">
        <v>543</v>
      </c>
      <c r="AQ77" s="914"/>
      <c r="AR77" s="914"/>
      <c r="AS77" s="914"/>
      <c r="AT77" s="870"/>
      <c r="AU77" s="915" t="s">
        <v>543</v>
      </c>
      <c r="AV77" s="914"/>
      <c r="AW77" s="914"/>
      <c r="AX77" s="914"/>
      <c r="AY77" s="870"/>
      <c r="AZ77" s="868"/>
      <c r="BA77" s="868"/>
      <c r="BB77" s="868"/>
      <c r="BC77" s="868"/>
      <c r="BD77" s="869"/>
      <c r="BE77" s="241"/>
      <c r="BF77" s="241"/>
      <c r="BG77" s="241"/>
      <c r="BH77" s="241"/>
      <c r="BI77" s="241"/>
      <c r="BJ77" s="241"/>
      <c r="BK77" s="241"/>
      <c r="BL77" s="241"/>
      <c r="BM77" s="241"/>
      <c r="BN77" s="241"/>
      <c r="BO77" s="241"/>
      <c r="BP77" s="241"/>
      <c r="BQ77" s="238">
        <v>71</v>
      </c>
      <c r="BR77" s="243"/>
      <c r="BS77" s="895"/>
      <c r="BT77" s="896"/>
      <c r="BU77" s="896"/>
      <c r="BV77" s="896"/>
      <c r="BW77" s="896"/>
      <c r="BX77" s="896"/>
      <c r="BY77" s="896"/>
      <c r="BZ77" s="896"/>
      <c r="CA77" s="896"/>
      <c r="CB77" s="896"/>
      <c r="CC77" s="896"/>
      <c r="CD77" s="896"/>
      <c r="CE77" s="896"/>
      <c r="CF77" s="896"/>
      <c r="CG77" s="901"/>
      <c r="CH77" s="898"/>
      <c r="CI77" s="899"/>
      <c r="CJ77" s="899"/>
      <c r="CK77" s="899"/>
      <c r="CL77" s="900"/>
      <c r="CM77" s="898"/>
      <c r="CN77" s="899"/>
      <c r="CO77" s="899"/>
      <c r="CP77" s="899"/>
      <c r="CQ77" s="900"/>
      <c r="CR77" s="898"/>
      <c r="CS77" s="899"/>
      <c r="CT77" s="899"/>
      <c r="CU77" s="899"/>
      <c r="CV77" s="900"/>
      <c r="CW77" s="898"/>
      <c r="CX77" s="899"/>
      <c r="CY77" s="899"/>
      <c r="CZ77" s="899"/>
      <c r="DA77" s="900"/>
      <c r="DB77" s="898"/>
      <c r="DC77" s="899"/>
      <c r="DD77" s="899"/>
      <c r="DE77" s="899"/>
      <c r="DF77" s="900"/>
      <c r="DG77" s="898"/>
      <c r="DH77" s="899"/>
      <c r="DI77" s="899"/>
      <c r="DJ77" s="899"/>
      <c r="DK77" s="900"/>
      <c r="DL77" s="898"/>
      <c r="DM77" s="899"/>
      <c r="DN77" s="899"/>
      <c r="DO77" s="899"/>
      <c r="DP77" s="900"/>
      <c r="DQ77" s="898"/>
      <c r="DR77" s="899"/>
      <c r="DS77" s="899"/>
      <c r="DT77" s="899"/>
      <c r="DU77" s="900"/>
      <c r="DV77" s="895"/>
      <c r="DW77" s="896"/>
      <c r="DX77" s="896"/>
      <c r="DY77" s="896"/>
      <c r="DZ77" s="897"/>
      <c r="EA77" s="230"/>
    </row>
    <row r="78" spans="1:131" ht="26.25" customHeight="1" x14ac:dyDescent="0.15">
      <c r="A78" s="238">
        <v>11</v>
      </c>
      <c r="B78" s="909"/>
      <c r="C78" s="910"/>
      <c r="D78" s="910"/>
      <c r="E78" s="910"/>
      <c r="F78" s="910"/>
      <c r="G78" s="910"/>
      <c r="H78" s="910"/>
      <c r="I78" s="910"/>
      <c r="J78" s="910"/>
      <c r="K78" s="910"/>
      <c r="L78" s="910"/>
      <c r="M78" s="910"/>
      <c r="N78" s="910"/>
      <c r="O78" s="910"/>
      <c r="P78" s="911"/>
      <c r="Q78" s="912"/>
      <c r="R78" s="866"/>
      <c r="S78" s="866"/>
      <c r="T78" s="866"/>
      <c r="U78" s="866"/>
      <c r="V78" s="866"/>
      <c r="W78" s="866"/>
      <c r="X78" s="866"/>
      <c r="Y78" s="866"/>
      <c r="Z78" s="866"/>
      <c r="AA78" s="866"/>
      <c r="AB78" s="866"/>
      <c r="AC78" s="866"/>
      <c r="AD78" s="866"/>
      <c r="AE78" s="866"/>
      <c r="AF78" s="866"/>
      <c r="AG78" s="866"/>
      <c r="AH78" s="866"/>
      <c r="AI78" s="866"/>
      <c r="AJ78" s="866"/>
      <c r="AK78" s="866"/>
      <c r="AL78" s="866"/>
      <c r="AM78" s="866"/>
      <c r="AN78" s="866"/>
      <c r="AO78" s="866"/>
      <c r="AP78" s="866"/>
      <c r="AQ78" s="866"/>
      <c r="AR78" s="866"/>
      <c r="AS78" s="866"/>
      <c r="AT78" s="866"/>
      <c r="AU78" s="866"/>
      <c r="AV78" s="866"/>
      <c r="AW78" s="866"/>
      <c r="AX78" s="866"/>
      <c r="AY78" s="866"/>
      <c r="AZ78" s="868"/>
      <c r="BA78" s="868"/>
      <c r="BB78" s="868"/>
      <c r="BC78" s="868"/>
      <c r="BD78" s="869"/>
      <c r="BE78" s="241"/>
      <c r="BF78" s="241"/>
      <c r="BG78" s="241"/>
      <c r="BH78" s="241"/>
      <c r="BI78" s="241"/>
      <c r="BJ78" s="230"/>
      <c r="BK78" s="230"/>
      <c r="BL78" s="230"/>
      <c r="BM78" s="230"/>
      <c r="BN78" s="230"/>
      <c r="BO78" s="241"/>
      <c r="BP78" s="241"/>
      <c r="BQ78" s="238">
        <v>72</v>
      </c>
      <c r="BR78" s="243"/>
      <c r="BS78" s="895"/>
      <c r="BT78" s="896"/>
      <c r="BU78" s="896"/>
      <c r="BV78" s="896"/>
      <c r="BW78" s="896"/>
      <c r="BX78" s="896"/>
      <c r="BY78" s="896"/>
      <c r="BZ78" s="896"/>
      <c r="CA78" s="896"/>
      <c r="CB78" s="896"/>
      <c r="CC78" s="896"/>
      <c r="CD78" s="896"/>
      <c r="CE78" s="896"/>
      <c r="CF78" s="896"/>
      <c r="CG78" s="901"/>
      <c r="CH78" s="898"/>
      <c r="CI78" s="899"/>
      <c r="CJ78" s="899"/>
      <c r="CK78" s="899"/>
      <c r="CL78" s="900"/>
      <c r="CM78" s="898"/>
      <c r="CN78" s="899"/>
      <c r="CO78" s="899"/>
      <c r="CP78" s="899"/>
      <c r="CQ78" s="900"/>
      <c r="CR78" s="898"/>
      <c r="CS78" s="899"/>
      <c r="CT78" s="899"/>
      <c r="CU78" s="899"/>
      <c r="CV78" s="900"/>
      <c r="CW78" s="898"/>
      <c r="CX78" s="899"/>
      <c r="CY78" s="899"/>
      <c r="CZ78" s="899"/>
      <c r="DA78" s="900"/>
      <c r="DB78" s="898"/>
      <c r="DC78" s="899"/>
      <c r="DD78" s="899"/>
      <c r="DE78" s="899"/>
      <c r="DF78" s="900"/>
      <c r="DG78" s="898"/>
      <c r="DH78" s="899"/>
      <c r="DI78" s="899"/>
      <c r="DJ78" s="899"/>
      <c r="DK78" s="900"/>
      <c r="DL78" s="898"/>
      <c r="DM78" s="899"/>
      <c r="DN78" s="899"/>
      <c r="DO78" s="899"/>
      <c r="DP78" s="900"/>
      <c r="DQ78" s="898"/>
      <c r="DR78" s="899"/>
      <c r="DS78" s="899"/>
      <c r="DT78" s="899"/>
      <c r="DU78" s="900"/>
      <c r="DV78" s="895"/>
      <c r="DW78" s="896"/>
      <c r="DX78" s="896"/>
      <c r="DY78" s="896"/>
      <c r="DZ78" s="897"/>
      <c r="EA78" s="230"/>
    </row>
    <row r="79" spans="1:131" ht="26.25" customHeight="1" x14ac:dyDescent="0.15">
      <c r="A79" s="238">
        <v>12</v>
      </c>
      <c r="B79" s="909"/>
      <c r="C79" s="910"/>
      <c r="D79" s="910"/>
      <c r="E79" s="910"/>
      <c r="F79" s="910"/>
      <c r="G79" s="910"/>
      <c r="H79" s="910"/>
      <c r="I79" s="910"/>
      <c r="J79" s="910"/>
      <c r="K79" s="910"/>
      <c r="L79" s="910"/>
      <c r="M79" s="910"/>
      <c r="N79" s="910"/>
      <c r="O79" s="910"/>
      <c r="P79" s="911"/>
      <c r="Q79" s="912"/>
      <c r="R79" s="866"/>
      <c r="S79" s="866"/>
      <c r="T79" s="866"/>
      <c r="U79" s="866"/>
      <c r="V79" s="866"/>
      <c r="W79" s="866"/>
      <c r="X79" s="866"/>
      <c r="Y79" s="866"/>
      <c r="Z79" s="866"/>
      <c r="AA79" s="866"/>
      <c r="AB79" s="866"/>
      <c r="AC79" s="866"/>
      <c r="AD79" s="866"/>
      <c r="AE79" s="866"/>
      <c r="AF79" s="866"/>
      <c r="AG79" s="866"/>
      <c r="AH79" s="866"/>
      <c r="AI79" s="866"/>
      <c r="AJ79" s="866"/>
      <c r="AK79" s="866"/>
      <c r="AL79" s="866"/>
      <c r="AM79" s="866"/>
      <c r="AN79" s="866"/>
      <c r="AO79" s="866"/>
      <c r="AP79" s="866"/>
      <c r="AQ79" s="866"/>
      <c r="AR79" s="866"/>
      <c r="AS79" s="866"/>
      <c r="AT79" s="866"/>
      <c r="AU79" s="866"/>
      <c r="AV79" s="866"/>
      <c r="AW79" s="866"/>
      <c r="AX79" s="866"/>
      <c r="AY79" s="866"/>
      <c r="AZ79" s="868"/>
      <c r="BA79" s="868"/>
      <c r="BB79" s="868"/>
      <c r="BC79" s="868"/>
      <c r="BD79" s="869"/>
      <c r="BE79" s="241"/>
      <c r="BF79" s="241"/>
      <c r="BG79" s="241"/>
      <c r="BH79" s="241"/>
      <c r="BI79" s="241"/>
      <c r="BJ79" s="230"/>
      <c r="BK79" s="230"/>
      <c r="BL79" s="230"/>
      <c r="BM79" s="230"/>
      <c r="BN79" s="230"/>
      <c r="BO79" s="241"/>
      <c r="BP79" s="241"/>
      <c r="BQ79" s="238">
        <v>73</v>
      </c>
      <c r="BR79" s="243"/>
      <c r="BS79" s="895"/>
      <c r="BT79" s="896"/>
      <c r="BU79" s="896"/>
      <c r="BV79" s="896"/>
      <c r="BW79" s="896"/>
      <c r="BX79" s="896"/>
      <c r="BY79" s="896"/>
      <c r="BZ79" s="896"/>
      <c r="CA79" s="896"/>
      <c r="CB79" s="896"/>
      <c r="CC79" s="896"/>
      <c r="CD79" s="896"/>
      <c r="CE79" s="896"/>
      <c r="CF79" s="896"/>
      <c r="CG79" s="901"/>
      <c r="CH79" s="898"/>
      <c r="CI79" s="899"/>
      <c r="CJ79" s="899"/>
      <c r="CK79" s="899"/>
      <c r="CL79" s="900"/>
      <c r="CM79" s="898"/>
      <c r="CN79" s="899"/>
      <c r="CO79" s="899"/>
      <c r="CP79" s="899"/>
      <c r="CQ79" s="900"/>
      <c r="CR79" s="898"/>
      <c r="CS79" s="899"/>
      <c r="CT79" s="899"/>
      <c r="CU79" s="899"/>
      <c r="CV79" s="900"/>
      <c r="CW79" s="898"/>
      <c r="CX79" s="899"/>
      <c r="CY79" s="899"/>
      <c r="CZ79" s="899"/>
      <c r="DA79" s="900"/>
      <c r="DB79" s="898"/>
      <c r="DC79" s="899"/>
      <c r="DD79" s="899"/>
      <c r="DE79" s="899"/>
      <c r="DF79" s="900"/>
      <c r="DG79" s="898"/>
      <c r="DH79" s="899"/>
      <c r="DI79" s="899"/>
      <c r="DJ79" s="899"/>
      <c r="DK79" s="900"/>
      <c r="DL79" s="898"/>
      <c r="DM79" s="899"/>
      <c r="DN79" s="899"/>
      <c r="DO79" s="899"/>
      <c r="DP79" s="900"/>
      <c r="DQ79" s="898"/>
      <c r="DR79" s="899"/>
      <c r="DS79" s="899"/>
      <c r="DT79" s="899"/>
      <c r="DU79" s="900"/>
      <c r="DV79" s="895"/>
      <c r="DW79" s="896"/>
      <c r="DX79" s="896"/>
      <c r="DY79" s="896"/>
      <c r="DZ79" s="897"/>
      <c r="EA79" s="230"/>
    </row>
    <row r="80" spans="1:131" ht="26.25" customHeight="1" x14ac:dyDescent="0.15">
      <c r="A80" s="238">
        <v>13</v>
      </c>
      <c r="B80" s="909"/>
      <c r="C80" s="910"/>
      <c r="D80" s="910"/>
      <c r="E80" s="910"/>
      <c r="F80" s="910"/>
      <c r="G80" s="910"/>
      <c r="H80" s="910"/>
      <c r="I80" s="910"/>
      <c r="J80" s="910"/>
      <c r="K80" s="910"/>
      <c r="L80" s="910"/>
      <c r="M80" s="910"/>
      <c r="N80" s="910"/>
      <c r="O80" s="910"/>
      <c r="P80" s="911"/>
      <c r="Q80" s="912"/>
      <c r="R80" s="866"/>
      <c r="S80" s="866"/>
      <c r="T80" s="866"/>
      <c r="U80" s="866"/>
      <c r="V80" s="866"/>
      <c r="W80" s="866"/>
      <c r="X80" s="866"/>
      <c r="Y80" s="866"/>
      <c r="Z80" s="866"/>
      <c r="AA80" s="866"/>
      <c r="AB80" s="866"/>
      <c r="AC80" s="866"/>
      <c r="AD80" s="866"/>
      <c r="AE80" s="866"/>
      <c r="AF80" s="866"/>
      <c r="AG80" s="866"/>
      <c r="AH80" s="866"/>
      <c r="AI80" s="866"/>
      <c r="AJ80" s="866"/>
      <c r="AK80" s="866"/>
      <c r="AL80" s="866"/>
      <c r="AM80" s="866"/>
      <c r="AN80" s="866"/>
      <c r="AO80" s="866"/>
      <c r="AP80" s="866"/>
      <c r="AQ80" s="866"/>
      <c r="AR80" s="866"/>
      <c r="AS80" s="866"/>
      <c r="AT80" s="866"/>
      <c r="AU80" s="866"/>
      <c r="AV80" s="866"/>
      <c r="AW80" s="866"/>
      <c r="AX80" s="866"/>
      <c r="AY80" s="866"/>
      <c r="AZ80" s="868"/>
      <c r="BA80" s="868"/>
      <c r="BB80" s="868"/>
      <c r="BC80" s="868"/>
      <c r="BD80" s="869"/>
      <c r="BE80" s="241"/>
      <c r="BF80" s="241"/>
      <c r="BG80" s="241"/>
      <c r="BH80" s="241"/>
      <c r="BI80" s="241"/>
      <c r="BJ80" s="241"/>
      <c r="BK80" s="241"/>
      <c r="BL80" s="241"/>
      <c r="BM80" s="241"/>
      <c r="BN80" s="241"/>
      <c r="BO80" s="241"/>
      <c r="BP80" s="241"/>
      <c r="BQ80" s="238">
        <v>74</v>
      </c>
      <c r="BR80" s="243"/>
      <c r="BS80" s="895"/>
      <c r="BT80" s="896"/>
      <c r="BU80" s="896"/>
      <c r="BV80" s="896"/>
      <c r="BW80" s="896"/>
      <c r="BX80" s="896"/>
      <c r="BY80" s="896"/>
      <c r="BZ80" s="896"/>
      <c r="CA80" s="896"/>
      <c r="CB80" s="896"/>
      <c r="CC80" s="896"/>
      <c r="CD80" s="896"/>
      <c r="CE80" s="896"/>
      <c r="CF80" s="896"/>
      <c r="CG80" s="901"/>
      <c r="CH80" s="898"/>
      <c r="CI80" s="899"/>
      <c r="CJ80" s="899"/>
      <c r="CK80" s="899"/>
      <c r="CL80" s="900"/>
      <c r="CM80" s="898"/>
      <c r="CN80" s="899"/>
      <c r="CO80" s="899"/>
      <c r="CP80" s="899"/>
      <c r="CQ80" s="900"/>
      <c r="CR80" s="898"/>
      <c r="CS80" s="899"/>
      <c r="CT80" s="899"/>
      <c r="CU80" s="899"/>
      <c r="CV80" s="900"/>
      <c r="CW80" s="898"/>
      <c r="CX80" s="899"/>
      <c r="CY80" s="899"/>
      <c r="CZ80" s="899"/>
      <c r="DA80" s="900"/>
      <c r="DB80" s="898"/>
      <c r="DC80" s="899"/>
      <c r="DD80" s="899"/>
      <c r="DE80" s="899"/>
      <c r="DF80" s="900"/>
      <c r="DG80" s="898"/>
      <c r="DH80" s="899"/>
      <c r="DI80" s="899"/>
      <c r="DJ80" s="899"/>
      <c r="DK80" s="900"/>
      <c r="DL80" s="898"/>
      <c r="DM80" s="899"/>
      <c r="DN80" s="899"/>
      <c r="DO80" s="899"/>
      <c r="DP80" s="900"/>
      <c r="DQ80" s="898"/>
      <c r="DR80" s="899"/>
      <c r="DS80" s="899"/>
      <c r="DT80" s="899"/>
      <c r="DU80" s="900"/>
      <c r="DV80" s="895"/>
      <c r="DW80" s="896"/>
      <c r="DX80" s="896"/>
      <c r="DY80" s="896"/>
      <c r="DZ80" s="897"/>
      <c r="EA80" s="230"/>
    </row>
    <row r="81" spans="1:131" ht="26.25" customHeight="1" x14ac:dyDescent="0.15">
      <c r="A81" s="238">
        <v>14</v>
      </c>
      <c r="B81" s="909"/>
      <c r="C81" s="910"/>
      <c r="D81" s="910"/>
      <c r="E81" s="910"/>
      <c r="F81" s="910"/>
      <c r="G81" s="910"/>
      <c r="H81" s="910"/>
      <c r="I81" s="910"/>
      <c r="J81" s="910"/>
      <c r="K81" s="910"/>
      <c r="L81" s="910"/>
      <c r="M81" s="910"/>
      <c r="N81" s="910"/>
      <c r="O81" s="910"/>
      <c r="P81" s="911"/>
      <c r="Q81" s="912"/>
      <c r="R81" s="866"/>
      <c r="S81" s="866"/>
      <c r="T81" s="866"/>
      <c r="U81" s="866"/>
      <c r="V81" s="866"/>
      <c r="W81" s="866"/>
      <c r="X81" s="866"/>
      <c r="Y81" s="866"/>
      <c r="Z81" s="866"/>
      <c r="AA81" s="866"/>
      <c r="AB81" s="866"/>
      <c r="AC81" s="866"/>
      <c r="AD81" s="866"/>
      <c r="AE81" s="866"/>
      <c r="AF81" s="866"/>
      <c r="AG81" s="866"/>
      <c r="AH81" s="866"/>
      <c r="AI81" s="866"/>
      <c r="AJ81" s="866"/>
      <c r="AK81" s="866"/>
      <c r="AL81" s="866"/>
      <c r="AM81" s="866"/>
      <c r="AN81" s="866"/>
      <c r="AO81" s="866"/>
      <c r="AP81" s="866"/>
      <c r="AQ81" s="866"/>
      <c r="AR81" s="866"/>
      <c r="AS81" s="866"/>
      <c r="AT81" s="866"/>
      <c r="AU81" s="866"/>
      <c r="AV81" s="866"/>
      <c r="AW81" s="866"/>
      <c r="AX81" s="866"/>
      <c r="AY81" s="866"/>
      <c r="AZ81" s="868"/>
      <c r="BA81" s="868"/>
      <c r="BB81" s="868"/>
      <c r="BC81" s="868"/>
      <c r="BD81" s="869"/>
      <c r="BE81" s="241"/>
      <c r="BF81" s="241"/>
      <c r="BG81" s="241"/>
      <c r="BH81" s="241"/>
      <c r="BI81" s="241"/>
      <c r="BJ81" s="241"/>
      <c r="BK81" s="241"/>
      <c r="BL81" s="241"/>
      <c r="BM81" s="241"/>
      <c r="BN81" s="241"/>
      <c r="BO81" s="241"/>
      <c r="BP81" s="241"/>
      <c r="BQ81" s="238">
        <v>75</v>
      </c>
      <c r="BR81" s="243"/>
      <c r="BS81" s="895"/>
      <c r="BT81" s="896"/>
      <c r="BU81" s="896"/>
      <c r="BV81" s="896"/>
      <c r="BW81" s="896"/>
      <c r="BX81" s="896"/>
      <c r="BY81" s="896"/>
      <c r="BZ81" s="896"/>
      <c r="CA81" s="896"/>
      <c r="CB81" s="896"/>
      <c r="CC81" s="896"/>
      <c r="CD81" s="896"/>
      <c r="CE81" s="896"/>
      <c r="CF81" s="896"/>
      <c r="CG81" s="901"/>
      <c r="CH81" s="898"/>
      <c r="CI81" s="899"/>
      <c r="CJ81" s="899"/>
      <c r="CK81" s="899"/>
      <c r="CL81" s="900"/>
      <c r="CM81" s="898"/>
      <c r="CN81" s="899"/>
      <c r="CO81" s="899"/>
      <c r="CP81" s="899"/>
      <c r="CQ81" s="900"/>
      <c r="CR81" s="898"/>
      <c r="CS81" s="899"/>
      <c r="CT81" s="899"/>
      <c r="CU81" s="899"/>
      <c r="CV81" s="900"/>
      <c r="CW81" s="898"/>
      <c r="CX81" s="899"/>
      <c r="CY81" s="899"/>
      <c r="CZ81" s="899"/>
      <c r="DA81" s="900"/>
      <c r="DB81" s="898"/>
      <c r="DC81" s="899"/>
      <c r="DD81" s="899"/>
      <c r="DE81" s="899"/>
      <c r="DF81" s="900"/>
      <c r="DG81" s="898"/>
      <c r="DH81" s="899"/>
      <c r="DI81" s="899"/>
      <c r="DJ81" s="899"/>
      <c r="DK81" s="900"/>
      <c r="DL81" s="898"/>
      <c r="DM81" s="899"/>
      <c r="DN81" s="899"/>
      <c r="DO81" s="899"/>
      <c r="DP81" s="900"/>
      <c r="DQ81" s="898"/>
      <c r="DR81" s="899"/>
      <c r="DS81" s="899"/>
      <c r="DT81" s="899"/>
      <c r="DU81" s="900"/>
      <c r="DV81" s="895"/>
      <c r="DW81" s="896"/>
      <c r="DX81" s="896"/>
      <c r="DY81" s="896"/>
      <c r="DZ81" s="897"/>
      <c r="EA81" s="230"/>
    </row>
    <row r="82" spans="1:131" ht="26.25" customHeight="1" x14ac:dyDescent="0.15">
      <c r="A82" s="238">
        <v>15</v>
      </c>
      <c r="B82" s="909"/>
      <c r="C82" s="910"/>
      <c r="D82" s="910"/>
      <c r="E82" s="910"/>
      <c r="F82" s="910"/>
      <c r="G82" s="910"/>
      <c r="H82" s="910"/>
      <c r="I82" s="910"/>
      <c r="J82" s="910"/>
      <c r="K82" s="910"/>
      <c r="L82" s="910"/>
      <c r="M82" s="910"/>
      <c r="N82" s="910"/>
      <c r="O82" s="910"/>
      <c r="P82" s="911"/>
      <c r="Q82" s="912"/>
      <c r="R82" s="866"/>
      <c r="S82" s="866"/>
      <c r="T82" s="866"/>
      <c r="U82" s="866"/>
      <c r="V82" s="866"/>
      <c r="W82" s="866"/>
      <c r="X82" s="866"/>
      <c r="Y82" s="866"/>
      <c r="Z82" s="866"/>
      <c r="AA82" s="866"/>
      <c r="AB82" s="866"/>
      <c r="AC82" s="866"/>
      <c r="AD82" s="866"/>
      <c r="AE82" s="866"/>
      <c r="AF82" s="866"/>
      <c r="AG82" s="866"/>
      <c r="AH82" s="866"/>
      <c r="AI82" s="866"/>
      <c r="AJ82" s="866"/>
      <c r="AK82" s="866"/>
      <c r="AL82" s="866"/>
      <c r="AM82" s="866"/>
      <c r="AN82" s="866"/>
      <c r="AO82" s="866"/>
      <c r="AP82" s="866"/>
      <c r="AQ82" s="866"/>
      <c r="AR82" s="866"/>
      <c r="AS82" s="866"/>
      <c r="AT82" s="866"/>
      <c r="AU82" s="866"/>
      <c r="AV82" s="866"/>
      <c r="AW82" s="866"/>
      <c r="AX82" s="866"/>
      <c r="AY82" s="866"/>
      <c r="AZ82" s="868"/>
      <c r="BA82" s="868"/>
      <c r="BB82" s="868"/>
      <c r="BC82" s="868"/>
      <c r="BD82" s="869"/>
      <c r="BE82" s="241"/>
      <c r="BF82" s="241"/>
      <c r="BG82" s="241"/>
      <c r="BH82" s="241"/>
      <c r="BI82" s="241"/>
      <c r="BJ82" s="241"/>
      <c r="BK82" s="241"/>
      <c r="BL82" s="241"/>
      <c r="BM82" s="241"/>
      <c r="BN82" s="241"/>
      <c r="BO82" s="241"/>
      <c r="BP82" s="241"/>
      <c r="BQ82" s="238">
        <v>76</v>
      </c>
      <c r="BR82" s="243"/>
      <c r="BS82" s="895"/>
      <c r="BT82" s="896"/>
      <c r="BU82" s="896"/>
      <c r="BV82" s="896"/>
      <c r="BW82" s="896"/>
      <c r="BX82" s="896"/>
      <c r="BY82" s="896"/>
      <c r="BZ82" s="896"/>
      <c r="CA82" s="896"/>
      <c r="CB82" s="896"/>
      <c r="CC82" s="896"/>
      <c r="CD82" s="896"/>
      <c r="CE82" s="896"/>
      <c r="CF82" s="896"/>
      <c r="CG82" s="901"/>
      <c r="CH82" s="898"/>
      <c r="CI82" s="899"/>
      <c r="CJ82" s="899"/>
      <c r="CK82" s="899"/>
      <c r="CL82" s="900"/>
      <c r="CM82" s="898"/>
      <c r="CN82" s="899"/>
      <c r="CO82" s="899"/>
      <c r="CP82" s="899"/>
      <c r="CQ82" s="900"/>
      <c r="CR82" s="898"/>
      <c r="CS82" s="899"/>
      <c r="CT82" s="899"/>
      <c r="CU82" s="899"/>
      <c r="CV82" s="900"/>
      <c r="CW82" s="898"/>
      <c r="CX82" s="899"/>
      <c r="CY82" s="899"/>
      <c r="CZ82" s="899"/>
      <c r="DA82" s="900"/>
      <c r="DB82" s="898"/>
      <c r="DC82" s="899"/>
      <c r="DD82" s="899"/>
      <c r="DE82" s="899"/>
      <c r="DF82" s="900"/>
      <c r="DG82" s="898"/>
      <c r="DH82" s="899"/>
      <c r="DI82" s="899"/>
      <c r="DJ82" s="899"/>
      <c r="DK82" s="900"/>
      <c r="DL82" s="898"/>
      <c r="DM82" s="899"/>
      <c r="DN82" s="899"/>
      <c r="DO82" s="899"/>
      <c r="DP82" s="900"/>
      <c r="DQ82" s="898"/>
      <c r="DR82" s="899"/>
      <c r="DS82" s="899"/>
      <c r="DT82" s="899"/>
      <c r="DU82" s="900"/>
      <c r="DV82" s="895"/>
      <c r="DW82" s="896"/>
      <c r="DX82" s="896"/>
      <c r="DY82" s="896"/>
      <c r="DZ82" s="897"/>
      <c r="EA82" s="230"/>
    </row>
    <row r="83" spans="1:131" ht="26.25" customHeight="1" x14ac:dyDescent="0.15">
      <c r="A83" s="238">
        <v>16</v>
      </c>
      <c r="B83" s="909"/>
      <c r="C83" s="910"/>
      <c r="D83" s="910"/>
      <c r="E83" s="910"/>
      <c r="F83" s="910"/>
      <c r="G83" s="910"/>
      <c r="H83" s="910"/>
      <c r="I83" s="910"/>
      <c r="J83" s="910"/>
      <c r="K83" s="910"/>
      <c r="L83" s="910"/>
      <c r="M83" s="910"/>
      <c r="N83" s="910"/>
      <c r="O83" s="910"/>
      <c r="P83" s="911"/>
      <c r="Q83" s="912"/>
      <c r="R83" s="866"/>
      <c r="S83" s="866"/>
      <c r="T83" s="866"/>
      <c r="U83" s="866"/>
      <c r="V83" s="866"/>
      <c r="W83" s="866"/>
      <c r="X83" s="866"/>
      <c r="Y83" s="866"/>
      <c r="Z83" s="866"/>
      <c r="AA83" s="866"/>
      <c r="AB83" s="866"/>
      <c r="AC83" s="866"/>
      <c r="AD83" s="866"/>
      <c r="AE83" s="866"/>
      <c r="AF83" s="866"/>
      <c r="AG83" s="866"/>
      <c r="AH83" s="866"/>
      <c r="AI83" s="866"/>
      <c r="AJ83" s="866"/>
      <c r="AK83" s="866"/>
      <c r="AL83" s="866"/>
      <c r="AM83" s="866"/>
      <c r="AN83" s="866"/>
      <c r="AO83" s="866"/>
      <c r="AP83" s="866"/>
      <c r="AQ83" s="866"/>
      <c r="AR83" s="866"/>
      <c r="AS83" s="866"/>
      <c r="AT83" s="866"/>
      <c r="AU83" s="866"/>
      <c r="AV83" s="866"/>
      <c r="AW83" s="866"/>
      <c r="AX83" s="866"/>
      <c r="AY83" s="866"/>
      <c r="AZ83" s="868"/>
      <c r="BA83" s="868"/>
      <c r="BB83" s="868"/>
      <c r="BC83" s="868"/>
      <c r="BD83" s="869"/>
      <c r="BE83" s="241"/>
      <c r="BF83" s="241"/>
      <c r="BG83" s="241"/>
      <c r="BH83" s="241"/>
      <c r="BI83" s="241"/>
      <c r="BJ83" s="241"/>
      <c r="BK83" s="241"/>
      <c r="BL83" s="241"/>
      <c r="BM83" s="241"/>
      <c r="BN83" s="241"/>
      <c r="BO83" s="241"/>
      <c r="BP83" s="241"/>
      <c r="BQ83" s="238">
        <v>77</v>
      </c>
      <c r="BR83" s="243"/>
      <c r="BS83" s="895"/>
      <c r="BT83" s="896"/>
      <c r="BU83" s="896"/>
      <c r="BV83" s="896"/>
      <c r="BW83" s="896"/>
      <c r="BX83" s="896"/>
      <c r="BY83" s="896"/>
      <c r="BZ83" s="896"/>
      <c r="CA83" s="896"/>
      <c r="CB83" s="896"/>
      <c r="CC83" s="896"/>
      <c r="CD83" s="896"/>
      <c r="CE83" s="896"/>
      <c r="CF83" s="896"/>
      <c r="CG83" s="901"/>
      <c r="CH83" s="898"/>
      <c r="CI83" s="899"/>
      <c r="CJ83" s="899"/>
      <c r="CK83" s="899"/>
      <c r="CL83" s="900"/>
      <c r="CM83" s="898"/>
      <c r="CN83" s="899"/>
      <c r="CO83" s="899"/>
      <c r="CP83" s="899"/>
      <c r="CQ83" s="900"/>
      <c r="CR83" s="898"/>
      <c r="CS83" s="899"/>
      <c r="CT83" s="899"/>
      <c r="CU83" s="899"/>
      <c r="CV83" s="900"/>
      <c r="CW83" s="898"/>
      <c r="CX83" s="899"/>
      <c r="CY83" s="899"/>
      <c r="CZ83" s="899"/>
      <c r="DA83" s="900"/>
      <c r="DB83" s="898"/>
      <c r="DC83" s="899"/>
      <c r="DD83" s="899"/>
      <c r="DE83" s="899"/>
      <c r="DF83" s="900"/>
      <c r="DG83" s="898"/>
      <c r="DH83" s="899"/>
      <c r="DI83" s="899"/>
      <c r="DJ83" s="899"/>
      <c r="DK83" s="900"/>
      <c r="DL83" s="898"/>
      <c r="DM83" s="899"/>
      <c r="DN83" s="899"/>
      <c r="DO83" s="899"/>
      <c r="DP83" s="900"/>
      <c r="DQ83" s="898"/>
      <c r="DR83" s="899"/>
      <c r="DS83" s="899"/>
      <c r="DT83" s="899"/>
      <c r="DU83" s="900"/>
      <c r="DV83" s="895"/>
      <c r="DW83" s="896"/>
      <c r="DX83" s="896"/>
      <c r="DY83" s="896"/>
      <c r="DZ83" s="897"/>
      <c r="EA83" s="230"/>
    </row>
    <row r="84" spans="1:131" ht="26.25" customHeight="1" x14ac:dyDescent="0.15">
      <c r="A84" s="238">
        <v>17</v>
      </c>
      <c r="B84" s="909"/>
      <c r="C84" s="910"/>
      <c r="D84" s="910"/>
      <c r="E84" s="910"/>
      <c r="F84" s="910"/>
      <c r="G84" s="910"/>
      <c r="H84" s="910"/>
      <c r="I84" s="910"/>
      <c r="J84" s="910"/>
      <c r="K84" s="910"/>
      <c r="L84" s="910"/>
      <c r="M84" s="910"/>
      <c r="N84" s="910"/>
      <c r="O84" s="910"/>
      <c r="P84" s="911"/>
      <c r="Q84" s="912"/>
      <c r="R84" s="866"/>
      <c r="S84" s="866"/>
      <c r="T84" s="866"/>
      <c r="U84" s="866"/>
      <c r="V84" s="866"/>
      <c r="W84" s="866"/>
      <c r="X84" s="866"/>
      <c r="Y84" s="866"/>
      <c r="Z84" s="866"/>
      <c r="AA84" s="866"/>
      <c r="AB84" s="866"/>
      <c r="AC84" s="866"/>
      <c r="AD84" s="866"/>
      <c r="AE84" s="866"/>
      <c r="AF84" s="866"/>
      <c r="AG84" s="866"/>
      <c r="AH84" s="866"/>
      <c r="AI84" s="866"/>
      <c r="AJ84" s="866"/>
      <c r="AK84" s="866"/>
      <c r="AL84" s="866"/>
      <c r="AM84" s="866"/>
      <c r="AN84" s="866"/>
      <c r="AO84" s="866"/>
      <c r="AP84" s="866"/>
      <c r="AQ84" s="866"/>
      <c r="AR84" s="866"/>
      <c r="AS84" s="866"/>
      <c r="AT84" s="866"/>
      <c r="AU84" s="866"/>
      <c r="AV84" s="866"/>
      <c r="AW84" s="866"/>
      <c r="AX84" s="866"/>
      <c r="AY84" s="866"/>
      <c r="AZ84" s="868"/>
      <c r="BA84" s="868"/>
      <c r="BB84" s="868"/>
      <c r="BC84" s="868"/>
      <c r="BD84" s="869"/>
      <c r="BE84" s="241"/>
      <c r="BF84" s="241"/>
      <c r="BG84" s="241"/>
      <c r="BH84" s="241"/>
      <c r="BI84" s="241"/>
      <c r="BJ84" s="241"/>
      <c r="BK84" s="241"/>
      <c r="BL84" s="241"/>
      <c r="BM84" s="241"/>
      <c r="BN84" s="241"/>
      <c r="BO84" s="241"/>
      <c r="BP84" s="241"/>
      <c r="BQ84" s="238">
        <v>78</v>
      </c>
      <c r="BR84" s="243"/>
      <c r="BS84" s="895"/>
      <c r="BT84" s="896"/>
      <c r="BU84" s="896"/>
      <c r="BV84" s="896"/>
      <c r="BW84" s="896"/>
      <c r="BX84" s="896"/>
      <c r="BY84" s="896"/>
      <c r="BZ84" s="896"/>
      <c r="CA84" s="896"/>
      <c r="CB84" s="896"/>
      <c r="CC84" s="896"/>
      <c r="CD84" s="896"/>
      <c r="CE84" s="896"/>
      <c r="CF84" s="896"/>
      <c r="CG84" s="901"/>
      <c r="CH84" s="898"/>
      <c r="CI84" s="899"/>
      <c r="CJ84" s="899"/>
      <c r="CK84" s="899"/>
      <c r="CL84" s="900"/>
      <c r="CM84" s="898"/>
      <c r="CN84" s="899"/>
      <c r="CO84" s="899"/>
      <c r="CP84" s="899"/>
      <c r="CQ84" s="900"/>
      <c r="CR84" s="898"/>
      <c r="CS84" s="899"/>
      <c r="CT84" s="899"/>
      <c r="CU84" s="899"/>
      <c r="CV84" s="900"/>
      <c r="CW84" s="898"/>
      <c r="CX84" s="899"/>
      <c r="CY84" s="899"/>
      <c r="CZ84" s="899"/>
      <c r="DA84" s="900"/>
      <c r="DB84" s="898"/>
      <c r="DC84" s="899"/>
      <c r="DD84" s="899"/>
      <c r="DE84" s="899"/>
      <c r="DF84" s="900"/>
      <c r="DG84" s="898"/>
      <c r="DH84" s="899"/>
      <c r="DI84" s="899"/>
      <c r="DJ84" s="899"/>
      <c r="DK84" s="900"/>
      <c r="DL84" s="898"/>
      <c r="DM84" s="899"/>
      <c r="DN84" s="899"/>
      <c r="DO84" s="899"/>
      <c r="DP84" s="900"/>
      <c r="DQ84" s="898"/>
      <c r="DR84" s="899"/>
      <c r="DS84" s="899"/>
      <c r="DT84" s="899"/>
      <c r="DU84" s="900"/>
      <c r="DV84" s="895"/>
      <c r="DW84" s="896"/>
      <c r="DX84" s="896"/>
      <c r="DY84" s="896"/>
      <c r="DZ84" s="897"/>
      <c r="EA84" s="230"/>
    </row>
    <row r="85" spans="1:131" ht="26.25" customHeight="1" x14ac:dyDescent="0.15">
      <c r="A85" s="238">
        <v>18</v>
      </c>
      <c r="B85" s="909"/>
      <c r="C85" s="910"/>
      <c r="D85" s="910"/>
      <c r="E85" s="910"/>
      <c r="F85" s="910"/>
      <c r="G85" s="910"/>
      <c r="H85" s="910"/>
      <c r="I85" s="910"/>
      <c r="J85" s="910"/>
      <c r="K85" s="910"/>
      <c r="L85" s="910"/>
      <c r="M85" s="910"/>
      <c r="N85" s="910"/>
      <c r="O85" s="910"/>
      <c r="P85" s="911"/>
      <c r="Q85" s="912"/>
      <c r="R85" s="866"/>
      <c r="S85" s="866"/>
      <c r="T85" s="866"/>
      <c r="U85" s="866"/>
      <c r="V85" s="866"/>
      <c r="W85" s="866"/>
      <c r="X85" s="866"/>
      <c r="Y85" s="866"/>
      <c r="Z85" s="866"/>
      <c r="AA85" s="866"/>
      <c r="AB85" s="866"/>
      <c r="AC85" s="866"/>
      <c r="AD85" s="866"/>
      <c r="AE85" s="866"/>
      <c r="AF85" s="866"/>
      <c r="AG85" s="866"/>
      <c r="AH85" s="866"/>
      <c r="AI85" s="866"/>
      <c r="AJ85" s="866"/>
      <c r="AK85" s="866"/>
      <c r="AL85" s="866"/>
      <c r="AM85" s="866"/>
      <c r="AN85" s="866"/>
      <c r="AO85" s="866"/>
      <c r="AP85" s="866"/>
      <c r="AQ85" s="866"/>
      <c r="AR85" s="866"/>
      <c r="AS85" s="866"/>
      <c r="AT85" s="866"/>
      <c r="AU85" s="866"/>
      <c r="AV85" s="866"/>
      <c r="AW85" s="866"/>
      <c r="AX85" s="866"/>
      <c r="AY85" s="866"/>
      <c r="AZ85" s="868"/>
      <c r="BA85" s="868"/>
      <c r="BB85" s="868"/>
      <c r="BC85" s="868"/>
      <c r="BD85" s="869"/>
      <c r="BE85" s="241"/>
      <c r="BF85" s="241"/>
      <c r="BG85" s="241"/>
      <c r="BH85" s="241"/>
      <c r="BI85" s="241"/>
      <c r="BJ85" s="241"/>
      <c r="BK85" s="241"/>
      <c r="BL85" s="241"/>
      <c r="BM85" s="241"/>
      <c r="BN85" s="241"/>
      <c r="BO85" s="241"/>
      <c r="BP85" s="241"/>
      <c r="BQ85" s="238">
        <v>79</v>
      </c>
      <c r="BR85" s="243"/>
      <c r="BS85" s="895"/>
      <c r="BT85" s="896"/>
      <c r="BU85" s="896"/>
      <c r="BV85" s="896"/>
      <c r="BW85" s="896"/>
      <c r="BX85" s="896"/>
      <c r="BY85" s="896"/>
      <c r="BZ85" s="896"/>
      <c r="CA85" s="896"/>
      <c r="CB85" s="896"/>
      <c r="CC85" s="896"/>
      <c r="CD85" s="896"/>
      <c r="CE85" s="896"/>
      <c r="CF85" s="896"/>
      <c r="CG85" s="901"/>
      <c r="CH85" s="898"/>
      <c r="CI85" s="899"/>
      <c r="CJ85" s="899"/>
      <c r="CK85" s="899"/>
      <c r="CL85" s="900"/>
      <c r="CM85" s="898"/>
      <c r="CN85" s="899"/>
      <c r="CO85" s="899"/>
      <c r="CP85" s="899"/>
      <c r="CQ85" s="900"/>
      <c r="CR85" s="898"/>
      <c r="CS85" s="899"/>
      <c r="CT85" s="899"/>
      <c r="CU85" s="899"/>
      <c r="CV85" s="900"/>
      <c r="CW85" s="898"/>
      <c r="CX85" s="899"/>
      <c r="CY85" s="899"/>
      <c r="CZ85" s="899"/>
      <c r="DA85" s="900"/>
      <c r="DB85" s="898"/>
      <c r="DC85" s="899"/>
      <c r="DD85" s="899"/>
      <c r="DE85" s="899"/>
      <c r="DF85" s="900"/>
      <c r="DG85" s="898"/>
      <c r="DH85" s="899"/>
      <c r="DI85" s="899"/>
      <c r="DJ85" s="899"/>
      <c r="DK85" s="900"/>
      <c r="DL85" s="898"/>
      <c r="DM85" s="899"/>
      <c r="DN85" s="899"/>
      <c r="DO85" s="899"/>
      <c r="DP85" s="900"/>
      <c r="DQ85" s="898"/>
      <c r="DR85" s="899"/>
      <c r="DS85" s="899"/>
      <c r="DT85" s="899"/>
      <c r="DU85" s="900"/>
      <c r="DV85" s="895"/>
      <c r="DW85" s="896"/>
      <c r="DX85" s="896"/>
      <c r="DY85" s="896"/>
      <c r="DZ85" s="897"/>
      <c r="EA85" s="230"/>
    </row>
    <row r="86" spans="1:131" ht="26.25" customHeight="1" x14ac:dyDescent="0.15">
      <c r="A86" s="238">
        <v>19</v>
      </c>
      <c r="B86" s="909"/>
      <c r="C86" s="910"/>
      <c r="D86" s="910"/>
      <c r="E86" s="910"/>
      <c r="F86" s="910"/>
      <c r="G86" s="910"/>
      <c r="H86" s="910"/>
      <c r="I86" s="910"/>
      <c r="J86" s="910"/>
      <c r="K86" s="910"/>
      <c r="L86" s="910"/>
      <c r="M86" s="910"/>
      <c r="N86" s="910"/>
      <c r="O86" s="910"/>
      <c r="P86" s="911"/>
      <c r="Q86" s="912"/>
      <c r="R86" s="866"/>
      <c r="S86" s="866"/>
      <c r="T86" s="866"/>
      <c r="U86" s="866"/>
      <c r="V86" s="866"/>
      <c r="W86" s="866"/>
      <c r="X86" s="866"/>
      <c r="Y86" s="866"/>
      <c r="Z86" s="866"/>
      <c r="AA86" s="866"/>
      <c r="AB86" s="866"/>
      <c r="AC86" s="866"/>
      <c r="AD86" s="866"/>
      <c r="AE86" s="866"/>
      <c r="AF86" s="866"/>
      <c r="AG86" s="866"/>
      <c r="AH86" s="866"/>
      <c r="AI86" s="866"/>
      <c r="AJ86" s="866"/>
      <c r="AK86" s="866"/>
      <c r="AL86" s="866"/>
      <c r="AM86" s="866"/>
      <c r="AN86" s="866"/>
      <c r="AO86" s="866"/>
      <c r="AP86" s="866"/>
      <c r="AQ86" s="866"/>
      <c r="AR86" s="866"/>
      <c r="AS86" s="866"/>
      <c r="AT86" s="866"/>
      <c r="AU86" s="866"/>
      <c r="AV86" s="866"/>
      <c r="AW86" s="866"/>
      <c r="AX86" s="866"/>
      <c r="AY86" s="866"/>
      <c r="AZ86" s="868"/>
      <c r="BA86" s="868"/>
      <c r="BB86" s="868"/>
      <c r="BC86" s="868"/>
      <c r="BD86" s="869"/>
      <c r="BE86" s="241"/>
      <c r="BF86" s="241"/>
      <c r="BG86" s="241"/>
      <c r="BH86" s="241"/>
      <c r="BI86" s="241"/>
      <c r="BJ86" s="241"/>
      <c r="BK86" s="241"/>
      <c r="BL86" s="241"/>
      <c r="BM86" s="241"/>
      <c r="BN86" s="241"/>
      <c r="BO86" s="241"/>
      <c r="BP86" s="241"/>
      <c r="BQ86" s="238">
        <v>80</v>
      </c>
      <c r="BR86" s="243"/>
      <c r="BS86" s="895"/>
      <c r="BT86" s="896"/>
      <c r="BU86" s="896"/>
      <c r="BV86" s="896"/>
      <c r="BW86" s="896"/>
      <c r="BX86" s="896"/>
      <c r="BY86" s="896"/>
      <c r="BZ86" s="896"/>
      <c r="CA86" s="896"/>
      <c r="CB86" s="896"/>
      <c r="CC86" s="896"/>
      <c r="CD86" s="896"/>
      <c r="CE86" s="896"/>
      <c r="CF86" s="896"/>
      <c r="CG86" s="901"/>
      <c r="CH86" s="898"/>
      <c r="CI86" s="899"/>
      <c r="CJ86" s="899"/>
      <c r="CK86" s="899"/>
      <c r="CL86" s="900"/>
      <c r="CM86" s="898"/>
      <c r="CN86" s="899"/>
      <c r="CO86" s="899"/>
      <c r="CP86" s="899"/>
      <c r="CQ86" s="900"/>
      <c r="CR86" s="898"/>
      <c r="CS86" s="899"/>
      <c r="CT86" s="899"/>
      <c r="CU86" s="899"/>
      <c r="CV86" s="900"/>
      <c r="CW86" s="898"/>
      <c r="CX86" s="899"/>
      <c r="CY86" s="899"/>
      <c r="CZ86" s="899"/>
      <c r="DA86" s="900"/>
      <c r="DB86" s="898"/>
      <c r="DC86" s="899"/>
      <c r="DD86" s="899"/>
      <c r="DE86" s="899"/>
      <c r="DF86" s="900"/>
      <c r="DG86" s="898"/>
      <c r="DH86" s="899"/>
      <c r="DI86" s="899"/>
      <c r="DJ86" s="899"/>
      <c r="DK86" s="900"/>
      <c r="DL86" s="898"/>
      <c r="DM86" s="899"/>
      <c r="DN86" s="899"/>
      <c r="DO86" s="899"/>
      <c r="DP86" s="900"/>
      <c r="DQ86" s="898"/>
      <c r="DR86" s="899"/>
      <c r="DS86" s="899"/>
      <c r="DT86" s="899"/>
      <c r="DU86" s="900"/>
      <c r="DV86" s="895"/>
      <c r="DW86" s="896"/>
      <c r="DX86" s="896"/>
      <c r="DY86" s="896"/>
      <c r="DZ86" s="897"/>
      <c r="EA86" s="230"/>
    </row>
    <row r="87" spans="1:131" ht="26.25" customHeight="1" x14ac:dyDescent="0.15">
      <c r="A87" s="244">
        <v>20</v>
      </c>
      <c r="B87" s="916"/>
      <c r="C87" s="917"/>
      <c r="D87" s="917"/>
      <c r="E87" s="917"/>
      <c r="F87" s="917"/>
      <c r="G87" s="917"/>
      <c r="H87" s="917"/>
      <c r="I87" s="917"/>
      <c r="J87" s="917"/>
      <c r="K87" s="917"/>
      <c r="L87" s="917"/>
      <c r="M87" s="917"/>
      <c r="N87" s="917"/>
      <c r="O87" s="917"/>
      <c r="P87" s="918"/>
      <c r="Q87" s="919"/>
      <c r="R87" s="920"/>
      <c r="S87" s="920"/>
      <c r="T87" s="920"/>
      <c r="U87" s="920"/>
      <c r="V87" s="920"/>
      <c r="W87" s="920"/>
      <c r="X87" s="920"/>
      <c r="Y87" s="920"/>
      <c r="Z87" s="920"/>
      <c r="AA87" s="920"/>
      <c r="AB87" s="920"/>
      <c r="AC87" s="920"/>
      <c r="AD87" s="920"/>
      <c r="AE87" s="920"/>
      <c r="AF87" s="920"/>
      <c r="AG87" s="920"/>
      <c r="AH87" s="920"/>
      <c r="AI87" s="920"/>
      <c r="AJ87" s="920"/>
      <c r="AK87" s="920"/>
      <c r="AL87" s="920"/>
      <c r="AM87" s="920"/>
      <c r="AN87" s="920"/>
      <c r="AO87" s="920"/>
      <c r="AP87" s="920"/>
      <c r="AQ87" s="920"/>
      <c r="AR87" s="920"/>
      <c r="AS87" s="920"/>
      <c r="AT87" s="920"/>
      <c r="AU87" s="920"/>
      <c r="AV87" s="920"/>
      <c r="AW87" s="920"/>
      <c r="AX87" s="920"/>
      <c r="AY87" s="920"/>
      <c r="AZ87" s="921"/>
      <c r="BA87" s="921"/>
      <c r="BB87" s="921"/>
      <c r="BC87" s="921"/>
      <c r="BD87" s="922"/>
      <c r="BE87" s="241"/>
      <c r="BF87" s="241"/>
      <c r="BG87" s="241"/>
      <c r="BH87" s="241"/>
      <c r="BI87" s="241"/>
      <c r="BJ87" s="241"/>
      <c r="BK87" s="241"/>
      <c r="BL87" s="241"/>
      <c r="BM87" s="241"/>
      <c r="BN87" s="241"/>
      <c r="BO87" s="241"/>
      <c r="BP87" s="241"/>
      <c r="BQ87" s="238">
        <v>81</v>
      </c>
      <c r="BR87" s="243"/>
      <c r="BS87" s="895"/>
      <c r="BT87" s="896"/>
      <c r="BU87" s="896"/>
      <c r="BV87" s="896"/>
      <c r="BW87" s="896"/>
      <c r="BX87" s="896"/>
      <c r="BY87" s="896"/>
      <c r="BZ87" s="896"/>
      <c r="CA87" s="896"/>
      <c r="CB87" s="896"/>
      <c r="CC87" s="896"/>
      <c r="CD87" s="896"/>
      <c r="CE87" s="896"/>
      <c r="CF87" s="896"/>
      <c r="CG87" s="901"/>
      <c r="CH87" s="898"/>
      <c r="CI87" s="899"/>
      <c r="CJ87" s="899"/>
      <c r="CK87" s="899"/>
      <c r="CL87" s="900"/>
      <c r="CM87" s="898"/>
      <c r="CN87" s="899"/>
      <c r="CO87" s="899"/>
      <c r="CP87" s="899"/>
      <c r="CQ87" s="900"/>
      <c r="CR87" s="898"/>
      <c r="CS87" s="899"/>
      <c r="CT87" s="899"/>
      <c r="CU87" s="899"/>
      <c r="CV87" s="900"/>
      <c r="CW87" s="898"/>
      <c r="CX87" s="899"/>
      <c r="CY87" s="899"/>
      <c r="CZ87" s="899"/>
      <c r="DA87" s="900"/>
      <c r="DB87" s="898"/>
      <c r="DC87" s="899"/>
      <c r="DD87" s="899"/>
      <c r="DE87" s="899"/>
      <c r="DF87" s="900"/>
      <c r="DG87" s="898"/>
      <c r="DH87" s="899"/>
      <c r="DI87" s="899"/>
      <c r="DJ87" s="899"/>
      <c r="DK87" s="900"/>
      <c r="DL87" s="898"/>
      <c r="DM87" s="899"/>
      <c r="DN87" s="899"/>
      <c r="DO87" s="899"/>
      <c r="DP87" s="900"/>
      <c r="DQ87" s="898"/>
      <c r="DR87" s="899"/>
      <c r="DS87" s="899"/>
      <c r="DT87" s="899"/>
      <c r="DU87" s="900"/>
      <c r="DV87" s="895"/>
      <c r="DW87" s="896"/>
      <c r="DX87" s="896"/>
      <c r="DY87" s="896"/>
      <c r="DZ87" s="897"/>
      <c r="EA87" s="230"/>
    </row>
    <row r="88" spans="1:131" ht="26.25" customHeight="1" thickBot="1" x14ac:dyDescent="0.2">
      <c r="A88" s="240" t="s">
        <v>378</v>
      </c>
      <c r="B88" s="825" t="s">
        <v>399</v>
      </c>
      <c r="C88" s="826"/>
      <c r="D88" s="826"/>
      <c r="E88" s="826"/>
      <c r="F88" s="826"/>
      <c r="G88" s="826"/>
      <c r="H88" s="826"/>
      <c r="I88" s="826"/>
      <c r="J88" s="826"/>
      <c r="K88" s="826"/>
      <c r="L88" s="826"/>
      <c r="M88" s="826"/>
      <c r="N88" s="826"/>
      <c r="O88" s="826"/>
      <c r="P88" s="827"/>
      <c r="Q88" s="876"/>
      <c r="R88" s="877"/>
      <c r="S88" s="877"/>
      <c r="T88" s="877"/>
      <c r="U88" s="877"/>
      <c r="V88" s="877"/>
      <c r="W88" s="877"/>
      <c r="X88" s="877"/>
      <c r="Y88" s="877"/>
      <c r="Z88" s="877"/>
      <c r="AA88" s="877"/>
      <c r="AB88" s="877"/>
      <c r="AC88" s="877"/>
      <c r="AD88" s="877"/>
      <c r="AE88" s="877"/>
      <c r="AF88" s="880">
        <v>4153</v>
      </c>
      <c r="AG88" s="880"/>
      <c r="AH88" s="880"/>
      <c r="AI88" s="880"/>
      <c r="AJ88" s="880"/>
      <c r="AK88" s="877"/>
      <c r="AL88" s="877"/>
      <c r="AM88" s="877"/>
      <c r="AN88" s="877"/>
      <c r="AO88" s="877"/>
      <c r="AP88" s="880" t="s">
        <v>543</v>
      </c>
      <c r="AQ88" s="880"/>
      <c r="AR88" s="880"/>
      <c r="AS88" s="880"/>
      <c r="AT88" s="880"/>
      <c r="AU88" s="880" t="s">
        <v>543</v>
      </c>
      <c r="AV88" s="880"/>
      <c r="AW88" s="880"/>
      <c r="AX88" s="880"/>
      <c r="AY88" s="880"/>
      <c r="AZ88" s="885"/>
      <c r="BA88" s="885"/>
      <c r="BB88" s="885"/>
      <c r="BC88" s="885"/>
      <c r="BD88" s="886"/>
      <c r="BE88" s="241"/>
      <c r="BF88" s="241"/>
      <c r="BG88" s="241"/>
      <c r="BH88" s="241"/>
      <c r="BI88" s="241"/>
      <c r="BJ88" s="241"/>
      <c r="BK88" s="241"/>
      <c r="BL88" s="241"/>
      <c r="BM88" s="241"/>
      <c r="BN88" s="241"/>
      <c r="BO88" s="241"/>
      <c r="BP88" s="241"/>
      <c r="BQ88" s="238">
        <v>82</v>
      </c>
      <c r="BR88" s="243"/>
      <c r="BS88" s="895"/>
      <c r="BT88" s="896"/>
      <c r="BU88" s="896"/>
      <c r="BV88" s="896"/>
      <c r="BW88" s="896"/>
      <c r="BX88" s="896"/>
      <c r="BY88" s="896"/>
      <c r="BZ88" s="896"/>
      <c r="CA88" s="896"/>
      <c r="CB88" s="896"/>
      <c r="CC88" s="896"/>
      <c r="CD88" s="896"/>
      <c r="CE88" s="896"/>
      <c r="CF88" s="896"/>
      <c r="CG88" s="901"/>
      <c r="CH88" s="898"/>
      <c r="CI88" s="899"/>
      <c r="CJ88" s="899"/>
      <c r="CK88" s="899"/>
      <c r="CL88" s="900"/>
      <c r="CM88" s="898"/>
      <c r="CN88" s="899"/>
      <c r="CO88" s="899"/>
      <c r="CP88" s="899"/>
      <c r="CQ88" s="900"/>
      <c r="CR88" s="898"/>
      <c r="CS88" s="899"/>
      <c r="CT88" s="899"/>
      <c r="CU88" s="899"/>
      <c r="CV88" s="900"/>
      <c r="CW88" s="898"/>
      <c r="CX88" s="899"/>
      <c r="CY88" s="899"/>
      <c r="CZ88" s="899"/>
      <c r="DA88" s="900"/>
      <c r="DB88" s="898"/>
      <c r="DC88" s="899"/>
      <c r="DD88" s="899"/>
      <c r="DE88" s="899"/>
      <c r="DF88" s="900"/>
      <c r="DG88" s="898"/>
      <c r="DH88" s="899"/>
      <c r="DI88" s="899"/>
      <c r="DJ88" s="899"/>
      <c r="DK88" s="900"/>
      <c r="DL88" s="898"/>
      <c r="DM88" s="899"/>
      <c r="DN88" s="899"/>
      <c r="DO88" s="899"/>
      <c r="DP88" s="900"/>
      <c r="DQ88" s="898"/>
      <c r="DR88" s="899"/>
      <c r="DS88" s="899"/>
      <c r="DT88" s="899"/>
      <c r="DU88" s="900"/>
      <c r="DV88" s="895"/>
      <c r="DW88" s="896"/>
      <c r="DX88" s="896"/>
      <c r="DY88" s="896"/>
      <c r="DZ88" s="897"/>
      <c r="EA88" s="230"/>
    </row>
    <row r="89" spans="1:131" ht="26.25" hidden="1" customHeight="1" x14ac:dyDescent="0.15">
      <c r="A89" s="245"/>
      <c r="B89" s="246"/>
      <c r="C89" s="246"/>
      <c r="D89" s="246"/>
      <c r="E89" s="246"/>
      <c r="F89" s="246"/>
      <c r="G89" s="246"/>
      <c r="H89" s="246"/>
      <c r="I89" s="246"/>
      <c r="J89" s="246"/>
      <c r="K89" s="246"/>
      <c r="L89" s="246"/>
      <c r="M89" s="246"/>
      <c r="N89" s="246"/>
      <c r="O89" s="246"/>
      <c r="P89" s="246"/>
      <c r="Q89" s="247"/>
      <c r="R89" s="247"/>
      <c r="S89" s="247"/>
      <c r="T89" s="247"/>
      <c r="U89" s="247"/>
      <c r="V89" s="247"/>
      <c r="W89" s="247"/>
      <c r="X89" s="247"/>
      <c r="Y89" s="247"/>
      <c r="Z89" s="247"/>
      <c r="AA89" s="247"/>
      <c r="AB89" s="247"/>
      <c r="AC89" s="247"/>
      <c r="AD89" s="247"/>
      <c r="AE89" s="247"/>
      <c r="AF89" s="247"/>
      <c r="AG89" s="247"/>
      <c r="AH89" s="247"/>
      <c r="AI89" s="247"/>
      <c r="AJ89" s="247"/>
      <c r="AK89" s="247"/>
      <c r="AL89" s="247"/>
      <c r="AM89" s="247"/>
      <c r="AN89" s="247"/>
      <c r="AO89" s="247"/>
      <c r="AP89" s="247"/>
      <c r="AQ89" s="247"/>
      <c r="AR89" s="247"/>
      <c r="AS89" s="247"/>
      <c r="AT89" s="247"/>
      <c r="AU89" s="247"/>
      <c r="AV89" s="247"/>
      <c r="AW89" s="247"/>
      <c r="AX89" s="247"/>
      <c r="AY89" s="247"/>
      <c r="AZ89" s="248"/>
      <c r="BA89" s="248"/>
      <c r="BB89" s="248"/>
      <c r="BC89" s="248"/>
      <c r="BD89" s="248"/>
      <c r="BE89" s="241"/>
      <c r="BF89" s="241"/>
      <c r="BG89" s="241"/>
      <c r="BH89" s="241"/>
      <c r="BI89" s="241"/>
      <c r="BJ89" s="241"/>
      <c r="BK89" s="241"/>
      <c r="BL89" s="241"/>
      <c r="BM89" s="241"/>
      <c r="BN89" s="241"/>
      <c r="BO89" s="241"/>
      <c r="BP89" s="241"/>
      <c r="BQ89" s="238">
        <v>83</v>
      </c>
      <c r="BR89" s="243"/>
      <c r="BS89" s="895"/>
      <c r="BT89" s="896"/>
      <c r="BU89" s="896"/>
      <c r="BV89" s="896"/>
      <c r="BW89" s="896"/>
      <c r="BX89" s="896"/>
      <c r="BY89" s="896"/>
      <c r="BZ89" s="896"/>
      <c r="CA89" s="896"/>
      <c r="CB89" s="896"/>
      <c r="CC89" s="896"/>
      <c r="CD89" s="896"/>
      <c r="CE89" s="896"/>
      <c r="CF89" s="896"/>
      <c r="CG89" s="901"/>
      <c r="CH89" s="898"/>
      <c r="CI89" s="899"/>
      <c r="CJ89" s="899"/>
      <c r="CK89" s="899"/>
      <c r="CL89" s="900"/>
      <c r="CM89" s="898"/>
      <c r="CN89" s="899"/>
      <c r="CO89" s="899"/>
      <c r="CP89" s="899"/>
      <c r="CQ89" s="900"/>
      <c r="CR89" s="898"/>
      <c r="CS89" s="899"/>
      <c r="CT89" s="899"/>
      <c r="CU89" s="899"/>
      <c r="CV89" s="900"/>
      <c r="CW89" s="898"/>
      <c r="CX89" s="899"/>
      <c r="CY89" s="899"/>
      <c r="CZ89" s="899"/>
      <c r="DA89" s="900"/>
      <c r="DB89" s="898"/>
      <c r="DC89" s="899"/>
      <c r="DD89" s="899"/>
      <c r="DE89" s="899"/>
      <c r="DF89" s="900"/>
      <c r="DG89" s="898"/>
      <c r="DH89" s="899"/>
      <c r="DI89" s="899"/>
      <c r="DJ89" s="899"/>
      <c r="DK89" s="900"/>
      <c r="DL89" s="898"/>
      <c r="DM89" s="899"/>
      <c r="DN89" s="899"/>
      <c r="DO89" s="899"/>
      <c r="DP89" s="900"/>
      <c r="DQ89" s="898"/>
      <c r="DR89" s="899"/>
      <c r="DS89" s="899"/>
      <c r="DT89" s="899"/>
      <c r="DU89" s="900"/>
      <c r="DV89" s="895"/>
      <c r="DW89" s="896"/>
      <c r="DX89" s="896"/>
      <c r="DY89" s="896"/>
      <c r="DZ89" s="897"/>
      <c r="EA89" s="230"/>
    </row>
    <row r="90" spans="1:131" ht="26.25" hidden="1" customHeight="1" x14ac:dyDescent="0.15">
      <c r="A90" s="245"/>
      <c r="B90" s="246"/>
      <c r="C90" s="246"/>
      <c r="D90" s="246"/>
      <c r="E90" s="246"/>
      <c r="F90" s="246"/>
      <c r="G90" s="246"/>
      <c r="H90" s="246"/>
      <c r="I90" s="246"/>
      <c r="J90" s="246"/>
      <c r="K90" s="246"/>
      <c r="L90" s="246"/>
      <c r="M90" s="246"/>
      <c r="N90" s="246"/>
      <c r="O90" s="246"/>
      <c r="P90" s="246"/>
      <c r="Q90" s="247"/>
      <c r="R90" s="247"/>
      <c r="S90" s="247"/>
      <c r="T90" s="247"/>
      <c r="U90" s="247"/>
      <c r="V90" s="247"/>
      <c r="W90" s="247"/>
      <c r="X90" s="247"/>
      <c r="Y90" s="247"/>
      <c r="Z90" s="247"/>
      <c r="AA90" s="247"/>
      <c r="AB90" s="247"/>
      <c r="AC90" s="247"/>
      <c r="AD90" s="247"/>
      <c r="AE90" s="247"/>
      <c r="AF90" s="247"/>
      <c r="AG90" s="247"/>
      <c r="AH90" s="247"/>
      <c r="AI90" s="247"/>
      <c r="AJ90" s="247"/>
      <c r="AK90" s="247"/>
      <c r="AL90" s="247"/>
      <c r="AM90" s="247"/>
      <c r="AN90" s="247"/>
      <c r="AO90" s="247"/>
      <c r="AP90" s="247"/>
      <c r="AQ90" s="247"/>
      <c r="AR90" s="247"/>
      <c r="AS90" s="247"/>
      <c r="AT90" s="247"/>
      <c r="AU90" s="247"/>
      <c r="AV90" s="247"/>
      <c r="AW90" s="247"/>
      <c r="AX90" s="247"/>
      <c r="AY90" s="247"/>
      <c r="AZ90" s="248"/>
      <c r="BA90" s="248"/>
      <c r="BB90" s="248"/>
      <c r="BC90" s="248"/>
      <c r="BD90" s="248"/>
      <c r="BE90" s="241"/>
      <c r="BF90" s="241"/>
      <c r="BG90" s="241"/>
      <c r="BH90" s="241"/>
      <c r="BI90" s="241"/>
      <c r="BJ90" s="241"/>
      <c r="BK90" s="241"/>
      <c r="BL90" s="241"/>
      <c r="BM90" s="241"/>
      <c r="BN90" s="241"/>
      <c r="BO90" s="241"/>
      <c r="BP90" s="241"/>
      <c r="BQ90" s="238">
        <v>84</v>
      </c>
      <c r="BR90" s="243"/>
      <c r="BS90" s="895"/>
      <c r="BT90" s="896"/>
      <c r="BU90" s="896"/>
      <c r="BV90" s="896"/>
      <c r="BW90" s="896"/>
      <c r="BX90" s="896"/>
      <c r="BY90" s="896"/>
      <c r="BZ90" s="896"/>
      <c r="CA90" s="896"/>
      <c r="CB90" s="896"/>
      <c r="CC90" s="896"/>
      <c r="CD90" s="896"/>
      <c r="CE90" s="896"/>
      <c r="CF90" s="896"/>
      <c r="CG90" s="901"/>
      <c r="CH90" s="898"/>
      <c r="CI90" s="899"/>
      <c r="CJ90" s="899"/>
      <c r="CK90" s="899"/>
      <c r="CL90" s="900"/>
      <c r="CM90" s="898"/>
      <c r="CN90" s="899"/>
      <c r="CO90" s="899"/>
      <c r="CP90" s="899"/>
      <c r="CQ90" s="900"/>
      <c r="CR90" s="898"/>
      <c r="CS90" s="899"/>
      <c r="CT90" s="899"/>
      <c r="CU90" s="899"/>
      <c r="CV90" s="900"/>
      <c r="CW90" s="898"/>
      <c r="CX90" s="899"/>
      <c r="CY90" s="899"/>
      <c r="CZ90" s="899"/>
      <c r="DA90" s="900"/>
      <c r="DB90" s="898"/>
      <c r="DC90" s="899"/>
      <c r="DD90" s="899"/>
      <c r="DE90" s="899"/>
      <c r="DF90" s="900"/>
      <c r="DG90" s="898"/>
      <c r="DH90" s="899"/>
      <c r="DI90" s="899"/>
      <c r="DJ90" s="899"/>
      <c r="DK90" s="900"/>
      <c r="DL90" s="898"/>
      <c r="DM90" s="899"/>
      <c r="DN90" s="899"/>
      <c r="DO90" s="899"/>
      <c r="DP90" s="900"/>
      <c r="DQ90" s="898"/>
      <c r="DR90" s="899"/>
      <c r="DS90" s="899"/>
      <c r="DT90" s="899"/>
      <c r="DU90" s="900"/>
      <c r="DV90" s="895"/>
      <c r="DW90" s="896"/>
      <c r="DX90" s="896"/>
      <c r="DY90" s="896"/>
      <c r="DZ90" s="897"/>
      <c r="EA90" s="230"/>
    </row>
    <row r="91" spans="1:131" ht="26.25" hidden="1" customHeight="1" x14ac:dyDescent="0.15">
      <c r="A91" s="245"/>
      <c r="B91" s="246"/>
      <c r="C91" s="246"/>
      <c r="D91" s="246"/>
      <c r="E91" s="246"/>
      <c r="F91" s="246"/>
      <c r="G91" s="246"/>
      <c r="H91" s="246"/>
      <c r="I91" s="246"/>
      <c r="J91" s="246"/>
      <c r="K91" s="246"/>
      <c r="L91" s="246"/>
      <c r="M91" s="246"/>
      <c r="N91" s="246"/>
      <c r="O91" s="246"/>
      <c r="P91" s="246"/>
      <c r="Q91" s="247"/>
      <c r="R91" s="247"/>
      <c r="S91" s="247"/>
      <c r="T91" s="247"/>
      <c r="U91" s="247"/>
      <c r="V91" s="247"/>
      <c r="W91" s="247"/>
      <c r="X91" s="247"/>
      <c r="Y91" s="247"/>
      <c r="Z91" s="247"/>
      <c r="AA91" s="247"/>
      <c r="AB91" s="247"/>
      <c r="AC91" s="247"/>
      <c r="AD91" s="247"/>
      <c r="AE91" s="247"/>
      <c r="AF91" s="247"/>
      <c r="AG91" s="247"/>
      <c r="AH91" s="247"/>
      <c r="AI91" s="247"/>
      <c r="AJ91" s="247"/>
      <c r="AK91" s="247"/>
      <c r="AL91" s="247"/>
      <c r="AM91" s="247"/>
      <c r="AN91" s="247"/>
      <c r="AO91" s="247"/>
      <c r="AP91" s="247"/>
      <c r="AQ91" s="247"/>
      <c r="AR91" s="247"/>
      <c r="AS91" s="247"/>
      <c r="AT91" s="247"/>
      <c r="AU91" s="247"/>
      <c r="AV91" s="247"/>
      <c r="AW91" s="247"/>
      <c r="AX91" s="247"/>
      <c r="AY91" s="247"/>
      <c r="AZ91" s="248"/>
      <c r="BA91" s="248"/>
      <c r="BB91" s="248"/>
      <c r="BC91" s="248"/>
      <c r="BD91" s="248"/>
      <c r="BE91" s="241"/>
      <c r="BF91" s="241"/>
      <c r="BG91" s="241"/>
      <c r="BH91" s="241"/>
      <c r="BI91" s="241"/>
      <c r="BJ91" s="241"/>
      <c r="BK91" s="241"/>
      <c r="BL91" s="241"/>
      <c r="BM91" s="241"/>
      <c r="BN91" s="241"/>
      <c r="BO91" s="241"/>
      <c r="BP91" s="241"/>
      <c r="BQ91" s="238">
        <v>85</v>
      </c>
      <c r="BR91" s="243"/>
      <c r="BS91" s="895"/>
      <c r="BT91" s="896"/>
      <c r="BU91" s="896"/>
      <c r="BV91" s="896"/>
      <c r="BW91" s="896"/>
      <c r="BX91" s="896"/>
      <c r="BY91" s="896"/>
      <c r="BZ91" s="896"/>
      <c r="CA91" s="896"/>
      <c r="CB91" s="896"/>
      <c r="CC91" s="896"/>
      <c r="CD91" s="896"/>
      <c r="CE91" s="896"/>
      <c r="CF91" s="896"/>
      <c r="CG91" s="901"/>
      <c r="CH91" s="898"/>
      <c r="CI91" s="899"/>
      <c r="CJ91" s="899"/>
      <c r="CK91" s="899"/>
      <c r="CL91" s="900"/>
      <c r="CM91" s="898"/>
      <c r="CN91" s="899"/>
      <c r="CO91" s="899"/>
      <c r="CP91" s="899"/>
      <c r="CQ91" s="900"/>
      <c r="CR91" s="898"/>
      <c r="CS91" s="899"/>
      <c r="CT91" s="899"/>
      <c r="CU91" s="899"/>
      <c r="CV91" s="900"/>
      <c r="CW91" s="898"/>
      <c r="CX91" s="899"/>
      <c r="CY91" s="899"/>
      <c r="CZ91" s="899"/>
      <c r="DA91" s="900"/>
      <c r="DB91" s="898"/>
      <c r="DC91" s="899"/>
      <c r="DD91" s="899"/>
      <c r="DE91" s="899"/>
      <c r="DF91" s="900"/>
      <c r="DG91" s="898"/>
      <c r="DH91" s="899"/>
      <c r="DI91" s="899"/>
      <c r="DJ91" s="899"/>
      <c r="DK91" s="900"/>
      <c r="DL91" s="898"/>
      <c r="DM91" s="899"/>
      <c r="DN91" s="899"/>
      <c r="DO91" s="899"/>
      <c r="DP91" s="900"/>
      <c r="DQ91" s="898"/>
      <c r="DR91" s="899"/>
      <c r="DS91" s="899"/>
      <c r="DT91" s="899"/>
      <c r="DU91" s="900"/>
      <c r="DV91" s="895"/>
      <c r="DW91" s="896"/>
      <c r="DX91" s="896"/>
      <c r="DY91" s="896"/>
      <c r="DZ91" s="897"/>
      <c r="EA91" s="230"/>
    </row>
    <row r="92" spans="1:131" ht="26.25" hidden="1" customHeight="1" x14ac:dyDescent="0.15">
      <c r="A92" s="245"/>
      <c r="B92" s="246"/>
      <c r="C92" s="246"/>
      <c r="D92" s="246"/>
      <c r="E92" s="246"/>
      <c r="F92" s="246"/>
      <c r="G92" s="246"/>
      <c r="H92" s="246"/>
      <c r="I92" s="246"/>
      <c r="J92" s="246"/>
      <c r="K92" s="246"/>
      <c r="L92" s="246"/>
      <c r="M92" s="246"/>
      <c r="N92" s="246"/>
      <c r="O92" s="246"/>
      <c r="P92" s="246"/>
      <c r="Q92" s="247"/>
      <c r="R92" s="247"/>
      <c r="S92" s="247"/>
      <c r="T92" s="247"/>
      <c r="U92" s="247"/>
      <c r="V92" s="247"/>
      <c r="W92" s="247"/>
      <c r="X92" s="247"/>
      <c r="Y92" s="247"/>
      <c r="Z92" s="247"/>
      <c r="AA92" s="247"/>
      <c r="AB92" s="247"/>
      <c r="AC92" s="247"/>
      <c r="AD92" s="247"/>
      <c r="AE92" s="247"/>
      <c r="AF92" s="247"/>
      <c r="AG92" s="247"/>
      <c r="AH92" s="247"/>
      <c r="AI92" s="247"/>
      <c r="AJ92" s="247"/>
      <c r="AK92" s="247"/>
      <c r="AL92" s="247"/>
      <c r="AM92" s="247"/>
      <c r="AN92" s="247"/>
      <c r="AO92" s="247"/>
      <c r="AP92" s="247"/>
      <c r="AQ92" s="247"/>
      <c r="AR92" s="247"/>
      <c r="AS92" s="247"/>
      <c r="AT92" s="247"/>
      <c r="AU92" s="247"/>
      <c r="AV92" s="247"/>
      <c r="AW92" s="247"/>
      <c r="AX92" s="247"/>
      <c r="AY92" s="247"/>
      <c r="AZ92" s="248"/>
      <c r="BA92" s="248"/>
      <c r="BB92" s="248"/>
      <c r="BC92" s="248"/>
      <c r="BD92" s="248"/>
      <c r="BE92" s="241"/>
      <c r="BF92" s="241"/>
      <c r="BG92" s="241"/>
      <c r="BH92" s="241"/>
      <c r="BI92" s="241"/>
      <c r="BJ92" s="241"/>
      <c r="BK92" s="241"/>
      <c r="BL92" s="241"/>
      <c r="BM92" s="241"/>
      <c r="BN92" s="241"/>
      <c r="BO92" s="241"/>
      <c r="BP92" s="241"/>
      <c r="BQ92" s="238">
        <v>86</v>
      </c>
      <c r="BR92" s="243"/>
      <c r="BS92" s="895"/>
      <c r="BT92" s="896"/>
      <c r="BU92" s="896"/>
      <c r="BV92" s="896"/>
      <c r="BW92" s="896"/>
      <c r="BX92" s="896"/>
      <c r="BY92" s="896"/>
      <c r="BZ92" s="896"/>
      <c r="CA92" s="896"/>
      <c r="CB92" s="896"/>
      <c r="CC92" s="896"/>
      <c r="CD92" s="896"/>
      <c r="CE92" s="896"/>
      <c r="CF92" s="896"/>
      <c r="CG92" s="901"/>
      <c r="CH92" s="898"/>
      <c r="CI92" s="899"/>
      <c r="CJ92" s="899"/>
      <c r="CK92" s="899"/>
      <c r="CL92" s="900"/>
      <c r="CM92" s="898"/>
      <c r="CN92" s="899"/>
      <c r="CO92" s="899"/>
      <c r="CP92" s="899"/>
      <c r="CQ92" s="900"/>
      <c r="CR92" s="898"/>
      <c r="CS92" s="899"/>
      <c r="CT92" s="899"/>
      <c r="CU92" s="899"/>
      <c r="CV92" s="900"/>
      <c r="CW92" s="898"/>
      <c r="CX92" s="899"/>
      <c r="CY92" s="899"/>
      <c r="CZ92" s="899"/>
      <c r="DA92" s="900"/>
      <c r="DB92" s="898"/>
      <c r="DC92" s="899"/>
      <c r="DD92" s="899"/>
      <c r="DE92" s="899"/>
      <c r="DF92" s="900"/>
      <c r="DG92" s="898"/>
      <c r="DH92" s="899"/>
      <c r="DI92" s="899"/>
      <c r="DJ92" s="899"/>
      <c r="DK92" s="900"/>
      <c r="DL92" s="898"/>
      <c r="DM92" s="899"/>
      <c r="DN92" s="899"/>
      <c r="DO92" s="899"/>
      <c r="DP92" s="900"/>
      <c r="DQ92" s="898"/>
      <c r="DR92" s="899"/>
      <c r="DS92" s="899"/>
      <c r="DT92" s="899"/>
      <c r="DU92" s="900"/>
      <c r="DV92" s="895"/>
      <c r="DW92" s="896"/>
      <c r="DX92" s="896"/>
      <c r="DY92" s="896"/>
      <c r="DZ92" s="897"/>
      <c r="EA92" s="230"/>
    </row>
    <row r="93" spans="1:131" ht="26.25" hidden="1" customHeight="1" x14ac:dyDescent="0.15">
      <c r="A93" s="245"/>
      <c r="B93" s="246"/>
      <c r="C93" s="246"/>
      <c r="D93" s="246"/>
      <c r="E93" s="246"/>
      <c r="F93" s="246"/>
      <c r="G93" s="246"/>
      <c r="H93" s="246"/>
      <c r="I93" s="246"/>
      <c r="J93" s="246"/>
      <c r="K93" s="246"/>
      <c r="L93" s="246"/>
      <c r="M93" s="246"/>
      <c r="N93" s="246"/>
      <c r="O93" s="246"/>
      <c r="P93" s="246"/>
      <c r="Q93" s="247"/>
      <c r="R93" s="247"/>
      <c r="S93" s="247"/>
      <c r="T93" s="247"/>
      <c r="U93" s="247"/>
      <c r="V93" s="247"/>
      <c r="W93" s="247"/>
      <c r="X93" s="247"/>
      <c r="Y93" s="247"/>
      <c r="Z93" s="247"/>
      <c r="AA93" s="247"/>
      <c r="AB93" s="247"/>
      <c r="AC93" s="247"/>
      <c r="AD93" s="247"/>
      <c r="AE93" s="247"/>
      <c r="AF93" s="247"/>
      <c r="AG93" s="247"/>
      <c r="AH93" s="247"/>
      <c r="AI93" s="247"/>
      <c r="AJ93" s="247"/>
      <c r="AK93" s="247"/>
      <c r="AL93" s="247"/>
      <c r="AM93" s="247"/>
      <c r="AN93" s="247"/>
      <c r="AO93" s="247"/>
      <c r="AP93" s="247"/>
      <c r="AQ93" s="247"/>
      <c r="AR93" s="247"/>
      <c r="AS93" s="247"/>
      <c r="AT93" s="247"/>
      <c r="AU93" s="247"/>
      <c r="AV93" s="247"/>
      <c r="AW93" s="247"/>
      <c r="AX93" s="247"/>
      <c r="AY93" s="247"/>
      <c r="AZ93" s="248"/>
      <c r="BA93" s="248"/>
      <c r="BB93" s="248"/>
      <c r="BC93" s="248"/>
      <c r="BD93" s="248"/>
      <c r="BE93" s="241"/>
      <c r="BF93" s="241"/>
      <c r="BG93" s="241"/>
      <c r="BH93" s="241"/>
      <c r="BI93" s="241"/>
      <c r="BJ93" s="241"/>
      <c r="BK93" s="241"/>
      <c r="BL93" s="241"/>
      <c r="BM93" s="241"/>
      <c r="BN93" s="241"/>
      <c r="BO93" s="241"/>
      <c r="BP93" s="241"/>
      <c r="BQ93" s="238">
        <v>87</v>
      </c>
      <c r="BR93" s="243"/>
      <c r="BS93" s="895"/>
      <c r="BT93" s="896"/>
      <c r="BU93" s="896"/>
      <c r="BV93" s="896"/>
      <c r="BW93" s="896"/>
      <c r="BX93" s="896"/>
      <c r="BY93" s="896"/>
      <c r="BZ93" s="896"/>
      <c r="CA93" s="896"/>
      <c r="CB93" s="896"/>
      <c r="CC93" s="896"/>
      <c r="CD93" s="896"/>
      <c r="CE93" s="896"/>
      <c r="CF93" s="896"/>
      <c r="CG93" s="901"/>
      <c r="CH93" s="898"/>
      <c r="CI93" s="899"/>
      <c r="CJ93" s="899"/>
      <c r="CK93" s="899"/>
      <c r="CL93" s="900"/>
      <c r="CM93" s="898"/>
      <c r="CN93" s="899"/>
      <c r="CO93" s="899"/>
      <c r="CP93" s="899"/>
      <c r="CQ93" s="900"/>
      <c r="CR93" s="898"/>
      <c r="CS93" s="899"/>
      <c r="CT93" s="899"/>
      <c r="CU93" s="899"/>
      <c r="CV93" s="900"/>
      <c r="CW93" s="898"/>
      <c r="CX93" s="899"/>
      <c r="CY93" s="899"/>
      <c r="CZ93" s="899"/>
      <c r="DA93" s="900"/>
      <c r="DB93" s="898"/>
      <c r="DC93" s="899"/>
      <c r="DD93" s="899"/>
      <c r="DE93" s="899"/>
      <c r="DF93" s="900"/>
      <c r="DG93" s="898"/>
      <c r="DH93" s="899"/>
      <c r="DI93" s="899"/>
      <c r="DJ93" s="899"/>
      <c r="DK93" s="900"/>
      <c r="DL93" s="898"/>
      <c r="DM93" s="899"/>
      <c r="DN93" s="899"/>
      <c r="DO93" s="899"/>
      <c r="DP93" s="900"/>
      <c r="DQ93" s="898"/>
      <c r="DR93" s="899"/>
      <c r="DS93" s="899"/>
      <c r="DT93" s="899"/>
      <c r="DU93" s="900"/>
      <c r="DV93" s="895"/>
      <c r="DW93" s="896"/>
      <c r="DX93" s="896"/>
      <c r="DY93" s="896"/>
      <c r="DZ93" s="897"/>
      <c r="EA93" s="230"/>
    </row>
    <row r="94" spans="1:131" ht="26.25" hidden="1" customHeight="1" x14ac:dyDescent="0.15">
      <c r="A94" s="245"/>
      <c r="B94" s="246"/>
      <c r="C94" s="246"/>
      <c r="D94" s="246"/>
      <c r="E94" s="246"/>
      <c r="F94" s="246"/>
      <c r="G94" s="246"/>
      <c r="H94" s="246"/>
      <c r="I94" s="246"/>
      <c r="J94" s="246"/>
      <c r="K94" s="246"/>
      <c r="L94" s="246"/>
      <c r="M94" s="246"/>
      <c r="N94" s="246"/>
      <c r="O94" s="246"/>
      <c r="P94" s="246"/>
      <c r="Q94" s="247"/>
      <c r="R94" s="247"/>
      <c r="S94" s="247"/>
      <c r="T94" s="247"/>
      <c r="U94" s="247"/>
      <c r="V94" s="247"/>
      <c r="W94" s="247"/>
      <c r="X94" s="247"/>
      <c r="Y94" s="247"/>
      <c r="Z94" s="247"/>
      <c r="AA94" s="247"/>
      <c r="AB94" s="247"/>
      <c r="AC94" s="247"/>
      <c r="AD94" s="247"/>
      <c r="AE94" s="247"/>
      <c r="AF94" s="247"/>
      <c r="AG94" s="247"/>
      <c r="AH94" s="247"/>
      <c r="AI94" s="247"/>
      <c r="AJ94" s="247"/>
      <c r="AK94" s="247"/>
      <c r="AL94" s="247"/>
      <c r="AM94" s="247"/>
      <c r="AN94" s="247"/>
      <c r="AO94" s="247"/>
      <c r="AP94" s="247"/>
      <c r="AQ94" s="247"/>
      <c r="AR94" s="247"/>
      <c r="AS94" s="247"/>
      <c r="AT94" s="247"/>
      <c r="AU94" s="247"/>
      <c r="AV94" s="247"/>
      <c r="AW94" s="247"/>
      <c r="AX94" s="247"/>
      <c r="AY94" s="247"/>
      <c r="AZ94" s="248"/>
      <c r="BA94" s="248"/>
      <c r="BB94" s="248"/>
      <c r="BC94" s="248"/>
      <c r="BD94" s="248"/>
      <c r="BE94" s="241"/>
      <c r="BF94" s="241"/>
      <c r="BG94" s="241"/>
      <c r="BH94" s="241"/>
      <c r="BI94" s="241"/>
      <c r="BJ94" s="241"/>
      <c r="BK94" s="241"/>
      <c r="BL94" s="241"/>
      <c r="BM94" s="241"/>
      <c r="BN94" s="241"/>
      <c r="BO94" s="241"/>
      <c r="BP94" s="241"/>
      <c r="BQ94" s="238">
        <v>88</v>
      </c>
      <c r="BR94" s="243"/>
      <c r="BS94" s="895"/>
      <c r="BT94" s="896"/>
      <c r="BU94" s="896"/>
      <c r="BV94" s="896"/>
      <c r="BW94" s="896"/>
      <c r="BX94" s="896"/>
      <c r="BY94" s="896"/>
      <c r="BZ94" s="896"/>
      <c r="CA94" s="896"/>
      <c r="CB94" s="896"/>
      <c r="CC94" s="896"/>
      <c r="CD94" s="896"/>
      <c r="CE94" s="896"/>
      <c r="CF94" s="896"/>
      <c r="CG94" s="901"/>
      <c r="CH94" s="898"/>
      <c r="CI94" s="899"/>
      <c r="CJ94" s="899"/>
      <c r="CK94" s="899"/>
      <c r="CL94" s="900"/>
      <c r="CM94" s="898"/>
      <c r="CN94" s="899"/>
      <c r="CO94" s="899"/>
      <c r="CP94" s="899"/>
      <c r="CQ94" s="900"/>
      <c r="CR94" s="898"/>
      <c r="CS94" s="899"/>
      <c r="CT94" s="899"/>
      <c r="CU94" s="899"/>
      <c r="CV94" s="900"/>
      <c r="CW94" s="898"/>
      <c r="CX94" s="899"/>
      <c r="CY94" s="899"/>
      <c r="CZ94" s="899"/>
      <c r="DA94" s="900"/>
      <c r="DB94" s="898"/>
      <c r="DC94" s="899"/>
      <c r="DD94" s="899"/>
      <c r="DE94" s="899"/>
      <c r="DF94" s="900"/>
      <c r="DG94" s="898"/>
      <c r="DH94" s="899"/>
      <c r="DI94" s="899"/>
      <c r="DJ94" s="899"/>
      <c r="DK94" s="900"/>
      <c r="DL94" s="898"/>
      <c r="DM94" s="899"/>
      <c r="DN94" s="899"/>
      <c r="DO94" s="899"/>
      <c r="DP94" s="900"/>
      <c r="DQ94" s="898"/>
      <c r="DR94" s="899"/>
      <c r="DS94" s="899"/>
      <c r="DT94" s="899"/>
      <c r="DU94" s="900"/>
      <c r="DV94" s="895"/>
      <c r="DW94" s="896"/>
      <c r="DX94" s="896"/>
      <c r="DY94" s="896"/>
      <c r="DZ94" s="897"/>
      <c r="EA94" s="230"/>
    </row>
    <row r="95" spans="1:131" ht="26.25" hidden="1" customHeight="1" x14ac:dyDescent="0.15">
      <c r="A95" s="245"/>
      <c r="B95" s="246"/>
      <c r="C95" s="246"/>
      <c r="D95" s="246"/>
      <c r="E95" s="246"/>
      <c r="F95" s="246"/>
      <c r="G95" s="246"/>
      <c r="H95" s="246"/>
      <c r="I95" s="246"/>
      <c r="J95" s="246"/>
      <c r="K95" s="246"/>
      <c r="L95" s="246"/>
      <c r="M95" s="246"/>
      <c r="N95" s="246"/>
      <c r="O95" s="246"/>
      <c r="P95" s="246"/>
      <c r="Q95" s="247"/>
      <c r="R95" s="247"/>
      <c r="S95" s="247"/>
      <c r="T95" s="247"/>
      <c r="U95" s="247"/>
      <c r="V95" s="247"/>
      <c r="W95" s="247"/>
      <c r="X95" s="247"/>
      <c r="Y95" s="247"/>
      <c r="Z95" s="247"/>
      <c r="AA95" s="247"/>
      <c r="AB95" s="247"/>
      <c r="AC95" s="247"/>
      <c r="AD95" s="247"/>
      <c r="AE95" s="247"/>
      <c r="AF95" s="247"/>
      <c r="AG95" s="247"/>
      <c r="AH95" s="247"/>
      <c r="AI95" s="247"/>
      <c r="AJ95" s="247"/>
      <c r="AK95" s="247"/>
      <c r="AL95" s="247"/>
      <c r="AM95" s="247"/>
      <c r="AN95" s="247"/>
      <c r="AO95" s="247"/>
      <c r="AP95" s="247"/>
      <c r="AQ95" s="247"/>
      <c r="AR95" s="247"/>
      <c r="AS95" s="247"/>
      <c r="AT95" s="247"/>
      <c r="AU95" s="247"/>
      <c r="AV95" s="247"/>
      <c r="AW95" s="247"/>
      <c r="AX95" s="247"/>
      <c r="AY95" s="247"/>
      <c r="AZ95" s="248"/>
      <c r="BA95" s="248"/>
      <c r="BB95" s="248"/>
      <c r="BC95" s="248"/>
      <c r="BD95" s="248"/>
      <c r="BE95" s="241"/>
      <c r="BF95" s="241"/>
      <c r="BG95" s="241"/>
      <c r="BH95" s="241"/>
      <c r="BI95" s="241"/>
      <c r="BJ95" s="241"/>
      <c r="BK95" s="241"/>
      <c r="BL95" s="241"/>
      <c r="BM95" s="241"/>
      <c r="BN95" s="241"/>
      <c r="BO95" s="241"/>
      <c r="BP95" s="241"/>
      <c r="BQ95" s="238">
        <v>89</v>
      </c>
      <c r="BR95" s="243"/>
      <c r="BS95" s="895"/>
      <c r="BT95" s="896"/>
      <c r="BU95" s="896"/>
      <c r="BV95" s="896"/>
      <c r="BW95" s="896"/>
      <c r="BX95" s="896"/>
      <c r="BY95" s="896"/>
      <c r="BZ95" s="896"/>
      <c r="CA95" s="896"/>
      <c r="CB95" s="896"/>
      <c r="CC95" s="896"/>
      <c r="CD95" s="896"/>
      <c r="CE95" s="896"/>
      <c r="CF95" s="896"/>
      <c r="CG95" s="901"/>
      <c r="CH95" s="898"/>
      <c r="CI95" s="899"/>
      <c r="CJ95" s="899"/>
      <c r="CK95" s="899"/>
      <c r="CL95" s="900"/>
      <c r="CM95" s="898"/>
      <c r="CN95" s="899"/>
      <c r="CO95" s="899"/>
      <c r="CP95" s="899"/>
      <c r="CQ95" s="900"/>
      <c r="CR95" s="898"/>
      <c r="CS95" s="899"/>
      <c r="CT95" s="899"/>
      <c r="CU95" s="899"/>
      <c r="CV95" s="900"/>
      <c r="CW95" s="898"/>
      <c r="CX95" s="899"/>
      <c r="CY95" s="899"/>
      <c r="CZ95" s="899"/>
      <c r="DA95" s="900"/>
      <c r="DB95" s="898"/>
      <c r="DC95" s="899"/>
      <c r="DD95" s="899"/>
      <c r="DE95" s="899"/>
      <c r="DF95" s="900"/>
      <c r="DG95" s="898"/>
      <c r="DH95" s="899"/>
      <c r="DI95" s="899"/>
      <c r="DJ95" s="899"/>
      <c r="DK95" s="900"/>
      <c r="DL95" s="898"/>
      <c r="DM95" s="899"/>
      <c r="DN95" s="899"/>
      <c r="DO95" s="899"/>
      <c r="DP95" s="900"/>
      <c r="DQ95" s="898"/>
      <c r="DR95" s="899"/>
      <c r="DS95" s="899"/>
      <c r="DT95" s="899"/>
      <c r="DU95" s="900"/>
      <c r="DV95" s="895"/>
      <c r="DW95" s="896"/>
      <c r="DX95" s="896"/>
      <c r="DY95" s="896"/>
      <c r="DZ95" s="897"/>
      <c r="EA95" s="230"/>
    </row>
    <row r="96" spans="1:131" ht="26.25" hidden="1" customHeight="1" x14ac:dyDescent="0.15">
      <c r="A96" s="245"/>
      <c r="B96" s="246"/>
      <c r="C96" s="246"/>
      <c r="D96" s="246"/>
      <c r="E96" s="246"/>
      <c r="F96" s="246"/>
      <c r="G96" s="246"/>
      <c r="H96" s="246"/>
      <c r="I96" s="246"/>
      <c r="J96" s="246"/>
      <c r="K96" s="246"/>
      <c r="L96" s="246"/>
      <c r="M96" s="246"/>
      <c r="N96" s="246"/>
      <c r="O96" s="246"/>
      <c r="P96" s="246"/>
      <c r="Q96" s="247"/>
      <c r="R96" s="247"/>
      <c r="S96" s="247"/>
      <c r="T96" s="247"/>
      <c r="U96" s="247"/>
      <c r="V96" s="247"/>
      <c r="W96" s="247"/>
      <c r="X96" s="247"/>
      <c r="Y96" s="247"/>
      <c r="Z96" s="247"/>
      <c r="AA96" s="247"/>
      <c r="AB96" s="247"/>
      <c r="AC96" s="247"/>
      <c r="AD96" s="247"/>
      <c r="AE96" s="247"/>
      <c r="AF96" s="247"/>
      <c r="AG96" s="247"/>
      <c r="AH96" s="247"/>
      <c r="AI96" s="247"/>
      <c r="AJ96" s="247"/>
      <c r="AK96" s="247"/>
      <c r="AL96" s="247"/>
      <c r="AM96" s="247"/>
      <c r="AN96" s="247"/>
      <c r="AO96" s="247"/>
      <c r="AP96" s="247"/>
      <c r="AQ96" s="247"/>
      <c r="AR96" s="247"/>
      <c r="AS96" s="247"/>
      <c r="AT96" s="247"/>
      <c r="AU96" s="247"/>
      <c r="AV96" s="247"/>
      <c r="AW96" s="247"/>
      <c r="AX96" s="247"/>
      <c r="AY96" s="247"/>
      <c r="AZ96" s="248"/>
      <c r="BA96" s="248"/>
      <c r="BB96" s="248"/>
      <c r="BC96" s="248"/>
      <c r="BD96" s="248"/>
      <c r="BE96" s="241"/>
      <c r="BF96" s="241"/>
      <c r="BG96" s="241"/>
      <c r="BH96" s="241"/>
      <c r="BI96" s="241"/>
      <c r="BJ96" s="241"/>
      <c r="BK96" s="241"/>
      <c r="BL96" s="241"/>
      <c r="BM96" s="241"/>
      <c r="BN96" s="241"/>
      <c r="BO96" s="241"/>
      <c r="BP96" s="241"/>
      <c r="BQ96" s="238">
        <v>90</v>
      </c>
      <c r="BR96" s="243"/>
      <c r="BS96" s="895"/>
      <c r="BT96" s="896"/>
      <c r="BU96" s="896"/>
      <c r="BV96" s="896"/>
      <c r="BW96" s="896"/>
      <c r="BX96" s="896"/>
      <c r="BY96" s="896"/>
      <c r="BZ96" s="896"/>
      <c r="CA96" s="896"/>
      <c r="CB96" s="896"/>
      <c r="CC96" s="896"/>
      <c r="CD96" s="896"/>
      <c r="CE96" s="896"/>
      <c r="CF96" s="896"/>
      <c r="CG96" s="901"/>
      <c r="CH96" s="898"/>
      <c r="CI96" s="899"/>
      <c r="CJ96" s="899"/>
      <c r="CK96" s="899"/>
      <c r="CL96" s="900"/>
      <c r="CM96" s="898"/>
      <c r="CN96" s="899"/>
      <c r="CO96" s="899"/>
      <c r="CP96" s="899"/>
      <c r="CQ96" s="900"/>
      <c r="CR96" s="898"/>
      <c r="CS96" s="899"/>
      <c r="CT96" s="899"/>
      <c r="CU96" s="899"/>
      <c r="CV96" s="900"/>
      <c r="CW96" s="898"/>
      <c r="CX96" s="899"/>
      <c r="CY96" s="899"/>
      <c r="CZ96" s="899"/>
      <c r="DA96" s="900"/>
      <c r="DB96" s="898"/>
      <c r="DC96" s="899"/>
      <c r="DD96" s="899"/>
      <c r="DE96" s="899"/>
      <c r="DF96" s="900"/>
      <c r="DG96" s="898"/>
      <c r="DH96" s="899"/>
      <c r="DI96" s="899"/>
      <c r="DJ96" s="899"/>
      <c r="DK96" s="900"/>
      <c r="DL96" s="898"/>
      <c r="DM96" s="899"/>
      <c r="DN96" s="899"/>
      <c r="DO96" s="899"/>
      <c r="DP96" s="900"/>
      <c r="DQ96" s="898"/>
      <c r="DR96" s="899"/>
      <c r="DS96" s="899"/>
      <c r="DT96" s="899"/>
      <c r="DU96" s="900"/>
      <c r="DV96" s="895"/>
      <c r="DW96" s="896"/>
      <c r="DX96" s="896"/>
      <c r="DY96" s="896"/>
      <c r="DZ96" s="897"/>
      <c r="EA96" s="230"/>
    </row>
    <row r="97" spans="1:131" ht="26.25" hidden="1" customHeight="1" x14ac:dyDescent="0.15">
      <c r="A97" s="245"/>
      <c r="B97" s="246"/>
      <c r="C97" s="246"/>
      <c r="D97" s="246"/>
      <c r="E97" s="246"/>
      <c r="F97" s="246"/>
      <c r="G97" s="246"/>
      <c r="H97" s="246"/>
      <c r="I97" s="246"/>
      <c r="J97" s="246"/>
      <c r="K97" s="246"/>
      <c r="L97" s="246"/>
      <c r="M97" s="246"/>
      <c r="N97" s="246"/>
      <c r="O97" s="246"/>
      <c r="P97" s="246"/>
      <c r="Q97" s="247"/>
      <c r="R97" s="247"/>
      <c r="S97" s="247"/>
      <c r="T97" s="247"/>
      <c r="U97" s="247"/>
      <c r="V97" s="247"/>
      <c r="W97" s="247"/>
      <c r="X97" s="247"/>
      <c r="Y97" s="247"/>
      <c r="Z97" s="247"/>
      <c r="AA97" s="247"/>
      <c r="AB97" s="247"/>
      <c r="AC97" s="247"/>
      <c r="AD97" s="247"/>
      <c r="AE97" s="247"/>
      <c r="AF97" s="247"/>
      <c r="AG97" s="247"/>
      <c r="AH97" s="247"/>
      <c r="AI97" s="247"/>
      <c r="AJ97" s="247"/>
      <c r="AK97" s="247"/>
      <c r="AL97" s="247"/>
      <c r="AM97" s="247"/>
      <c r="AN97" s="247"/>
      <c r="AO97" s="247"/>
      <c r="AP97" s="247"/>
      <c r="AQ97" s="247"/>
      <c r="AR97" s="247"/>
      <c r="AS97" s="247"/>
      <c r="AT97" s="247"/>
      <c r="AU97" s="247"/>
      <c r="AV97" s="247"/>
      <c r="AW97" s="247"/>
      <c r="AX97" s="247"/>
      <c r="AY97" s="247"/>
      <c r="AZ97" s="248"/>
      <c r="BA97" s="248"/>
      <c r="BB97" s="248"/>
      <c r="BC97" s="248"/>
      <c r="BD97" s="248"/>
      <c r="BE97" s="241"/>
      <c r="BF97" s="241"/>
      <c r="BG97" s="241"/>
      <c r="BH97" s="241"/>
      <c r="BI97" s="241"/>
      <c r="BJ97" s="241"/>
      <c r="BK97" s="241"/>
      <c r="BL97" s="241"/>
      <c r="BM97" s="241"/>
      <c r="BN97" s="241"/>
      <c r="BO97" s="241"/>
      <c r="BP97" s="241"/>
      <c r="BQ97" s="238">
        <v>91</v>
      </c>
      <c r="BR97" s="243"/>
      <c r="BS97" s="895"/>
      <c r="BT97" s="896"/>
      <c r="BU97" s="896"/>
      <c r="BV97" s="896"/>
      <c r="BW97" s="896"/>
      <c r="BX97" s="896"/>
      <c r="BY97" s="896"/>
      <c r="BZ97" s="896"/>
      <c r="CA97" s="896"/>
      <c r="CB97" s="896"/>
      <c r="CC97" s="896"/>
      <c r="CD97" s="896"/>
      <c r="CE97" s="896"/>
      <c r="CF97" s="896"/>
      <c r="CG97" s="901"/>
      <c r="CH97" s="898"/>
      <c r="CI97" s="899"/>
      <c r="CJ97" s="899"/>
      <c r="CK97" s="899"/>
      <c r="CL97" s="900"/>
      <c r="CM97" s="898"/>
      <c r="CN97" s="899"/>
      <c r="CO97" s="899"/>
      <c r="CP97" s="899"/>
      <c r="CQ97" s="900"/>
      <c r="CR97" s="898"/>
      <c r="CS97" s="899"/>
      <c r="CT97" s="899"/>
      <c r="CU97" s="899"/>
      <c r="CV97" s="900"/>
      <c r="CW97" s="898"/>
      <c r="CX97" s="899"/>
      <c r="CY97" s="899"/>
      <c r="CZ97" s="899"/>
      <c r="DA97" s="900"/>
      <c r="DB97" s="898"/>
      <c r="DC97" s="899"/>
      <c r="DD97" s="899"/>
      <c r="DE97" s="899"/>
      <c r="DF97" s="900"/>
      <c r="DG97" s="898"/>
      <c r="DH97" s="899"/>
      <c r="DI97" s="899"/>
      <c r="DJ97" s="899"/>
      <c r="DK97" s="900"/>
      <c r="DL97" s="898"/>
      <c r="DM97" s="899"/>
      <c r="DN97" s="899"/>
      <c r="DO97" s="899"/>
      <c r="DP97" s="900"/>
      <c r="DQ97" s="898"/>
      <c r="DR97" s="899"/>
      <c r="DS97" s="899"/>
      <c r="DT97" s="899"/>
      <c r="DU97" s="900"/>
      <c r="DV97" s="895"/>
      <c r="DW97" s="896"/>
      <c r="DX97" s="896"/>
      <c r="DY97" s="896"/>
      <c r="DZ97" s="897"/>
      <c r="EA97" s="230"/>
    </row>
    <row r="98" spans="1:131" ht="26.25" hidden="1" customHeight="1" x14ac:dyDescent="0.15">
      <c r="A98" s="245"/>
      <c r="B98" s="246"/>
      <c r="C98" s="246"/>
      <c r="D98" s="246"/>
      <c r="E98" s="246"/>
      <c r="F98" s="246"/>
      <c r="G98" s="246"/>
      <c r="H98" s="246"/>
      <c r="I98" s="246"/>
      <c r="J98" s="246"/>
      <c r="K98" s="246"/>
      <c r="L98" s="246"/>
      <c r="M98" s="246"/>
      <c r="N98" s="246"/>
      <c r="O98" s="246"/>
      <c r="P98" s="246"/>
      <c r="Q98" s="247"/>
      <c r="R98" s="247"/>
      <c r="S98" s="247"/>
      <c r="T98" s="247"/>
      <c r="U98" s="247"/>
      <c r="V98" s="247"/>
      <c r="W98" s="247"/>
      <c r="X98" s="247"/>
      <c r="Y98" s="247"/>
      <c r="Z98" s="247"/>
      <c r="AA98" s="247"/>
      <c r="AB98" s="247"/>
      <c r="AC98" s="247"/>
      <c r="AD98" s="247"/>
      <c r="AE98" s="247"/>
      <c r="AF98" s="247"/>
      <c r="AG98" s="247"/>
      <c r="AH98" s="247"/>
      <c r="AI98" s="247"/>
      <c r="AJ98" s="247"/>
      <c r="AK98" s="247"/>
      <c r="AL98" s="247"/>
      <c r="AM98" s="247"/>
      <c r="AN98" s="247"/>
      <c r="AO98" s="247"/>
      <c r="AP98" s="247"/>
      <c r="AQ98" s="247"/>
      <c r="AR98" s="247"/>
      <c r="AS98" s="247"/>
      <c r="AT98" s="247"/>
      <c r="AU98" s="247"/>
      <c r="AV98" s="247"/>
      <c r="AW98" s="247"/>
      <c r="AX98" s="247"/>
      <c r="AY98" s="247"/>
      <c r="AZ98" s="248"/>
      <c r="BA98" s="248"/>
      <c r="BB98" s="248"/>
      <c r="BC98" s="248"/>
      <c r="BD98" s="248"/>
      <c r="BE98" s="241"/>
      <c r="BF98" s="241"/>
      <c r="BG98" s="241"/>
      <c r="BH98" s="241"/>
      <c r="BI98" s="241"/>
      <c r="BJ98" s="241"/>
      <c r="BK98" s="241"/>
      <c r="BL98" s="241"/>
      <c r="BM98" s="241"/>
      <c r="BN98" s="241"/>
      <c r="BO98" s="241"/>
      <c r="BP98" s="241"/>
      <c r="BQ98" s="238">
        <v>92</v>
      </c>
      <c r="BR98" s="243"/>
      <c r="BS98" s="895"/>
      <c r="BT98" s="896"/>
      <c r="BU98" s="896"/>
      <c r="BV98" s="896"/>
      <c r="BW98" s="896"/>
      <c r="BX98" s="896"/>
      <c r="BY98" s="896"/>
      <c r="BZ98" s="896"/>
      <c r="CA98" s="896"/>
      <c r="CB98" s="896"/>
      <c r="CC98" s="896"/>
      <c r="CD98" s="896"/>
      <c r="CE98" s="896"/>
      <c r="CF98" s="896"/>
      <c r="CG98" s="901"/>
      <c r="CH98" s="898"/>
      <c r="CI98" s="899"/>
      <c r="CJ98" s="899"/>
      <c r="CK98" s="899"/>
      <c r="CL98" s="900"/>
      <c r="CM98" s="898"/>
      <c r="CN98" s="899"/>
      <c r="CO98" s="899"/>
      <c r="CP98" s="899"/>
      <c r="CQ98" s="900"/>
      <c r="CR98" s="898"/>
      <c r="CS98" s="899"/>
      <c r="CT98" s="899"/>
      <c r="CU98" s="899"/>
      <c r="CV98" s="900"/>
      <c r="CW98" s="898"/>
      <c r="CX98" s="899"/>
      <c r="CY98" s="899"/>
      <c r="CZ98" s="899"/>
      <c r="DA98" s="900"/>
      <c r="DB98" s="898"/>
      <c r="DC98" s="899"/>
      <c r="DD98" s="899"/>
      <c r="DE98" s="899"/>
      <c r="DF98" s="900"/>
      <c r="DG98" s="898"/>
      <c r="DH98" s="899"/>
      <c r="DI98" s="899"/>
      <c r="DJ98" s="899"/>
      <c r="DK98" s="900"/>
      <c r="DL98" s="898"/>
      <c r="DM98" s="899"/>
      <c r="DN98" s="899"/>
      <c r="DO98" s="899"/>
      <c r="DP98" s="900"/>
      <c r="DQ98" s="898"/>
      <c r="DR98" s="899"/>
      <c r="DS98" s="899"/>
      <c r="DT98" s="899"/>
      <c r="DU98" s="900"/>
      <c r="DV98" s="895"/>
      <c r="DW98" s="896"/>
      <c r="DX98" s="896"/>
      <c r="DY98" s="896"/>
      <c r="DZ98" s="897"/>
      <c r="EA98" s="230"/>
    </row>
    <row r="99" spans="1:131" ht="26.25" hidden="1" customHeight="1" x14ac:dyDescent="0.15">
      <c r="A99" s="245"/>
      <c r="B99" s="246"/>
      <c r="C99" s="246"/>
      <c r="D99" s="246"/>
      <c r="E99" s="246"/>
      <c r="F99" s="246"/>
      <c r="G99" s="246"/>
      <c r="H99" s="246"/>
      <c r="I99" s="246"/>
      <c r="J99" s="246"/>
      <c r="K99" s="246"/>
      <c r="L99" s="246"/>
      <c r="M99" s="246"/>
      <c r="N99" s="246"/>
      <c r="O99" s="246"/>
      <c r="P99" s="246"/>
      <c r="Q99" s="247"/>
      <c r="R99" s="247"/>
      <c r="S99" s="247"/>
      <c r="T99" s="247"/>
      <c r="U99" s="247"/>
      <c r="V99" s="247"/>
      <c r="W99" s="247"/>
      <c r="X99" s="247"/>
      <c r="Y99" s="247"/>
      <c r="Z99" s="247"/>
      <c r="AA99" s="247"/>
      <c r="AB99" s="247"/>
      <c r="AC99" s="247"/>
      <c r="AD99" s="247"/>
      <c r="AE99" s="247"/>
      <c r="AF99" s="247"/>
      <c r="AG99" s="247"/>
      <c r="AH99" s="247"/>
      <c r="AI99" s="247"/>
      <c r="AJ99" s="247"/>
      <c r="AK99" s="247"/>
      <c r="AL99" s="247"/>
      <c r="AM99" s="247"/>
      <c r="AN99" s="247"/>
      <c r="AO99" s="247"/>
      <c r="AP99" s="247"/>
      <c r="AQ99" s="247"/>
      <c r="AR99" s="247"/>
      <c r="AS99" s="247"/>
      <c r="AT99" s="247"/>
      <c r="AU99" s="247"/>
      <c r="AV99" s="247"/>
      <c r="AW99" s="247"/>
      <c r="AX99" s="247"/>
      <c r="AY99" s="247"/>
      <c r="AZ99" s="248"/>
      <c r="BA99" s="248"/>
      <c r="BB99" s="248"/>
      <c r="BC99" s="248"/>
      <c r="BD99" s="248"/>
      <c r="BE99" s="241"/>
      <c r="BF99" s="241"/>
      <c r="BG99" s="241"/>
      <c r="BH99" s="241"/>
      <c r="BI99" s="241"/>
      <c r="BJ99" s="241"/>
      <c r="BK99" s="241"/>
      <c r="BL99" s="241"/>
      <c r="BM99" s="241"/>
      <c r="BN99" s="241"/>
      <c r="BO99" s="241"/>
      <c r="BP99" s="241"/>
      <c r="BQ99" s="238">
        <v>93</v>
      </c>
      <c r="BR99" s="243"/>
      <c r="BS99" s="895"/>
      <c r="BT99" s="896"/>
      <c r="BU99" s="896"/>
      <c r="BV99" s="896"/>
      <c r="BW99" s="896"/>
      <c r="BX99" s="896"/>
      <c r="BY99" s="896"/>
      <c r="BZ99" s="896"/>
      <c r="CA99" s="896"/>
      <c r="CB99" s="896"/>
      <c r="CC99" s="896"/>
      <c r="CD99" s="896"/>
      <c r="CE99" s="896"/>
      <c r="CF99" s="896"/>
      <c r="CG99" s="901"/>
      <c r="CH99" s="898"/>
      <c r="CI99" s="899"/>
      <c r="CJ99" s="899"/>
      <c r="CK99" s="899"/>
      <c r="CL99" s="900"/>
      <c r="CM99" s="898"/>
      <c r="CN99" s="899"/>
      <c r="CO99" s="899"/>
      <c r="CP99" s="899"/>
      <c r="CQ99" s="900"/>
      <c r="CR99" s="898"/>
      <c r="CS99" s="899"/>
      <c r="CT99" s="899"/>
      <c r="CU99" s="899"/>
      <c r="CV99" s="900"/>
      <c r="CW99" s="898"/>
      <c r="CX99" s="899"/>
      <c r="CY99" s="899"/>
      <c r="CZ99" s="899"/>
      <c r="DA99" s="900"/>
      <c r="DB99" s="898"/>
      <c r="DC99" s="899"/>
      <c r="DD99" s="899"/>
      <c r="DE99" s="899"/>
      <c r="DF99" s="900"/>
      <c r="DG99" s="898"/>
      <c r="DH99" s="899"/>
      <c r="DI99" s="899"/>
      <c r="DJ99" s="899"/>
      <c r="DK99" s="900"/>
      <c r="DL99" s="898"/>
      <c r="DM99" s="899"/>
      <c r="DN99" s="899"/>
      <c r="DO99" s="899"/>
      <c r="DP99" s="900"/>
      <c r="DQ99" s="898"/>
      <c r="DR99" s="899"/>
      <c r="DS99" s="899"/>
      <c r="DT99" s="899"/>
      <c r="DU99" s="900"/>
      <c r="DV99" s="895"/>
      <c r="DW99" s="896"/>
      <c r="DX99" s="896"/>
      <c r="DY99" s="896"/>
      <c r="DZ99" s="897"/>
      <c r="EA99" s="230"/>
    </row>
    <row r="100" spans="1:131" ht="26.25" hidden="1" customHeight="1" x14ac:dyDescent="0.15">
      <c r="A100" s="245"/>
      <c r="B100" s="246"/>
      <c r="C100" s="246"/>
      <c r="D100" s="246"/>
      <c r="E100" s="246"/>
      <c r="F100" s="246"/>
      <c r="G100" s="246"/>
      <c r="H100" s="246"/>
      <c r="I100" s="246"/>
      <c r="J100" s="246"/>
      <c r="K100" s="246"/>
      <c r="L100" s="246"/>
      <c r="M100" s="246"/>
      <c r="N100" s="246"/>
      <c r="O100" s="246"/>
      <c r="P100" s="246"/>
      <c r="Q100" s="247"/>
      <c r="R100" s="247"/>
      <c r="S100" s="247"/>
      <c r="T100" s="247"/>
      <c r="U100" s="247"/>
      <c r="V100" s="247"/>
      <c r="W100" s="247"/>
      <c r="X100" s="247"/>
      <c r="Y100" s="247"/>
      <c r="Z100" s="247"/>
      <c r="AA100" s="247"/>
      <c r="AB100" s="247"/>
      <c r="AC100" s="247"/>
      <c r="AD100" s="247"/>
      <c r="AE100" s="247"/>
      <c r="AF100" s="247"/>
      <c r="AG100" s="247"/>
      <c r="AH100" s="247"/>
      <c r="AI100" s="247"/>
      <c r="AJ100" s="247"/>
      <c r="AK100" s="247"/>
      <c r="AL100" s="247"/>
      <c r="AM100" s="247"/>
      <c r="AN100" s="247"/>
      <c r="AO100" s="247"/>
      <c r="AP100" s="247"/>
      <c r="AQ100" s="247"/>
      <c r="AR100" s="247"/>
      <c r="AS100" s="247"/>
      <c r="AT100" s="247"/>
      <c r="AU100" s="247"/>
      <c r="AV100" s="247"/>
      <c r="AW100" s="247"/>
      <c r="AX100" s="247"/>
      <c r="AY100" s="247"/>
      <c r="AZ100" s="248"/>
      <c r="BA100" s="248"/>
      <c r="BB100" s="248"/>
      <c r="BC100" s="248"/>
      <c r="BD100" s="248"/>
      <c r="BE100" s="241"/>
      <c r="BF100" s="241"/>
      <c r="BG100" s="241"/>
      <c r="BH100" s="241"/>
      <c r="BI100" s="241"/>
      <c r="BJ100" s="241"/>
      <c r="BK100" s="241"/>
      <c r="BL100" s="241"/>
      <c r="BM100" s="241"/>
      <c r="BN100" s="241"/>
      <c r="BO100" s="241"/>
      <c r="BP100" s="241"/>
      <c r="BQ100" s="238">
        <v>94</v>
      </c>
      <c r="BR100" s="243"/>
      <c r="BS100" s="895"/>
      <c r="BT100" s="896"/>
      <c r="BU100" s="896"/>
      <c r="BV100" s="896"/>
      <c r="BW100" s="896"/>
      <c r="BX100" s="896"/>
      <c r="BY100" s="896"/>
      <c r="BZ100" s="896"/>
      <c r="CA100" s="896"/>
      <c r="CB100" s="896"/>
      <c r="CC100" s="896"/>
      <c r="CD100" s="896"/>
      <c r="CE100" s="896"/>
      <c r="CF100" s="896"/>
      <c r="CG100" s="901"/>
      <c r="CH100" s="898"/>
      <c r="CI100" s="899"/>
      <c r="CJ100" s="899"/>
      <c r="CK100" s="899"/>
      <c r="CL100" s="900"/>
      <c r="CM100" s="898"/>
      <c r="CN100" s="899"/>
      <c r="CO100" s="899"/>
      <c r="CP100" s="899"/>
      <c r="CQ100" s="900"/>
      <c r="CR100" s="898"/>
      <c r="CS100" s="899"/>
      <c r="CT100" s="899"/>
      <c r="CU100" s="899"/>
      <c r="CV100" s="900"/>
      <c r="CW100" s="898"/>
      <c r="CX100" s="899"/>
      <c r="CY100" s="899"/>
      <c r="CZ100" s="899"/>
      <c r="DA100" s="900"/>
      <c r="DB100" s="898"/>
      <c r="DC100" s="899"/>
      <c r="DD100" s="899"/>
      <c r="DE100" s="899"/>
      <c r="DF100" s="900"/>
      <c r="DG100" s="898"/>
      <c r="DH100" s="899"/>
      <c r="DI100" s="899"/>
      <c r="DJ100" s="899"/>
      <c r="DK100" s="900"/>
      <c r="DL100" s="898"/>
      <c r="DM100" s="899"/>
      <c r="DN100" s="899"/>
      <c r="DO100" s="899"/>
      <c r="DP100" s="900"/>
      <c r="DQ100" s="898"/>
      <c r="DR100" s="899"/>
      <c r="DS100" s="899"/>
      <c r="DT100" s="899"/>
      <c r="DU100" s="900"/>
      <c r="DV100" s="895"/>
      <c r="DW100" s="896"/>
      <c r="DX100" s="896"/>
      <c r="DY100" s="896"/>
      <c r="DZ100" s="897"/>
      <c r="EA100" s="230"/>
    </row>
    <row r="101" spans="1:131" ht="26.25" hidden="1" customHeight="1" x14ac:dyDescent="0.15">
      <c r="A101" s="245"/>
      <c r="B101" s="246"/>
      <c r="C101" s="246"/>
      <c r="D101" s="246"/>
      <c r="E101" s="246"/>
      <c r="F101" s="246"/>
      <c r="G101" s="246"/>
      <c r="H101" s="246"/>
      <c r="I101" s="246"/>
      <c r="J101" s="246"/>
      <c r="K101" s="246"/>
      <c r="L101" s="246"/>
      <c r="M101" s="246"/>
      <c r="N101" s="246"/>
      <c r="O101" s="246"/>
      <c r="P101" s="246"/>
      <c r="Q101" s="247"/>
      <c r="R101" s="247"/>
      <c r="S101" s="247"/>
      <c r="T101" s="247"/>
      <c r="U101" s="247"/>
      <c r="V101" s="247"/>
      <c r="W101" s="247"/>
      <c r="X101" s="247"/>
      <c r="Y101" s="247"/>
      <c r="Z101" s="247"/>
      <c r="AA101" s="247"/>
      <c r="AB101" s="247"/>
      <c r="AC101" s="247"/>
      <c r="AD101" s="247"/>
      <c r="AE101" s="247"/>
      <c r="AF101" s="247"/>
      <c r="AG101" s="247"/>
      <c r="AH101" s="247"/>
      <c r="AI101" s="247"/>
      <c r="AJ101" s="247"/>
      <c r="AK101" s="247"/>
      <c r="AL101" s="247"/>
      <c r="AM101" s="247"/>
      <c r="AN101" s="247"/>
      <c r="AO101" s="247"/>
      <c r="AP101" s="247"/>
      <c r="AQ101" s="247"/>
      <c r="AR101" s="247"/>
      <c r="AS101" s="247"/>
      <c r="AT101" s="247"/>
      <c r="AU101" s="247"/>
      <c r="AV101" s="247"/>
      <c r="AW101" s="247"/>
      <c r="AX101" s="247"/>
      <c r="AY101" s="247"/>
      <c r="AZ101" s="248"/>
      <c r="BA101" s="248"/>
      <c r="BB101" s="248"/>
      <c r="BC101" s="248"/>
      <c r="BD101" s="248"/>
      <c r="BE101" s="241"/>
      <c r="BF101" s="241"/>
      <c r="BG101" s="241"/>
      <c r="BH101" s="241"/>
      <c r="BI101" s="241"/>
      <c r="BJ101" s="241"/>
      <c r="BK101" s="241"/>
      <c r="BL101" s="241"/>
      <c r="BM101" s="241"/>
      <c r="BN101" s="241"/>
      <c r="BO101" s="241"/>
      <c r="BP101" s="241"/>
      <c r="BQ101" s="238">
        <v>95</v>
      </c>
      <c r="BR101" s="243"/>
      <c r="BS101" s="895"/>
      <c r="BT101" s="896"/>
      <c r="BU101" s="896"/>
      <c r="BV101" s="896"/>
      <c r="BW101" s="896"/>
      <c r="BX101" s="896"/>
      <c r="BY101" s="896"/>
      <c r="BZ101" s="896"/>
      <c r="CA101" s="896"/>
      <c r="CB101" s="896"/>
      <c r="CC101" s="896"/>
      <c r="CD101" s="896"/>
      <c r="CE101" s="896"/>
      <c r="CF101" s="896"/>
      <c r="CG101" s="901"/>
      <c r="CH101" s="898"/>
      <c r="CI101" s="899"/>
      <c r="CJ101" s="899"/>
      <c r="CK101" s="899"/>
      <c r="CL101" s="900"/>
      <c r="CM101" s="898"/>
      <c r="CN101" s="899"/>
      <c r="CO101" s="899"/>
      <c r="CP101" s="899"/>
      <c r="CQ101" s="900"/>
      <c r="CR101" s="898"/>
      <c r="CS101" s="899"/>
      <c r="CT101" s="899"/>
      <c r="CU101" s="899"/>
      <c r="CV101" s="900"/>
      <c r="CW101" s="898"/>
      <c r="CX101" s="899"/>
      <c r="CY101" s="899"/>
      <c r="CZ101" s="899"/>
      <c r="DA101" s="900"/>
      <c r="DB101" s="898"/>
      <c r="DC101" s="899"/>
      <c r="DD101" s="899"/>
      <c r="DE101" s="899"/>
      <c r="DF101" s="900"/>
      <c r="DG101" s="898"/>
      <c r="DH101" s="899"/>
      <c r="DI101" s="899"/>
      <c r="DJ101" s="899"/>
      <c r="DK101" s="900"/>
      <c r="DL101" s="898"/>
      <c r="DM101" s="899"/>
      <c r="DN101" s="899"/>
      <c r="DO101" s="899"/>
      <c r="DP101" s="900"/>
      <c r="DQ101" s="898"/>
      <c r="DR101" s="899"/>
      <c r="DS101" s="899"/>
      <c r="DT101" s="899"/>
      <c r="DU101" s="900"/>
      <c r="DV101" s="895"/>
      <c r="DW101" s="896"/>
      <c r="DX101" s="896"/>
      <c r="DY101" s="896"/>
      <c r="DZ101" s="897"/>
      <c r="EA101" s="230"/>
    </row>
    <row r="102" spans="1:131" ht="26.25" customHeight="1" thickBot="1" x14ac:dyDescent="0.2">
      <c r="A102" s="245"/>
      <c r="B102" s="246"/>
      <c r="C102" s="246"/>
      <c r="D102" s="246"/>
      <c r="E102" s="246"/>
      <c r="F102" s="246"/>
      <c r="G102" s="246"/>
      <c r="H102" s="246"/>
      <c r="I102" s="246"/>
      <c r="J102" s="246"/>
      <c r="K102" s="246"/>
      <c r="L102" s="246"/>
      <c r="M102" s="246"/>
      <c r="N102" s="246"/>
      <c r="O102" s="246"/>
      <c r="P102" s="246"/>
      <c r="Q102" s="247"/>
      <c r="R102" s="247"/>
      <c r="S102" s="247"/>
      <c r="T102" s="247"/>
      <c r="U102" s="247"/>
      <c r="V102" s="247"/>
      <c r="W102" s="247"/>
      <c r="X102" s="247"/>
      <c r="Y102" s="247"/>
      <c r="Z102" s="247"/>
      <c r="AA102" s="247"/>
      <c r="AB102" s="247"/>
      <c r="AC102" s="247"/>
      <c r="AD102" s="247"/>
      <c r="AE102" s="247"/>
      <c r="AF102" s="247"/>
      <c r="AG102" s="247"/>
      <c r="AH102" s="247"/>
      <c r="AI102" s="247"/>
      <c r="AJ102" s="247"/>
      <c r="AK102" s="247"/>
      <c r="AL102" s="247"/>
      <c r="AM102" s="247"/>
      <c r="AN102" s="247"/>
      <c r="AO102" s="247"/>
      <c r="AP102" s="247"/>
      <c r="AQ102" s="247"/>
      <c r="AR102" s="247"/>
      <c r="AS102" s="247"/>
      <c r="AT102" s="247"/>
      <c r="AU102" s="247"/>
      <c r="AV102" s="247"/>
      <c r="AW102" s="247"/>
      <c r="AX102" s="247"/>
      <c r="AY102" s="247"/>
      <c r="AZ102" s="248"/>
      <c r="BA102" s="248"/>
      <c r="BB102" s="248"/>
      <c r="BC102" s="248"/>
      <c r="BD102" s="248"/>
      <c r="BE102" s="241"/>
      <c r="BF102" s="241"/>
      <c r="BG102" s="241"/>
      <c r="BH102" s="241"/>
      <c r="BI102" s="241"/>
      <c r="BJ102" s="241"/>
      <c r="BK102" s="241"/>
      <c r="BL102" s="241"/>
      <c r="BM102" s="241"/>
      <c r="BN102" s="241"/>
      <c r="BO102" s="241"/>
      <c r="BP102" s="241"/>
      <c r="BQ102" s="240" t="s">
        <v>378</v>
      </c>
      <c r="BR102" s="825" t="s">
        <v>400</v>
      </c>
      <c r="BS102" s="826"/>
      <c r="BT102" s="826"/>
      <c r="BU102" s="826"/>
      <c r="BV102" s="826"/>
      <c r="BW102" s="826"/>
      <c r="BX102" s="826"/>
      <c r="BY102" s="826"/>
      <c r="BZ102" s="826"/>
      <c r="CA102" s="826"/>
      <c r="CB102" s="826"/>
      <c r="CC102" s="826"/>
      <c r="CD102" s="826"/>
      <c r="CE102" s="826"/>
      <c r="CF102" s="826"/>
      <c r="CG102" s="827"/>
      <c r="CH102" s="923"/>
      <c r="CI102" s="924"/>
      <c r="CJ102" s="924"/>
      <c r="CK102" s="924"/>
      <c r="CL102" s="925"/>
      <c r="CM102" s="923"/>
      <c r="CN102" s="924"/>
      <c r="CO102" s="924"/>
      <c r="CP102" s="924"/>
      <c r="CQ102" s="925"/>
      <c r="CR102" s="926">
        <v>4</v>
      </c>
      <c r="CS102" s="888"/>
      <c r="CT102" s="888"/>
      <c r="CU102" s="888"/>
      <c r="CV102" s="927"/>
      <c r="CW102" s="926" t="s">
        <v>543</v>
      </c>
      <c r="CX102" s="888"/>
      <c r="CY102" s="888"/>
      <c r="CZ102" s="888"/>
      <c r="DA102" s="927"/>
      <c r="DB102" s="926" t="s">
        <v>543</v>
      </c>
      <c r="DC102" s="888"/>
      <c r="DD102" s="888"/>
      <c r="DE102" s="888"/>
      <c r="DF102" s="927"/>
      <c r="DG102" s="926" t="s">
        <v>543</v>
      </c>
      <c r="DH102" s="888"/>
      <c r="DI102" s="888"/>
      <c r="DJ102" s="888"/>
      <c r="DK102" s="927"/>
      <c r="DL102" s="926" t="s">
        <v>543</v>
      </c>
      <c r="DM102" s="888"/>
      <c r="DN102" s="888"/>
      <c r="DO102" s="888"/>
      <c r="DP102" s="927"/>
      <c r="DQ102" s="926" t="s">
        <v>543</v>
      </c>
      <c r="DR102" s="888"/>
      <c r="DS102" s="888"/>
      <c r="DT102" s="888"/>
      <c r="DU102" s="927"/>
      <c r="DV102" s="825"/>
      <c r="DW102" s="826"/>
      <c r="DX102" s="826"/>
      <c r="DY102" s="826"/>
      <c r="DZ102" s="950"/>
      <c r="EA102" s="230"/>
    </row>
    <row r="103" spans="1:131" ht="26.25" customHeight="1" x14ac:dyDescent="0.15">
      <c r="A103" s="245"/>
      <c r="B103" s="246"/>
      <c r="C103" s="246"/>
      <c r="D103" s="246"/>
      <c r="E103" s="246"/>
      <c r="F103" s="246"/>
      <c r="G103" s="246"/>
      <c r="H103" s="246"/>
      <c r="I103" s="246"/>
      <c r="J103" s="246"/>
      <c r="K103" s="246"/>
      <c r="L103" s="246"/>
      <c r="M103" s="246"/>
      <c r="N103" s="246"/>
      <c r="O103" s="246"/>
      <c r="P103" s="246"/>
      <c r="Q103" s="247"/>
      <c r="R103" s="247"/>
      <c r="S103" s="247"/>
      <c r="T103" s="247"/>
      <c r="U103" s="247"/>
      <c r="V103" s="247"/>
      <c r="W103" s="247"/>
      <c r="X103" s="247"/>
      <c r="Y103" s="247"/>
      <c r="Z103" s="247"/>
      <c r="AA103" s="247"/>
      <c r="AB103" s="247"/>
      <c r="AC103" s="247"/>
      <c r="AD103" s="247"/>
      <c r="AE103" s="247"/>
      <c r="AF103" s="247"/>
      <c r="AG103" s="247"/>
      <c r="AH103" s="247"/>
      <c r="AI103" s="247"/>
      <c r="AJ103" s="247"/>
      <c r="AK103" s="247"/>
      <c r="AL103" s="247"/>
      <c r="AM103" s="247"/>
      <c r="AN103" s="247"/>
      <c r="AO103" s="247"/>
      <c r="AP103" s="247"/>
      <c r="AQ103" s="247"/>
      <c r="AR103" s="247"/>
      <c r="AS103" s="247"/>
      <c r="AT103" s="247"/>
      <c r="AU103" s="247"/>
      <c r="AV103" s="247"/>
      <c r="AW103" s="247"/>
      <c r="AX103" s="247"/>
      <c r="AY103" s="247"/>
      <c r="AZ103" s="248"/>
      <c r="BA103" s="248"/>
      <c r="BB103" s="248"/>
      <c r="BC103" s="248"/>
      <c r="BD103" s="248"/>
      <c r="BE103" s="241"/>
      <c r="BF103" s="241"/>
      <c r="BG103" s="241"/>
      <c r="BH103" s="241"/>
      <c r="BI103" s="241"/>
      <c r="BJ103" s="241"/>
      <c r="BK103" s="241"/>
      <c r="BL103" s="241"/>
      <c r="BM103" s="241"/>
      <c r="BN103" s="241"/>
      <c r="BO103" s="241"/>
      <c r="BP103" s="241"/>
      <c r="BQ103" s="951" t="s">
        <v>401</v>
      </c>
      <c r="BR103" s="951"/>
      <c r="BS103" s="951"/>
      <c r="BT103" s="951"/>
      <c r="BU103" s="951"/>
      <c r="BV103" s="951"/>
      <c r="BW103" s="951"/>
      <c r="BX103" s="951"/>
      <c r="BY103" s="951"/>
      <c r="BZ103" s="951"/>
      <c r="CA103" s="951"/>
      <c r="CB103" s="951"/>
      <c r="CC103" s="951"/>
      <c r="CD103" s="951"/>
      <c r="CE103" s="951"/>
      <c r="CF103" s="951"/>
      <c r="CG103" s="951"/>
      <c r="CH103" s="951"/>
      <c r="CI103" s="951"/>
      <c r="CJ103" s="951"/>
      <c r="CK103" s="951"/>
      <c r="CL103" s="951"/>
      <c r="CM103" s="951"/>
      <c r="CN103" s="951"/>
      <c r="CO103" s="951"/>
      <c r="CP103" s="951"/>
      <c r="CQ103" s="951"/>
      <c r="CR103" s="951"/>
      <c r="CS103" s="951"/>
      <c r="CT103" s="951"/>
      <c r="CU103" s="951"/>
      <c r="CV103" s="951"/>
      <c r="CW103" s="951"/>
      <c r="CX103" s="951"/>
      <c r="CY103" s="951"/>
      <c r="CZ103" s="951"/>
      <c r="DA103" s="951"/>
      <c r="DB103" s="951"/>
      <c r="DC103" s="951"/>
      <c r="DD103" s="951"/>
      <c r="DE103" s="951"/>
      <c r="DF103" s="951"/>
      <c r="DG103" s="951"/>
      <c r="DH103" s="951"/>
      <c r="DI103" s="951"/>
      <c r="DJ103" s="951"/>
      <c r="DK103" s="951"/>
      <c r="DL103" s="951"/>
      <c r="DM103" s="951"/>
      <c r="DN103" s="951"/>
      <c r="DO103" s="951"/>
      <c r="DP103" s="951"/>
      <c r="DQ103" s="951"/>
      <c r="DR103" s="951"/>
      <c r="DS103" s="951"/>
      <c r="DT103" s="951"/>
      <c r="DU103" s="951"/>
      <c r="DV103" s="951"/>
      <c r="DW103" s="951"/>
      <c r="DX103" s="951"/>
      <c r="DY103" s="951"/>
      <c r="DZ103" s="951"/>
      <c r="EA103" s="230"/>
    </row>
    <row r="104" spans="1:131" ht="26.25" customHeight="1" x14ac:dyDescent="0.15">
      <c r="A104" s="245"/>
      <c r="B104" s="246"/>
      <c r="C104" s="246"/>
      <c r="D104" s="246"/>
      <c r="E104" s="246"/>
      <c r="F104" s="246"/>
      <c r="G104" s="246"/>
      <c r="H104" s="246"/>
      <c r="I104" s="246"/>
      <c r="J104" s="246"/>
      <c r="K104" s="246"/>
      <c r="L104" s="246"/>
      <c r="M104" s="246"/>
      <c r="N104" s="246"/>
      <c r="O104" s="246"/>
      <c r="P104" s="246"/>
      <c r="Q104" s="247"/>
      <c r="R104" s="247"/>
      <c r="S104" s="247"/>
      <c r="T104" s="247"/>
      <c r="U104" s="247"/>
      <c r="V104" s="247"/>
      <c r="W104" s="247"/>
      <c r="X104" s="247"/>
      <c r="Y104" s="247"/>
      <c r="Z104" s="247"/>
      <c r="AA104" s="247"/>
      <c r="AB104" s="247"/>
      <c r="AC104" s="247"/>
      <c r="AD104" s="247"/>
      <c r="AE104" s="247"/>
      <c r="AF104" s="247"/>
      <c r="AG104" s="247"/>
      <c r="AH104" s="247"/>
      <c r="AI104" s="247"/>
      <c r="AJ104" s="247"/>
      <c r="AK104" s="247"/>
      <c r="AL104" s="247"/>
      <c r="AM104" s="247"/>
      <c r="AN104" s="247"/>
      <c r="AO104" s="247"/>
      <c r="AP104" s="247"/>
      <c r="AQ104" s="247"/>
      <c r="AR104" s="247"/>
      <c r="AS104" s="247"/>
      <c r="AT104" s="247"/>
      <c r="AU104" s="247"/>
      <c r="AV104" s="247"/>
      <c r="AW104" s="247"/>
      <c r="AX104" s="247"/>
      <c r="AY104" s="247"/>
      <c r="AZ104" s="248"/>
      <c r="BA104" s="248"/>
      <c r="BB104" s="248"/>
      <c r="BC104" s="248"/>
      <c r="BD104" s="248"/>
      <c r="BE104" s="241"/>
      <c r="BF104" s="241"/>
      <c r="BG104" s="241"/>
      <c r="BH104" s="241"/>
      <c r="BI104" s="241"/>
      <c r="BJ104" s="241"/>
      <c r="BK104" s="241"/>
      <c r="BL104" s="241"/>
      <c r="BM104" s="241"/>
      <c r="BN104" s="241"/>
      <c r="BO104" s="241"/>
      <c r="BP104" s="241"/>
      <c r="BQ104" s="952" t="s">
        <v>402</v>
      </c>
      <c r="BR104" s="952"/>
      <c r="BS104" s="952"/>
      <c r="BT104" s="952"/>
      <c r="BU104" s="952"/>
      <c r="BV104" s="952"/>
      <c r="BW104" s="952"/>
      <c r="BX104" s="952"/>
      <c r="BY104" s="952"/>
      <c r="BZ104" s="952"/>
      <c r="CA104" s="952"/>
      <c r="CB104" s="952"/>
      <c r="CC104" s="952"/>
      <c r="CD104" s="952"/>
      <c r="CE104" s="952"/>
      <c r="CF104" s="952"/>
      <c r="CG104" s="952"/>
      <c r="CH104" s="952"/>
      <c r="CI104" s="952"/>
      <c r="CJ104" s="952"/>
      <c r="CK104" s="952"/>
      <c r="CL104" s="952"/>
      <c r="CM104" s="952"/>
      <c r="CN104" s="952"/>
      <c r="CO104" s="952"/>
      <c r="CP104" s="952"/>
      <c r="CQ104" s="952"/>
      <c r="CR104" s="952"/>
      <c r="CS104" s="952"/>
      <c r="CT104" s="952"/>
      <c r="CU104" s="952"/>
      <c r="CV104" s="952"/>
      <c r="CW104" s="952"/>
      <c r="CX104" s="952"/>
      <c r="CY104" s="952"/>
      <c r="CZ104" s="952"/>
      <c r="DA104" s="952"/>
      <c r="DB104" s="952"/>
      <c r="DC104" s="952"/>
      <c r="DD104" s="952"/>
      <c r="DE104" s="952"/>
      <c r="DF104" s="952"/>
      <c r="DG104" s="952"/>
      <c r="DH104" s="952"/>
      <c r="DI104" s="952"/>
      <c r="DJ104" s="952"/>
      <c r="DK104" s="952"/>
      <c r="DL104" s="952"/>
      <c r="DM104" s="952"/>
      <c r="DN104" s="952"/>
      <c r="DO104" s="952"/>
      <c r="DP104" s="952"/>
      <c r="DQ104" s="952"/>
      <c r="DR104" s="952"/>
      <c r="DS104" s="952"/>
      <c r="DT104" s="952"/>
      <c r="DU104" s="952"/>
      <c r="DV104" s="952"/>
      <c r="DW104" s="952"/>
      <c r="DX104" s="952"/>
      <c r="DY104" s="952"/>
      <c r="DZ104" s="952"/>
      <c r="EA104" s="230"/>
    </row>
    <row r="105" spans="1:131" ht="11.25" customHeight="1" x14ac:dyDescent="0.15">
      <c r="A105" s="241"/>
      <c r="B105" s="241"/>
      <c r="C105" s="241"/>
      <c r="D105" s="241"/>
      <c r="E105" s="241"/>
      <c r="F105" s="241"/>
      <c r="G105" s="241"/>
      <c r="H105" s="241"/>
      <c r="I105" s="241"/>
      <c r="J105" s="241"/>
      <c r="K105" s="241"/>
      <c r="L105" s="241"/>
      <c r="M105" s="241"/>
      <c r="N105" s="241"/>
      <c r="O105" s="241"/>
      <c r="P105" s="241"/>
      <c r="Q105" s="241"/>
      <c r="R105" s="241"/>
      <c r="S105" s="241"/>
      <c r="T105" s="241"/>
      <c r="U105" s="241"/>
      <c r="V105" s="241"/>
      <c r="W105" s="241"/>
      <c r="X105" s="241"/>
      <c r="Y105" s="241"/>
      <c r="Z105" s="241"/>
      <c r="AA105" s="241"/>
      <c r="AB105" s="241"/>
      <c r="AC105" s="241"/>
      <c r="AD105" s="241"/>
      <c r="AE105" s="241"/>
      <c r="AF105" s="241"/>
      <c r="AG105" s="241"/>
      <c r="AH105" s="241"/>
      <c r="AI105" s="241"/>
      <c r="AJ105" s="241"/>
      <c r="AK105" s="241"/>
      <c r="AL105" s="241"/>
      <c r="AM105" s="241"/>
      <c r="AN105" s="241"/>
      <c r="AO105" s="241"/>
      <c r="AP105" s="241"/>
      <c r="AQ105" s="241"/>
      <c r="AR105" s="241"/>
      <c r="AS105" s="241"/>
      <c r="AT105" s="241"/>
      <c r="AU105" s="241"/>
      <c r="AV105" s="241"/>
      <c r="AW105" s="241"/>
      <c r="AX105" s="241"/>
      <c r="AY105" s="241"/>
      <c r="AZ105" s="241"/>
      <c r="BA105" s="241"/>
      <c r="BB105" s="241"/>
      <c r="BC105" s="241"/>
      <c r="BD105" s="241"/>
      <c r="BE105" s="241"/>
      <c r="BF105" s="241"/>
      <c r="BG105" s="241"/>
      <c r="BH105" s="241"/>
      <c r="BI105" s="241"/>
      <c r="BJ105" s="241"/>
      <c r="BK105" s="241"/>
      <c r="BL105" s="241"/>
      <c r="BM105" s="241"/>
      <c r="BN105" s="241"/>
      <c r="BO105" s="241"/>
      <c r="BP105" s="241"/>
      <c r="BQ105" s="230"/>
      <c r="BR105" s="230"/>
      <c r="BS105" s="230"/>
      <c r="BT105" s="230"/>
      <c r="BU105" s="230"/>
      <c r="BV105" s="230"/>
      <c r="BW105" s="230"/>
      <c r="BX105" s="230"/>
      <c r="BY105" s="230"/>
      <c r="BZ105" s="230"/>
      <c r="CA105" s="230"/>
      <c r="CB105" s="230"/>
      <c r="CC105" s="230"/>
      <c r="CD105" s="230"/>
      <c r="CE105" s="230"/>
      <c r="CF105" s="230"/>
      <c r="CG105" s="230"/>
      <c r="CH105" s="230"/>
      <c r="CI105" s="230"/>
      <c r="CJ105" s="230"/>
      <c r="CK105" s="230"/>
      <c r="CL105" s="230"/>
      <c r="CM105" s="230"/>
      <c r="CN105" s="230"/>
      <c r="CO105" s="230"/>
      <c r="CP105" s="230"/>
      <c r="CQ105" s="230"/>
      <c r="CR105" s="230"/>
      <c r="CS105" s="230"/>
      <c r="CT105" s="230"/>
      <c r="CU105" s="230"/>
      <c r="CV105" s="230"/>
      <c r="CW105" s="230"/>
      <c r="CX105" s="230"/>
      <c r="CY105" s="230"/>
      <c r="CZ105" s="230"/>
      <c r="DA105" s="230"/>
      <c r="DB105" s="230"/>
      <c r="DC105" s="230"/>
      <c r="DD105" s="230"/>
      <c r="DE105" s="230"/>
      <c r="DF105" s="230"/>
      <c r="DG105" s="230"/>
      <c r="DH105" s="230"/>
      <c r="DI105" s="230"/>
      <c r="DJ105" s="230"/>
      <c r="DK105" s="230"/>
      <c r="DL105" s="230"/>
      <c r="DM105" s="230"/>
      <c r="DN105" s="230"/>
      <c r="DO105" s="230"/>
      <c r="DP105" s="230"/>
      <c r="DQ105" s="230"/>
      <c r="DR105" s="230"/>
      <c r="DS105" s="230"/>
      <c r="DT105" s="230"/>
      <c r="DU105" s="230"/>
      <c r="DV105" s="230"/>
      <c r="DW105" s="230"/>
      <c r="DX105" s="230"/>
      <c r="DY105" s="230"/>
      <c r="DZ105" s="230"/>
      <c r="EA105" s="230"/>
    </row>
    <row r="106" spans="1:131" ht="11.25" customHeight="1" x14ac:dyDescent="0.15">
      <c r="A106" s="241"/>
      <c r="B106" s="241"/>
      <c r="C106" s="241"/>
      <c r="D106" s="241"/>
      <c r="E106" s="241"/>
      <c r="F106" s="241"/>
      <c r="G106" s="241"/>
      <c r="H106" s="241"/>
      <c r="I106" s="241"/>
      <c r="J106" s="241"/>
      <c r="K106" s="241"/>
      <c r="L106" s="241"/>
      <c r="M106" s="241"/>
      <c r="N106" s="241"/>
      <c r="O106" s="241"/>
      <c r="P106" s="241"/>
      <c r="Q106" s="241"/>
      <c r="R106" s="241"/>
      <c r="S106" s="241"/>
      <c r="T106" s="241"/>
      <c r="U106" s="241"/>
      <c r="V106" s="241"/>
      <c r="W106" s="241"/>
      <c r="X106" s="241"/>
      <c r="Y106" s="241"/>
      <c r="Z106" s="241"/>
      <c r="AA106" s="241"/>
      <c r="AB106" s="241"/>
      <c r="AC106" s="241"/>
      <c r="AD106" s="241"/>
      <c r="AE106" s="241"/>
      <c r="AF106" s="241"/>
      <c r="AG106" s="241"/>
      <c r="AH106" s="241"/>
      <c r="AI106" s="241"/>
      <c r="AJ106" s="241"/>
      <c r="AK106" s="241"/>
      <c r="AL106" s="241"/>
      <c r="AM106" s="241"/>
      <c r="AN106" s="241"/>
      <c r="AO106" s="241"/>
      <c r="AP106" s="241"/>
      <c r="AQ106" s="241"/>
      <c r="AR106" s="241"/>
      <c r="AS106" s="241"/>
      <c r="AT106" s="241"/>
      <c r="AU106" s="241"/>
      <c r="AV106" s="241"/>
      <c r="AW106" s="241"/>
      <c r="AX106" s="241"/>
      <c r="AY106" s="241"/>
      <c r="AZ106" s="241"/>
      <c r="BA106" s="241"/>
      <c r="BB106" s="241"/>
      <c r="BC106" s="241"/>
      <c r="BD106" s="241"/>
      <c r="BE106" s="241"/>
      <c r="BF106" s="241"/>
      <c r="BG106" s="241"/>
      <c r="BH106" s="241"/>
      <c r="BI106" s="241"/>
      <c r="BJ106" s="241"/>
      <c r="BK106" s="241"/>
      <c r="BL106" s="241"/>
      <c r="BM106" s="241"/>
      <c r="BN106" s="241"/>
      <c r="BO106" s="241"/>
      <c r="BP106" s="241"/>
      <c r="BQ106" s="230"/>
      <c r="BR106" s="230"/>
      <c r="BS106" s="230"/>
      <c r="BT106" s="230"/>
      <c r="BU106" s="230"/>
      <c r="BV106" s="230"/>
      <c r="BW106" s="230"/>
      <c r="BX106" s="230"/>
      <c r="BY106" s="230"/>
      <c r="BZ106" s="230"/>
      <c r="CA106" s="230"/>
      <c r="CB106" s="230"/>
      <c r="CC106" s="230"/>
      <c r="CD106" s="230"/>
      <c r="CE106" s="230"/>
      <c r="CF106" s="230"/>
      <c r="CG106" s="230"/>
      <c r="CH106" s="230"/>
      <c r="CI106" s="230"/>
      <c r="CJ106" s="230"/>
      <c r="CK106" s="230"/>
      <c r="CL106" s="230"/>
      <c r="CM106" s="230"/>
      <c r="CN106" s="230"/>
      <c r="CO106" s="230"/>
      <c r="CP106" s="230"/>
      <c r="CQ106" s="230"/>
      <c r="CR106" s="230"/>
      <c r="CS106" s="230"/>
      <c r="CT106" s="230"/>
      <c r="CU106" s="230"/>
      <c r="CV106" s="230"/>
      <c r="CW106" s="230"/>
      <c r="CX106" s="230"/>
      <c r="CY106" s="230"/>
      <c r="CZ106" s="230"/>
      <c r="DA106" s="230"/>
      <c r="DB106" s="230"/>
      <c r="DC106" s="230"/>
      <c r="DD106" s="230"/>
      <c r="DE106" s="230"/>
      <c r="DF106" s="230"/>
      <c r="DG106" s="230"/>
      <c r="DH106" s="230"/>
      <c r="DI106" s="230"/>
      <c r="DJ106" s="230"/>
      <c r="DK106" s="230"/>
      <c r="DL106" s="230"/>
      <c r="DM106" s="230"/>
      <c r="DN106" s="230"/>
      <c r="DO106" s="230"/>
      <c r="DP106" s="230"/>
      <c r="DQ106" s="230"/>
      <c r="DR106" s="230"/>
      <c r="DS106" s="230"/>
      <c r="DT106" s="230"/>
      <c r="DU106" s="230"/>
      <c r="DV106" s="230"/>
      <c r="DW106" s="230"/>
      <c r="DX106" s="230"/>
      <c r="DY106" s="230"/>
      <c r="DZ106" s="230"/>
      <c r="EA106" s="230"/>
    </row>
    <row r="107" spans="1:131" s="230" customFormat="1" ht="26.25" customHeight="1" thickBot="1" x14ac:dyDescent="0.2">
      <c r="A107" s="249" t="s">
        <v>403</v>
      </c>
      <c r="B107" s="250"/>
      <c r="C107" s="250"/>
      <c r="D107" s="250"/>
      <c r="E107" s="250"/>
      <c r="F107" s="250"/>
      <c r="G107" s="250"/>
      <c r="H107" s="250"/>
      <c r="I107" s="250"/>
      <c r="J107" s="250"/>
      <c r="K107" s="250"/>
      <c r="L107" s="250"/>
      <c r="M107" s="250"/>
      <c r="N107" s="250"/>
      <c r="O107" s="250"/>
      <c r="P107" s="250"/>
      <c r="Q107" s="250"/>
      <c r="R107" s="250"/>
      <c r="S107" s="250"/>
      <c r="T107" s="250"/>
      <c r="U107" s="250"/>
      <c r="V107" s="250"/>
      <c r="W107" s="250"/>
      <c r="X107" s="250"/>
      <c r="Y107" s="250"/>
      <c r="Z107" s="250"/>
      <c r="AA107" s="250"/>
      <c r="AB107" s="250"/>
      <c r="AC107" s="250"/>
      <c r="AD107" s="250"/>
      <c r="AE107" s="250"/>
      <c r="AF107" s="250"/>
      <c r="AG107" s="250"/>
      <c r="AH107" s="250"/>
      <c r="AI107" s="250"/>
      <c r="AJ107" s="250"/>
      <c r="AK107" s="250"/>
      <c r="AL107" s="250"/>
      <c r="AM107" s="250"/>
      <c r="AN107" s="250"/>
      <c r="AO107" s="250"/>
      <c r="AP107" s="250"/>
      <c r="AQ107" s="250"/>
      <c r="AR107" s="250"/>
      <c r="AS107" s="250"/>
      <c r="AT107" s="250"/>
      <c r="AU107" s="249" t="s">
        <v>404</v>
      </c>
      <c r="AV107" s="250"/>
      <c r="AW107" s="250"/>
      <c r="AX107" s="250"/>
      <c r="AY107" s="250"/>
      <c r="AZ107" s="250"/>
      <c r="BA107" s="250"/>
      <c r="BB107" s="250"/>
      <c r="BC107" s="250"/>
      <c r="BD107" s="250"/>
      <c r="BE107" s="250"/>
      <c r="BF107" s="250"/>
      <c r="BG107" s="250"/>
      <c r="BH107" s="250"/>
      <c r="BI107" s="250"/>
      <c r="BJ107" s="250"/>
      <c r="BK107" s="250"/>
      <c r="BL107" s="250"/>
      <c r="BM107" s="250"/>
      <c r="BN107" s="250"/>
      <c r="BO107" s="250"/>
      <c r="BP107" s="250"/>
      <c r="BQ107" s="250"/>
      <c r="BR107" s="250"/>
      <c r="BS107" s="250"/>
      <c r="BT107" s="250"/>
      <c r="BU107" s="250"/>
      <c r="BV107" s="250"/>
      <c r="BW107" s="250"/>
      <c r="BX107" s="250"/>
      <c r="BY107" s="250"/>
      <c r="BZ107" s="250"/>
      <c r="CA107" s="250"/>
      <c r="CB107" s="250"/>
      <c r="CC107" s="250"/>
      <c r="CD107" s="250"/>
      <c r="CE107" s="250"/>
      <c r="CF107" s="250"/>
      <c r="CG107" s="250"/>
      <c r="CH107" s="250"/>
      <c r="CI107" s="250"/>
      <c r="CJ107" s="250"/>
      <c r="CK107" s="250"/>
      <c r="CL107" s="250"/>
      <c r="CM107" s="250"/>
      <c r="CN107" s="250"/>
      <c r="CO107" s="250"/>
      <c r="CP107" s="250"/>
      <c r="CQ107" s="250"/>
      <c r="CR107" s="250"/>
      <c r="CS107" s="250"/>
      <c r="CT107" s="250"/>
      <c r="CU107" s="250"/>
      <c r="CV107" s="250"/>
      <c r="CW107" s="250"/>
      <c r="CX107" s="250"/>
      <c r="CY107" s="250"/>
      <c r="CZ107" s="250"/>
      <c r="DA107" s="250"/>
      <c r="DB107" s="250"/>
      <c r="DC107" s="250"/>
      <c r="DD107" s="250"/>
      <c r="DE107" s="250"/>
      <c r="DF107" s="250"/>
      <c r="DG107" s="250"/>
      <c r="DH107" s="250"/>
      <c r="DI107" s="250"/>
      <c r="DJ107" s="250"/>
      <c r="DK107" s="250"/>
      <c r="DL107" s="250"/>
      <c r="DM107" s="250"/>
      <c r="DN107" s="250"/>
      <c r="DO107" s="250"/>
      <c r="DP107" s="250"/>
      <c r="DQ107" s="250"/>
      <c r="DR107" s="250"/>
      <c r="DS107" s="250"/>
      <c r="DT107" s="250"/>
      <c r="DU107" s="250"/>
      <c r="DV107" s="250"/>
      <c r="DW107" s="250"/>
      <c r="DX107" s="250"/>
      <c r="DY107" s="250"/>
      <c r="DZ107" s="250"/>
    </row>
    <row r="108" spans="1:131" s="230" customFormat="1" ht="26.25" customHeight="1" x14ac:dyDescent="0.15">
      <c r="A108" s="953" t="s">
        <v>405</v>
      </c>
      <c r="B108" s="954"/>
      <c r="C108" s="954"/>
      <c r="D108" s="954"/>
      <c r="E108" s="954"/>
      <c r="F108" s="954"/>
      <c r="G108" s="954"/>
      <c r="H108" s="954"/>
      <c r="I108" s="954"/>
      <c r="J108" s="954"/>
      <c r="K108" s="954"/>
      <c r="L108" s="954"/>
      <c r="M108" s="954"/>
      <c r="N108" s="954"/>
      <c r="O108" s="954"/>
      <c r="P108" s="954"/>
      <c r="Q108" s="954"/>
      <c r="R108" s="954"/>
      <c r="S108" s="954"/>
      <c r="T108" s="954"/>
      <c r="U108" s="954"/>
      <c r="V108" s="954"/>
      <c r="W108" s="954"/>
      <c r="X108" s="954"/>
      <c r="Y108" s="954"/>
      <c r="Z108" s="954"/>
      <c r="AA108" s="954"/>
      <c r="AB108" s="954"/>
      <c r="AC108" s="954"/>
      <c r="AD108" s="954"/>
      <c r="AE108" s="954"/>
      <c r="AF108" s="954"/>
      <c r="AG108" s="954"/>
      <c r="AH108" s="954"/>
      <c r="AI108" s="954"/>
      <c r="AJ108" s="954"/>
      <c r="AK108" s="954"/>
      <c r="AL108" s="954"/>
      <c r="AM108" s="954"/>
      <c r="AN108" s="954"/>
      <c r="AO108" s="954"/>
      <c r="AP108" s="954"/>
      <c r="AQ108" s="954"/>
      <c r="AR108" s="954"/>
      <c r="AS108" s="954"/>
      <c r="AT108" s="955"/>
      <c r="AU108" s="953" t="s">
        <v>406</v>
      </c>
      <c r="AV108" s="954"/>
      <c r="AW108" s="954"/>
      <c r="AX108" s="954"/>
      <c r="AY108" s="954"/>
      <c r="AZ108" s="954"/>
      <c r="BA108" s="954"/>
      <c r="BB108" s="954"/>
      <c r="BC108" s="954"/>
      <c r="BD108" s="954"/>
      <c r="BE108" s="954"/>
      <c r="BF108" s="954"/>
      <c r="BG108" s="954"/>
      <c r="BH108" s="954"/>
      <c r="BI108" s="954"/>
      <c r="BJ108" s="954"/>
      <c r="BK108" s="954"/>
      <c r="BL108" s="954"/>
      <c r="BM108" s="954"/>
      <c r="BN108" s="954"/>
      <c r="BO108" s="954"/>
      <c r="BP108" s="954"/>
      <c r="BQ108" s="954"/>
      <c r="BR108" s="954"/>
      <c r="BS108" s="954"/>
      <c r="BT108" s="954"/>
      <c r="BU108" s="954"/>
      <c r="BV108" s="954"/>
      <c r="BW108" s="954"/>
      <c r="BX108" s="954"/>
      <c r="BY108" s="954"/>
      <c r="BZ108" s="954"/>
      <c r="CA108" s="954"/>
      <c r="CB108" s="954"/>
      <c r="CC108" s="954"/>
      <c r="CD108" s="954"/>
      <c r="CE108" s="954"/>
      <c r="CF108" s="954"/>
      <c r="CG108" s="954"/>
      <c r="CH108" s="954"/>
      <c r="CI108" s="954"/>
      <c r="CJ108" s="954"/>
      <c r="CK108" s="954"/>
      <c r="CL108" s="954"/>
      <c r="CM108" s="954"/>
      <c r="CN108" s="954"/>
      <c r="CO108" s="954"/>
      <c r="CP108" s="954"/>
      <c r="CQ108" s="954"/>
      <c r="CR108" s="954"/>
      <c r="CS108" s="954"/>
      <c r="CT108" s="954"/>
      <c r="CU108" s="954"/>
      <c r="CV108" s="954"/>
      <c r="CW108" s="954"/>
      <c r="CX108" s="954"/>
      <c r="CY108" s="954"/>
      <c r="CZ108" s="954"/>
      <c r="DA108" s="954"/>
      <c r="DB108" s="954"/>
      <c r="DC108" s="954"/>
      <c r="DD108" s="954"/>
      <c r="DE108" s="954"/>
      <c r="DF108" s="954"/>
      <c r="DG108" s="954"/>
      <c r="DH108" s="954"/>
      <c r="DI108" s="954"/>
      <c r="DJ108" s="954"/>
      <c r="DK108" s="954"/>
      <c r="DL108" s="954"/>
      <c r="DM108" s="954"/>
      <c r="DN108" s="954"/>
      <c r="DO108" s="954"/>
      <c r="DP108" s="954"/>
      <c r="DQ108" s="954"/>
      <c r="DR108" s="954"/>
      <c r="DS108" s="954"/>
      <c r="DT108" s="954"/>
      <c r="DU108" s="954"/>
      <c r="DV108" s="954"/>
      <c r="DW108" s="954"/>
      <c r="DX108" s="954"/>
      <c r="DY108" s="954"/>
      <c r="DZ108" s="955"/>
    </row>
    <row r="109" spans="1:131" s="230" customFormat="1" ht="26.25" customHeight="1" x14ac:dyDescent="0.15">
      <c r="A109" s="948" t="s">
        <v>407</v>
      </c>
      <c r="B109" s="929"/>
      <c r="C109" s="929"/>
      <c r="D109" s="929"/>
      <c r="E109" s="929"/>
      <c r="F109" s="929"/>
      <c r="G109" s="929"/>
      <c r="H109" s="929"/>
      <c r="I109" s="929"/>
      <c r="J109" s="929"/>
      <c r="K109" s="929"/>
      <c r="L109" s="929"/>
      <c r="M109" s="929"/>
      <c r="N109" s="929"/>
      <c r="O109" s="929"/>
      <c r="P109" s="929"/>
      <c r="Q109" s="929"/>
      <c r="R109" s="929"/>
      <c r="S109" s="929"/>
      <c r="T109" s="929"/>
      <c r="U109" s="929"/>
      <c r="V109" s="929"/>
      <c r="W109" s="929"/>
      <c r="X109" s="929"/>
      <c r="Y109" s="929"/>
      <c r="Z109" s="930"/>
      <c r="AA109" s="928" t="s">
        <v>408</v>
      </c>
      <c r="AB109" s="929"/>
      <c r="AC109" s="929"/>
      <c r="AD109" s="929"/>
      <c r="AE109" s="930"/>
      <c r="AF109" s="928" t="s">
        <v>409</v>
      </c>
      <c r="AG109" s="929"/>
      <c r="AH109" s="929"/>
      <c r="AI109" s="929"/>
      <c r="AJ109" s="930"/>
      <c r="AK109" s="928" t="s">
        <v>295</v>
      </c>
      <c r="AL109" s="929"/>
      <c r="AM109" s="929"/>
      <c r="AN109" s="929"/>
      <c r="AO109" s="930"/>
      <c r="AP109" s="928" t="s">
        <v>410</v>
      </c>
      <c r="AQ109" s="929"/>
      <c r="AR109" s="929"/>
      <c r="AS109" s="929"/>
      <c r="AT109" s="931"/>
      <c r="AU109" s="948" t="s">
        <v>407</v>
      </c>
      <c r="AV109" s="929"/>
      <c r="AW109" s="929"/>
      <c r="AX109" s="929"/>
      <c r="AY109" s="929"/>
      <c r="AZ109" s="929"/>
      <c r="BA109" s="929"/>
      <c r="BB109" s="929"/>
      <c r="BC109" s="929"/>
      <c r="BD109" s="929"/>
      <c r="BE109" s="929"/>
      <c r="BF109" s="929"/>
      <c r="BG109" s="929"/>
      <c r="BH109" s="929"/>
      <c r="BI109" s="929"/>
      <c r="BJ109" s="929"/>
      <c r="BK109" s="929"/>
      <c r="BL109" s="929"/>
      <c r="BM109" s="929"/>
      <c r="BN109" s="929"/>
      <c r="BO109" s="929"/>
      <c r="BP109" s="930"/>
      <c r="BQ109" s="928" t="s">
        <v>408</v>
      </c>
      <c r="BR109" s="929"/>
      <c r="BS109" s="929"/>
      <c r="BT109" s="929"/>
      <c r="BU109" s="930"/>
      <c r="BV109" s="928" t="s">
        <v>409</v>
      </c>
      <c r="BW109" s="929"/>
      <c r="BX109" s="929"/>
      <c r="BY109" s="929"/>
      <c r="BZ109" s="930"/>
      <c r="CA109" s="928" t="s">
        <v>295</v>
      </c>
      <c r="CB109" s="929"/>
      <c r="CC109" s="929"/>
      <c r="CD109" s="929"/>
      <c r="CE109" s="930"/>
      <c r="CF109" s="949" t="s">
        <v>410</v>
      </c>
      <c r="CG109" s="949"/>
      <c r="CH109" s="949"/>
      <c r="CI109" s="949"/>
      <c r="CJ109" s="949"/>
      <c r="CK109" s="928" t="s">
        <v>411</v>
      </c>
      <c r="CL109" s="929"/>
      <c r="CM109" s="929"/>
      <c r="CN109" s="929"/>
      <c r="CO109" s="929"/>
      <c r="CP109" s="929"/>
      <c r="CQ109" s="929"/>
      <c r="CR109" s="929"/>
      <c r="CS109" s="929"/>
      <c r="CT109" s="929"/>
      <c r="CU109" s="929"/>
      <c r="CV109" s="929"/>
      <c r="CW109" s="929"/>
      <c r="CX109" s="929"/>
      <c r="CY109" s="929"/>
      <c r="CZ109" s="929"/>
      <c r="DA109" s="929"/>
      <c r="DB109" s="929"/>
      <c r="DC109" s="929"/>
      <c r="DD109" s="929"/>
      <c r="DE109" s="929"/>
      <c r="DF109" s="930"/>
      <c r="DG109" s="928" t="s">
        <v>408</v>
      </c>
      <c r="DH109" s="929"/>
      <c r="DI109" s="929"/>
      <c r="DJ109" s="929"/>
      <c r="DK109" s="930"/>
      <c r="DL109" s="928" t="s">
        <v>409</v>
      </c>
      <c r="DM109" s="929"/>
      <c r="DN109" s="929"/>
      <c r="DO109" s="929"/>
      <c r="DP109" s="930"/>
      <c r="DQ109" s="928" t="s">
        <v>295</v>
      </c>
      <c r="DR109" s="929"/>
      <c r="DS109" s="929"/>
      <c r="DT109" s="929"/>
      <c r="DU109" s="930"/>
      <c r="DV109" s="928" t="s">
        <v>410</v>
      </c>
      <c r="DW109" s="929"/>
      <c r="DX109" s="929"/>
      <c r="DY109" s="929"/>
      <c r="DZ109" s="931"/>
    </row>
    <row r="110" spans="1:131" s="230" customFormat="1" ht="26.25" customHeight="1" x14ac:dyDescent="0.15">
      <c r="A110" s="932" t="s">
        <v>412</v>
      </c>
      <c r="B110" s="933"/>
      <c r="C110" s="933"/>
      <c r="D110" s="933"/>
      <c r="E110" s="933"/>
      <c r="F110" s="933"/>
      <c r="G110" s="933"/>
      <c r="H110" s="933"/>
      <c r="I110" s="933"/>
      <c r="J110" s="933"/>
      <c r="K110" s="933"/>
      <c r="L110" s="933"/>
      <c r="M110" s="933"/>
      <c r="N110" s="933"/>
      <c r="O110" s="933"/>
      <c r="P110" s="933"/>
      <c r="Q110" s="933"/>
      <c r="R110" s="933"/>
      <c r="S110" s="933"/>
      <c r="T110" s="933"/>
      <c r="U110" s="933"/>
      <c r="V110" s="933"/>
      <c r="W110" s="933"/>
      <c r="X110" s="933"/>
      <c r="Y110" s="933"/>
      <c r="Z110" s="934"/>
      <c r="AA110" s="935">
        <v>362025</v>
      </c>
      <c r="AB110" s="936"/>
      <c r="AC110" s="936"/>
      <c r="AD110" s="936"/>
      <c r="AE110" s="937"/>
      <c r="AF110" s="938">
        <v>376988</v>
      </c>
      <c r="AG110" s="936"/>
      <c r="AH110" s="936"/>
      <c r="AI110" s="936"/>
      <c r="AJ110" s="937"/>
      <c r="AK110" s="938">
        <v>380777</v>
      </c>
      <c r="AL110" s="936"/>
      <c r="AM110" s="936"/>
      <c r="AN110" s="936"/>
      <c r="AO110" s="937"/>
      <c r="AP110" s="939">
        <v>26.7</v>
      </c>
      <c r="AQ110" s="940"/>
      <c r="AR110" s="940"/>
      <c r="AS110" s="940"/>
      <c r="AT110" s="941"/>
      <c r="AU110" s="942" t="s">
        <v>69</v>
      </c>
      <c r="AV110" s="943"/>
      <c r="AW110" s="943"/>
      <c r="AX110" s="943"/>
      <c r="AY110" s="943"/>
      <c r="AZ110" s="965" t="s">
        <v>413</v>
      </c>
      <c r="BA110" s="933"/>
      <c r="BB110" s="933"/>
      <c r="BC110" s="933"/>
      <c r="BD110" s="933"/>
      <c r="BE110" s="933"/>
      <c r="BF110" s="933"/>
      <c r="BG110" s="933"/>
      <c r="BH110" s="933"/>
      <c r="BI110" s="933"/>
      <c r="BJ110" s="933"/>
      <c r="BK110" s="933"/>
      <c r="BL110" s="933"/>
      <c r="BM110" s="933"/>
      <c r="BN110" s="933"/>
      <c r="BO110" s="933"/>
      <c r="BP110" s="934"/>
      <c r="BQ110" s="966">
        <v>4599165</v>
      </c>
      <c r="BR110" s="967"/>
      <c r="BS110" s="967"/>
      <c r="BT110" s="967"/>
      <c r="BU110" s="967"/>
      <c r="BV110" s="967">
        <v>4490446</v>
      </c>
      <c r="BW110" s="967"/>
      <c r="BX110" s="967"/>
      <c r="BY110" s="967"/>
      <c r="BZ110" s="967"/>
      <c r="CA110" s="967">
        <v>4325745</v>
      </c>
      <c r="CB110" s="967"/>
      <c r="CC110" s="967"/>
      <c r="CD110" s="967"/>
      <c r="CE110" s="967"/>
      <c r="CF110" s="980">
        <v>303.5</v>
      </c>
      <c r="CG110" s="981"/>
      <c r="CH110" s="981"/>
      <c r="CI110" s="981"/>
      <c r="CJ110" s="981"/>
      <c r="CK110" s="982" t="s">
        <v>414</v>
      </c>
      <c r="CL110" s="983"/>
      <c r="CM110" s="965" t="s">
        <v>415</v>
      </c>
      <c r="CN110" s="933"/>
      <c r="CO110" s="933"/>
      <c r="CP110" s="933"/>
      <c r="CQ110" s="933"/>
      <c r="CR110" s="933"/>
      <c r="CS110" s="933"/>
      <c r="CT110" s="933"/>
      <c r="CU110" s="933"/>
      <c r="CV110" s="933"/>
      <c r="CW110" s="933"/>
      <c r="CX110" s="933"/>
      <c r="CY110" s="933"/>
      <c r="CZ110" s="933"/>
      <c r="DA110" s="933"/>
      <c r="DB110" s="933"/>
      <c r="DC110" s="933"/>
      <c r="DD110" s="933"/>
      <c r="DE110" s="933"/>
      <c r="DF110" s="934"/>
      <c r="DG110" s="966" t="s">
        <v>122</v>
      </c>
      <c r="DH110" s="967"/>
      <c r="DI110" s="967"/>
      <c r="DJ110" s="967"/>
      <c r="DK110" s="967"/>
      <c r="DL110" s="967" t="s">
        <v>122</v>
      </c>
      <c r="DM110" s="967"/>
      <c r="DN110" s="967"/>
      <c r="DO110" s="967"/>
      <c r="DP110" s="967"/>
      <c r="DQ110" s="967" t="s">
        <v>122</v>
      </c>
      <c r="DR110" s="967"/>
      <c r="DS110" s="967"/>
      <c r="DT110" s="967"/>
      <c r="DU110" s="967"/>
      <c r="DV110" s="968" t="s">
        <v>122</v>
      </c>
      <c r="DW110" s="968"/>
      <c r="DX110" s="968"/>
      <c r="DY110" s="968"/>
      <c r="DZ110" s="969"/>
    </row>
    <row r="111" spans="1:131" s="230" customFormat="1" ht="26.25" customHeight="1" x14ac:dyDescent="0.15">
      <c r="A111" s="970" t="s">
        <v>416</v>
      </c>
      <c r="B111" s="971"/>
      <c r="C111" s="971"/>
      <c r="D111" s="971"/>
      <c r="E111" s="971"/>
      <c r="F111" s="971"/>
      <c r="G111" s="971"/>
      <c r="H111" s="971"/>
      <c r="I111" s="971"/>
      <c r="J111" s="971"/>
      <c r="K111" s="971"/>
      <c r="L111" s="971"/>
      <c r="M111" s="971"/>
      <c r="N111" s="971"/>
      <c r="O111" s="971"/>
      <c r="P111" s="971"/>
      <c r="Q111" s="971"/>
      <c r="R111" s="971"/>
      <c r="S111" s="971"/>
      <c r="T111" s="971"/>
      <c r="U111" s="971"/>
      <c r="V111" s="971"/>
      <c r="W111" s="971"/>
      <c r="X111" s="971"/>
      <c r="Y111" s="971"/>
      <c r="Z111" s="972"/>
      <c r="AA111" s="973" t="s">
        <v>122</v>
      </c>
      <c r="AB111" s="974"/>
      <c r="AC111" s="974"/>
      <c r="AD111" s="974"/>
      <c r="AE111" s="975"/>
      <c r="AF111" s="976" t="s">
        <v>122</v>
      </c>
      <c r="AG111" s="974"/>
      <c r="AH111" s="974"/>
      <c r="AI111" s="974"/>
      <c r="AJ111" s="975"/>
      <c r="AK111" s="976" t="s">
        <v>122</v>
      </c>
      <c r="AL111" s="974"/>
      <c r="AM111" s="974"/>
      <c r="AN111" s="974"/>
      <c r="AO111" s="975"/>
      <c r="AP111" s="977" t="s">
        <v>122</v>
      </c>
      <c r="AQ111" s="978"/>
      <c r="AR111" s="978"/>
      <c r="AS111" s="978"/>
      <c r="AT111" s="979"/>
      <c r="AU111" s="944"/>
      <c r="AV111" s="945"/>
      <c r="AW111" s="945"/>
      <c r="AX111" s="945"/>
      <c r="AY111" s="945"/>
      <c r="AZ111" s="958" t="s">
        <v>417</v>
      </c>
      <c r="BA111" s="959"/>
      <c r="BB111" s="959"/>
      <c r="BC111" s="959"/>
      <c r="BD111" s="959"/>
      <c r="BE111" s="959"/>
      <c r="BF111" s="959"/>
      <c r="BG111" s="959"/>
      <c r="BH111" s="959"/>
      <c r="BI111" s="959"/>
      <c r="BJ111" s="959"/>
      <c r="BK111" s="959"/>
      <c r="BL111" s="959"/>
      <c r="BM111" s="959"/>
      <c r="BN111" s="959"/>
      <c r="BO111" s="959"/>
      <c r="BP111" s="960"/>
      <c r="BQ111" s="961" t="s">
        <v>122</v>
      </c>
      <c r="BR111" s="962"/>
      <c r="BS111" s="962"/>
      <c r="BT111" s="962"/>
      <c r="BU111" s="962"/>
      <c r="BV111" s="962" t="s">
        <v>122</v>
      </c>
      <c r="BW111" s="962"/>
      <c r="BX111" s="962"/>
      <c r="BY111" s="962"/>
      <c r="BZ111" s="962"/>
      <c r="CA111" s="962" t="s">
        <v>122</v>
      </c>
      <c r="CB111" s="962"/>
      <c r="CC111" s="962"/>
      <c r="CD111" s="962"/>
      <c r="CE111" s="962"/>
      <c r="CF111" s="956" t="s">
        <v>122</v>
      </c>
      <c r="CG111" s="957"/>
      <c r="CH111" s="957"/>
      <c r="CI111" s="957"/>
      <c r="CJ111" s="957"/>
      <c r="CK111" s="984"/>
      <c r="CL111" s="985"/>
      <c r="CM111" s="958" t="s">
        <v>418</v>
      </c>
      <c r="CN111" s="959"/>
      <c r="CO111" s="959"/>
      <c r="CP111" s="959"/>
      <c r="CQ111" s="959"/>
      <c r="CR111" s="959"/>
      <c r="CS111" s="959"/>
      <c r="CT111" s="959"/>
      <c r="CU111" s="959"/>
      <c r="CV111" s="959"/>
      <c r="CW111" s="959"/>
      <c r="CX111" s="959"/>
      <c r="CY111" s="959"/>
      <c r="CZ111" s="959"/>
      <c r="DA111" s="959"/>
      <c r="DB111" s="959"/>
      <c r="DC111" s="959"/>
      <c r="DD111" s="959"/>
      <c r="DE111" s="959"/>
      <c r="DF111" s="960"/>
      <c r="DG111" s="961" t="s">
        <v>122</v>
      </c>
      <c r="DH111" s="962"/>
      <c r="DI111" s="962"/>
      <c r="DJ111" s="962"/>
      <c r="DK111" s="962"/>
      <c r="DL111" s="962" t="s">
        <v>122</v>
      </c>
      <c r="DM111" s="962"/>
      <c r="DN111" s="962"/>
      <c r="DO111" s="962"/>
      <c r="DP111" s="962"/>
      <c r="DQ111" s="962" t="s">
        <v>122</v>
      </c>
      <c r="DR111" s="962"/>
      <c r="DS111" s="962"/>
      <c r="DT111" s="962"/>
      <c r="DU111" s="962"/>
      <c r="DV111" s="963" t="s">
        <v>122</v>
      </c>
      <c r="DW111" s="963"/>
      <c r="DX111" s="963"/>
      <c r="DY111" s="963"/>
      <c r="DZ111" s="964"/>
    </row>
    <row r="112" spans="1:131" s="230" customFormat="1" ht="26.25" customHeight="1" x14ac:dyDescent="0.15">
      <c r="A112" s="988" t="s">
        <v>419</v>
      </c>
      <c r="B112" s="989"/>
      <c r="C112" s="959" t="s">
        <v>420</v>
      </c>
      <c r="D112" s="959"/>
      <c r="E112" s="959"/>
      <c r="F112" s="959"/>
      <c r="G112" s="959"/>
      <c r="H112" s="959"/>
      <c r="I112" s="959"/>
      <c r="J112" s="959"/>
      <c r="K112" s="959"/>
      <c r="L112" s="959"/>
      <c r="M112" s="959"/>
      <c r="N112" s="959"/>
      <c r="O112" s="959"/>
      <c r="P112" s="959"/>
      <c r="Q112" s="959"/>
      <c r="R112" s="959"/>
      <c r="S112" s="959"/>
      <c r="T112" s="959"/>
      <c r="U112" s="959"/>
      <c r="V112" s="959"/>
      <c r="W112" s="959"/>
      <c r="X112" s="959"/>
      <c r="Y112" s="959"/>
      <c r="Z112" s="960"/>
      <c r="AA112" s="994" t="s">
        <v>122</v>
      </c>
      <c r="AB112" s="995"/>
      <c r="AC112" s="995"/>
      <c r="AD112" s="995"/>
      <c r="AE112" s="996"/>
      <c r="AF112" s="997" t="s">
        <v>122</v>
      </c>
      <c r="AG112" s="995"/>
      <c r="AH112" s="995"/>
      <c r="AI112" s="995"/>
      <c r="AJ112" s="996"/>
      <c r="AK112" s="997" t="s">
        <v>122</v>
      </c>
      <c r="AL112" s="995"/>
      <c r="AM112" s="995"/>
      <c r="AN112" s="995"/>
      <c r="AO112" s="996"/>
      <c r="AP112" s="998" t="s">
        <v>122</v>
      </c>
      <c r="AQ112" s="999"/>
      <c r="AR112" s="999"/>
      <c r="AS112" s="999"/>
      <c r="AT112" s="1000"/>
      <c r="AU112" s="944"/>
      <c r="AV112" s="945"/>
      <c r="AW112" s="945"/>
      <c r="AX112" s="945"/>
      <c r="AY112" s="945"/>
      <c r="AZ112" s="958" t="s">
        <v>421</v>
      </c>
      <c r="BA112" s="959"/>
      <c r="BB112" s="959"/>
      <c r="BC112" s="959"/>
      <c r="BD112" s="959"/>
      <c r="BE112" s="959"/>
      <c r="BF112" s="959"/>
      <c r="BG112" s="959"/>
      <c r="BH112" s="959"/>
      <c r="BI112" s="959"/>
      <c r="BJ112" s="959"/>
      <c r="BK112" s="959"/>
      <c r="BL112" s="959"/>
      <c r="BM112" s="959"/>
      <c r="BN112" s="959"/>
      <c r="BO112" s="959"/>
      <c r="BP112" s="960"/>
      <c r="BQ112" s="961">
        <v>391146</v>
      </c>
      <c r="BR112" s="962"/>
      <c r="BS112" s="962"/>
      <c r="BT112" s="962"/>
      <c r="BU112" s="962"/>
      <c r="BV112" s="962">
        <v>410237</v>
      </c>
      <c r="BW112" s="962"/>
      <c r="BX112" s="962"/>
      <c r="BY112" s="962"/>
      <c r="BZ112" s="962"/>
      <c r="CA112" s="962">
        <v>423317</v>
      </c>
      <c r="CB112" s="962"/>
      <c r="CC112" s="962"/>
      <c r="CD112" s="962"/>
      <c r="CE112" s="962"/>
      <c r="CF112" s="956">
        <v>29.7</v>
      </c>
      <c r="CG112" s="957"/>
      <c r="CH112" s="957"/>
      <c r="CI112" s="957"/>
      <c r="CJ112" s="957"/>
      <c r="CK112" s="984"/>
      <c r="CL112" s="985"/>
      <c r="CM112" s="958" t="s">
        <v>422</v>
      </c>
      <c r="CN112" s="959"/>
      <c r="CO112" s="959"/>
      <c r="CP112" s="959"/>
      <c r="CQ112" s="959"/>
      <c r="CR112" s="959"/>
      <c r="CS112" s="959"/>
      <c r="CT112" s="959"/>
      <c r="CU112" s="959"/>
      <c r="CV112" s="959"/>
      <c r="CW112" s="959"/>
      <c r="CX112" s="959"/>
      <c r="CY112" s="959"/>
      <c r="CZ112" s="959"/>
      <c r="DA112" s="959"/>
      <c r="DB112" s="959"/>
      <c r="DC112" s="959"/>
      <c r="DD112" s="959"/>
      <c r="DE112" s="959"/>
      <c r="DF112" s="960"/>
      <c r="DG112" s="961" t="s">
        <v>122</v>
      </c>
      <c r="DH112" s="962"/>
      <c r="DI112" s="962"/>
      <c r="DJ112" s="962"/>
      <c r="DK112" s="962"/>
      <c r="DL112" s="962" t="s">
        <v>122</v>
      </c>
      <c r="DM112" s="962"/>
      <c r="DN112" s="962"/>
      <c r="DO112" s="962"/>
      <c r="DP112" s="962"/>
      <c r="DQ112" s="962" t="s">
        <v>122</v>
      </c>
      <c r="DR112" s="962"/>
      <c r="DS112" s="962"/>
      <c r="DT112" s="962"/>
      <c r="DU112" s="962"/>
      <c r="DV112" s="963" t="s">
        <v>122</v>
      </c>
      <c r="DW112" s="963"/>
      <c r="DX112" s="963"/>
      <c r="DY112" s="963"/>
      <c r="DZ112" s="964"/>
    </row>
    <row r="113" spans="1:130" s="230" customFormat="1" ht="26.25" customHeight="1" x14ac:dyDescent="0.15">
      <c r="A113" s="990"/>
      <c r="B113" s="991"/>
      <c r="C113" s="959" t="s">
        <v>423</v>
      </c>
      <c r="D113" s="959"/>
      <c r="E113" s="959"/>
      <c r="F113" s="959"/>
      <c r="G113" s="959"/>
      <c r="H113" s="959"/>
      <c r="I113" s="959"/>
      <c r="J113" s="959"/>
      <c r="K113" s="959"/>
      <c r="L113" s="959"/>
      <c r="M113" s="959"/>
      <c r="N113" s="959"/>
      <c r="O113" s="959"/>
      <c r="P113" s="959"/>
      <c r="Q113" s="959"/>
      <c r="R113" s="959"/>
      <c r="S113" s="959"/>
      <c r="T113" s="959"/>
      <c r="U113" s="959"/>
      <c r="V113" s="959"/>
      <c r="W113" s="959"/>
      <c r="X113" s="959"/>
      <c r="Y113" s="959"/>
      <c r="Z113" s="960"/>
      <c r="AA113" s="973">
        <v>24430</v>
      </c>
      <c r="AB113" s="974"/>
      <c r="AC113" s="974"/>
      <c r="AD113" s="974"/>
      <c r="AE113" s="975"/>
      <c r="AF113" s="976">
        <v>31180</v>
      </c>
      <c r="AG113" s="974"/>
      <c r="AH113" s="974"/>
      <c r="AI113" s="974"/>
      <c r="AJ113" s="975"/>
      <c r="AK113" s="976">
        <v>30932</v>
      </c>
      <c r="AL113" s="974"/>
      <c r="AM113" s="974"/>
      <c r="AN113" s="974"/>
      <c r="AO113" s="975"/>
      <c r="AP113" s="977">
        <v>2.2000000000000002</v>
      </c>
      <c r="AQ113" s="978"/>
      <c r="AR113" s="978"/>
      <c r="AS113" s="978"/>
      <c r="AT113" s="979"/>
      <c r="AU113" s="944"/>
      <c r="AV113" s="945"/>
      <c r="AW113" s="945"/>
      <c r="AX113" s="945"/>
      <c r="AY113" s="945"/>
      <c r="AZ113" s="958" t="s">
        <v>424</v>
      </c>
      <c r="BA113" s="959"/>
      <c r="BB113" s="959"/>
      <c r="BC113" s="959"/>
      <c r="BD113" s="959"/>
      <c r="BE113" s="959"/>
      <c r="BF113" s="959"/>
      <c r="BG113" s="959"/>
      <c r="BH113" s="959"/>
      <c r="BI113" s="959"/>
      <c r="BJ113" s="959"/>
      <c r="BK113" s="959"/>
      <c r="BL113" s="959"/>
      <c r="BM113" s="959"/>
      <c r="BN113" s="959"/>
      <c r="BO113" s="959"/>
      <c r="BP113" s="960"/>
      <c r="BQ113" s="961">
        <v>3725</v>
      </c>
      <c r="BR113" s="962"/>
      <c r="BS113" s="962"/>
      <c r="BT113" s="962"/>
      <c r="BU113" s="962"/>
      <c r="BV113" s="962" t="s">
        <v>122</v>
      </c>
      <c r="BW113" s="962"/>
      <c r="BX113" s="962"/>
      <c r="BY113" s="962"/>
      <c r="BZ113" s="962"/>
      <c r="CA113" s="962" t="s">
        <v>122</v>
      </c>
      <c r="CB113" s="962"/>
      <c r="CC113" s="962"/>
      <c r="CD113" s="962"/>
      <c r="CE113" s="962"/>
      <c r="CF113" s="956" t="s">
        <v>122</v>
      </c>
      <c r="CG113" s="957"/>
      <c r="CH113" s="957"/>
      <c r="CI113" s="957"/>
      <c r="CJ113" s="957"/>
      <c r="CK113" s="984"/>
      <c r="CL113" s="985"/>
      <c r="CM113" s="958" t="s">
        <v>425</v>
      </c>
      <c r="CN113" s="959"/>
      <c r="CO113" s="959"/>
      <c r="CP113" s="959"/>
      <c r="CQ113" s="959"/>
      <c r="CR113" s="959"/>
      <c r="CS113" s="959"/>
      <c r="CT113" s="959"/>
      <c r="CU113" s="959"/>
      <c r="CV113" s="959"/>
      <c r="CW113" s="959"/>
      <c r="CX113" s="959"/>
      <c r="CY113" s="959"/>
      <c r="CZ113" s="959"/>
      <c r="DA113" s="959"/>
      <c r="DB113" s="959"/>
      <c r="DC113" s="959"/>
      <c r="DD113" s="959"/>
      <c r="DE113" s="959"/>
      <c r="DF113" s="960"/>
      <c r="DG113" s="994" t="s">
        <v>122</v>
      </c>
      <c r="DH113" s="995"/>
      <c r="DI113" s="995"/>
      <c r="DJ113" s="995"/>
      <c r="DK113" s="996"/>
      <c r="DL113" s="997" t="s">
        <v>122</v>
      </c>
      <c r="DM113" s="995"/>
      <c r="DN113" s="995"/>
      <c r="DO113" s="995"/>
      <c r="DP113" s="996"/>
      <c r="DQ113" s="997" t="s">
        <v>122</v>
      </c>
      <c r="DR113" s="995"/>
      <c r="DS113" s="995"/>
      <c r="DT113" s="995"/>
      <c r="DU113" s="996"/>
      <c r="DV113" s="998" t="s">
        <v>122</v>
      </c>
      <c r="DW113" s="999"/>
      <c r="DX113" s="999"/>
      <c r="DY113" s="999"/>
      <c r="DZ113" s="1000"/>
    </row>
    <row r="114" spans="1:130" s="230" customFormat="1" ht="26.25" customHeight="1" x14ac:dyDescent="0.15">
      <c r="A114" s="990"/>
      <c r="B114" s="991"/>
      <c r="C114" s="959" t="s">
        <v>426</v>
      </c>
      <c r="D114" s="959"/>
      <c r="E114" s="959"/>
      <c r="F114" s="959"/>
      <c r="G114" s="959"/>
      <c r="H114" s="959"/>
      <c r="I114" s="959"/>
      <c r="J114" s="959"/>
      <c r="K114" s="959"/>
      <c r="L114" s="959"/>
      <c r="M114" s="959"/>
      <c r="N114" s="959"/>
      <c r="O114" s="959"/>
      <c r="P114" s="959"/>
      <c r="Q114" s="959"/>
      <c r="R114" s="959"/>
      <c r="S114" s="959"/>
      <c r="T114" s="959"/>
      <c r="U114" s="959"/>
      <c r="V114" s="959"/>
      <c r="W114" s="959"/>
      <c r="X114" s="959"/>
      <c r="Y114" s="959"/>
      <c r="Z114" s="960"/>
      <c r="AA114" s="994">
        <v>3743</v>
      </c>
      <c r="AB114" s="995"/>
      <c r="AC114" s="995"/>
      <c r="AD114" s="995"/>
      <c r="AE114" s="996"/>
      <c r="AF114" s="997">
        <v>4066</v>
      </c>
      <c r="AG114" s="995"/>
      <c r="AH114" s="995"/>
      <c r="AI114" s="995"/>
      <c r="AJ114" s="996"/>
      <c r="AK114" s="997" t="s">
        <v>122</v>
      </c>
      <c r="AL114" s="995"/>
      <c r="AM114" s="995"/>
      <c r="AN114" s="995"/>
      <c r="AO114" s="996"/>
      <c r="AP114" s="998" t="s">
        <v>122</v>
      </c>
      <c r="AQ114" s="999"/>
      <c r="AR114" s="999"/>
      <c r="AS114" s="999"/>
      <c r="AT114" s="1000"/>
      <c r="AU114" s="944"/>
      <c r="AV114" s="945"/>
      <c r="AW114" s="945"/>
      <c r="AX114" s="945"/>
      <c r="AY114" s="945"/>
      <c r="AZ114" s="958" t="s">
        <v>427</v>
      </c>
      <c r="BA114" s="959"/>
      <c r="BB114" s="959"/>
      <c r="BC114" s="959"/>
      <c r="BD114" s="959"/>
      <c r="BE114" s="959"/>
      <c r="BF114" s="959"/>
      <c r="BG114" s="959"/>
      <c r="BH114" s="959"/>
      <c r="BI114" s="959"/>
      <c r="BJ114" s="959"/>
      <c r="BK114" s="959"/>
      <c r="BL114" s="959"/>
      <c r="BM114" s="959"/>
      <c r="BN114" s="959"/>
      <c r="BO114" s="959"/>
      <c r="BP114" s="960"/>
      <c r="BQ114" s="961">
        <v>406269</v>
      </c>
      <c r="BR114" s="962"/>
      <c r="BS114" s="962"/>
      <c r="BT114" s="962"/>
      <c r="BU114" s="962"/>
      <c r="BV114" s="962">
        <v>367161</v>
      </c>
      <c r="BW114" s="962"/>
      <c r="BX114" s="962"/>
      <c r="BY114" s="962"/>
      <c r="BZ114" s="962"/>
      <c r="CA114" s="962">
        <v>369908</v>
      </c>
      <c r="CB114" s="962"/>
      <c r="CC114" s="962"/>
      <c r="CD114" s="962"/>
      <c r="CE114" s="962"/>
      <c r="CF114" s="956">
        <v>26</v>
      </c>
      <c r="CG114" s="957"/>
      <c r="CH114" s="957"/>
      <c r="CI114" s="957"/>
      <c r="CJ114" s="957"/>
      <c r="CK114" s="984"/>
      <c r="CL114" s="985"/>
      <c r="CM114" s="958" t="s">
        <v>428</v>
      </c>
      <c r="CN114" s="959"/>
      <c r="CO114" s="959"/>
      <c r="CP114" s="959"/>
      <c r="CQ114" s="959"/>
      <c r="CR114" s="959"/>
      <c r="CS114" s="959"/>
      <c r="CT114" s="959"/>
      <c r="CU114" s="959"/>
      <c r="CV114" s="959"/>
      <c r="CW114" s="959"/>
      <c r="CX114" s="959"/>
      <c r="CY114" s="959"/>
      <c r="CZ114" s="959"/>
      <c r="DA114" s="959"/>
      <c r="DB114" s="959"/>
      <c r="DC114" s="959"/>
      <c r="DD114" s="959"/>
      <c r="DE114" s="959"/>
      <c r="DF114" s="960"/>
      <c r="DG114" s="994" t="s">
        <v>122</v>
      </c>
      <c r="DH114" s="995"/>
      <c r="DI114" s="995"/>
      <c r="DJ114" s="995"/>
      <c r="DK114" s="996"/>
      <c r="DL114" s="997" t="s">
        <v>122</v>
      </c>
      <c r="DM114" s="995"/>
      <c r="DN114" s="995"/>
      <c r="DO114" s="995"/>
      <c r="DP114" s="996"/>
      <c r="DQ114" s="997" t="s">
        <v>122</v>
      </c>
      <c r="DR114" s="995"/>
      <c r="DS114" s="995"/>
      <c r="DT114" s="995"/>
      <c r="DU114" s="996"/>
      <c r="DV114" s="998" t="s">
        <v>122</v>
      </c>
      <c r="DW114" s="999"/>
      <c r="DX114" s="999"/>
      <c r="DY114" s="999"/>
      <c r="DZ114" s="1000"/>
    </row>
    <row r="115" spans="1:130" s="230" customFormat="1" ht="26.25" customHeight="1" x14ac:dyDescent="0.15">
      <c r="A115" s="990"/>
      <c r="B115" s="991"/>
      <c r="C115" s="959" t="s">
        <v>429</v>
      </c>
      <c r="D115" s="959"/>
      <c r="E115" s="959"/>
      <c r="F115" s="959"/>
      <c r="G115" s="959"/>
      <c r="H115" s="959"/>
      <c r="I115" s="959"/>
      <c r="J115" s="959"/>
      <c r="K115" s="959"/>
      <c r="L115" s="959"/>
      <c r="M115" s="959"/>
      <c r="N115" s="959"/>
      <c r="O115" s="959"/>
      <c r="P115" s="959"/>
      <c r="Q115" s="959"/>
      <c r="R115" s="959"/>
      <c r="S115" s="959"/>
      <c r="T115" s="959"/>
      <c r="U115" s="959"/>
      <c r="V115" s="959"/>
      <c r="W115" s="959"/>
      <c r="X115" s="959"/>
      <c r="Y115" s="959"/>
      <c r="Z115" s="960"/>
      <c r="AA115" s="973" t="s">
        <v>122</v>
      </c>
      <c r="AB115" s="974"/>
      <c r="AC115" s="974"/>
      <c r="AD115" s="974"/>
      <c r="AE115" s="975"/>
      <c r="AF115" s="976" t="s">
        <v>122</v>
      </c>
      <c r="AG115" s="974"/>
      <c r="AH115" s="974"/>
      <c r="AI115" s="974"/>
      <c r="AJ115" s="975"/>
      <c r="AK115" s="976" t="s">
        <v>122</v>
      </c>
      <c r="AL115" s="974"/>
      <c r="AM115" s="974"/>
      <c r="AN115" s="974"/>
      <c r="AO115" s="975"/>
      <c r="AP115" s="977" t="s">
        <v>122</v>
      </c>
      <c r="AQ115" s="978"/>
      <c r="AR115" s="978"/>
      <c r="AS115" s="978"/>
      <c r="AT115" s="979"/>
      <c r="AU115" s="944"/>
      <c r="AV115" s="945"/>
      <c r="AW115" s="945"/>
      <c r="AX115" s="945"/>
      <c r="AY115" s="945"/>
      <c r="AZ115" s="958" t="s">
        <v>430</v>
      </c>
      <c r="BA115" s="959"/>
      <c r="BB115" s="959"/>
      <c r="BC115" s="959"/>
      <c r="BD115" s="959"/>
      <c r="BE115" s="959"/>
      <c r="BF115" s="959"/>
      <c r="BG115" s="959"/>
      <c r="BH115" s="959"/>
      <c r="BI115" s="959"/>
      <c r="BJ115" s="959"/>
      <c r="BK115" s="959"/>
      <c r="BL115" s="959"/>
      <c r="BM115" s="959"/>
      <c r="BN115" s="959"/>
      <c r="BO115" s="959"/>
      <c r="BP115" s="960"/>
      <c r="BQ115" s="961" t="s">
        <v>122</v>
      </c>
      <c r="BR115" s="962"/>
      <c r="BS115" s="962"/>
      <c r="BT115" s="962"/>
      <c r="BU115" s="962"/>
      <c r="BV115" s="962" t="s">
        <v>122</v>
      </c>
      <c r="BW115" s="962"/>
      <c r="BX115" s="962"/>
      <c r="BY115" s="962"/>
      <c r="BZ115" s="962"/>
      <c r="CA115" s="962" t="s">
        <v>122</v>
      </c>
      <c r="CB115" s="962"/>
      <c r="CC115" s="962"/>
      <c r="CD115" s="962"/>
      <c r="CE115" s="962"/>
      <c r="CF115" s="956" t="s">
        <v>122</v>
      </c>
      <c r="CG115" s="957"/>
      <c r="CH115" s="957"/>
      <c r="CI115" s="957"/>
      <c r="CJ115" s="957"/>
      <c r="CK115" s="984"/>
      <c r="CL115" s="985"/>
      <c r="CM115" s="958" t="s">
        <v>431</v>
      </c>
      <c r="CN115" s="959"/>
      <c r="CO115" s="959"/>
      <c r="CP115" s="959"/>
      <c r="CQ115" s="959"/>
      <c r="CR115" s="959"/>
      <c r="CS115" s="959"/>
      <c r="CT115" s="959"/>
      <c r="CU115" s="959"/>
      <c r="CV115" s="959"/>
      <c r="CW115" s="959"/>
      <c r="CX115" s="959"/>
      <c r="CY115" s="959"/>
      <c r="CZ115" s="959"/>
      <c r="DA115" s="959"/>
      <c r="DB115" s="959"/>
      <c r="DC115" s="959"/>
      <c r="DD115" s="959"/>
      <c r="DE115" s="959"/>
      <c r="DF115" s="960"/>
      <c r="DG115" s="994" t="s">
        <v>122</v>
      </c>
      <c r="DH115" s="995"/>
      <c r="DI115" s="995"/>
      <c r="DJ115" s="995"/>
      <c r="DK115" s="996"/>
      <c r="DL115" s="997" t="s">
        <v>122</v>
      </c>
      <c r="DM115" s="995"/>
      <c r="DN115" s="995"/>
      <c r="DO115" s="995"/>
      <c r="DP115" s="996"/>
      <c r="DQ115" s="997" t="s">
        <v>122</v>
      </c>
      <c r="DR115" s="995"/>
      <c r="DS115" s="995"/>
      <c r="DT115" s="995"/>
      <c r="DU115" s="996"/>
      <c r="DV115" s="998" t="s">
        <v>122</v>
      </c>
      <c r="DW115" s="999"/>
      <c r="DX115" s="999"/>
      <c r="DY115" s="999"/>
      <c r="DZ115" s="1000"/>
    </row>
    <row r="116" spans="1:130" s="230" customFormat="1" ht="26.25" customHeight="1" x14ac:dyDescent="0.15">
      <c r="A116" s="992"/>
      <c r="B116" s="993"/>
      <c r="C116" s="1001" t="s">
        <v>432</v>
      </c>
      <c r="D116" s="1001"/>
      <c r="E116" s="1001"/>
      <c r="F116" s="1001"/>
      <c r="G116" s="1001"/>
      <c r="H116" s="1001"/>
      <c r="I116" s="1001"/>
      <c r="J116" s="1001"/>
      <c r="K116" s="1001"/>
      <c r="L116" s="1001"/>
      <c r="M116" s="1001"/>
      <c r="N116" s="1001"/>
      <c r="O116" s="1001"/>
      <c r="P116" s="1001"/>
      <c r="Q116" s="1001"/>
      <c r="R116" s="1001"/>
      <c r="S116" s="1001"/>
      <c r="T116" s="1001"/>
      <c r="U116" s="1001"/>
      <c r="V116" s="1001"/>
      <c r="W116" s="1001"/>
      <c r="X116" s="1001"/>
      <c r="Y116" s="1001"/>
      <c r="Z116" s="1002"/>
      <c r="AA116" s="994" t="s">
        <v>122</v>
      </c>
      <c r="AB116" s="995"/>
      <c r="AC116" s="995"/>
      <c r="AD116" s="995"/>
      <c r="AE116" s="996"/>
      <c r="AF116" s="997" t="s">
        <v>122</v>
      </c>
      <c r="AG116" s="995"/>
      <c r="AH116" s="995"/>
      <c r="AI116" s="995"/>
      <c r="AJ116" s="996"/>
      <c r="AK116" s="997" t="s">
        <v>122</v>
      </c>
      <c r="AL116" s="995"/>
      <c r="AM116" s="995"/>
      <c r="AN116" s="995"/>
      <c r="AO116" s="996"/>
      <c r="AP116" s="998" t="s">
        <v>122</v>
      </c>
      <c r="AQ116" s="999"/>
      <c r="AR116" s="999"/>
      <c r="AS116" s="999"/>
      <c r="AT116" s="1000"/>
      <c r="AU116" s="944"/>
      <c r="AV116" s="945"/>
      <c r="AW116" s="945"/>
      <c r="AX116" s="945"/>
      <c r="AY116" s="945"/>
      <c r="AZ116" s="1003" t="s">
        <v>433</v>
      </c>
      <c r="BA116" s="1004"/>
      <c r="BB116" s="1004"/>
      <c r="BC116" s="1004"/>
      <c r="BD116" s="1004"/>
      <c r="BE116" s="1004"/>
      <c r="BF116" s="1004"/>
      <c r="BG116" s="1004"/>
      <c r="BH116" s="1004"/>
      <c r="BI116" s="1004"/>
      <c r="BJ116" s="1004"/>
      <c r="BK116" s="1004"/>
      <c r="BL116" s="1004"/>
      <c r="BM116" s="1004"/>
      <c r="BN116" s="1004"/>
      <c r="BO116" s="1004"/>
      <c r="BP116" s="1005"/>
      <c r="BQ116" s="961" t="s">
        <v>122</v>
      </c>
      <c r="BR116" s="962"/>
      <c r="BS116" s="962"/>
      <c r="BT116" s="962"/>
      <c r="BU116" s="962"/>
      <c r="BV116" s="962" t="s">
        <v>122</v>
      </c>
      <c r="BW116" s="962"/>
      <c r="BX116" s="962"/>
      <c r="BY116" s="962"/>
      <c r="BZ116" s="962"/>
      <c r="CA116" s="962" t="s">
        <v>122</v>
      </c>
      <c r="CB116" s="962"/>
      <c r="CC116" s="962"/>
      <c r="CD116" s="962"/>
      <c r="CE116" s="962"/>
      <c r="CF116" s="956" t="s">
        <v>122</v>
      </c>
      <c r="CG116" s="957"/>
      <c r="CH116" s="957"/>
      <c r="CI116" s="957"/>
      <c r="CJ116" s="957"/>
      <c r="CK116" s="984"/>
      <c r="CL116" s="985"/>
      <c r="CM116" s="958" t="s">
        <v>434</v>
      </c>
      <c r="CN116" s="959"/>
      <c r="CO116" s="959"/>
      <c r="CP116" s="959"/>
      <c r="CQ116" s="959"/>
      <c r="CR116" s="959"/>
      <c r="CS116" s="959"/>
      <c r="CT116" s="959"/>
      <c r="CU116" s="959"/>
      <c r="CV116" s="959"/>
      <c r="CW116" s="959"/>
      <c r="CX116" s="959"/>
      <c r="CY116" s="959"/>
      <c r="CZ116" s="959"/>
      <c r="DA116" s="959"/>
      <c r="DB116" s="959"/>
      <c r="DC116" s="959"/>
      <c r="DD116" s="959"/>
      <c r="DE116" s="959"/>
      <c r="DF116" s="960"/>
      <c r="DG116" s="994" t="s">
        <v>122</v>
      </c>
      <c r="DH116" s="995"/>
      <c r="DI116" s="995"/>
      <c r="DJ116" s="995"/>
      <c r="DK116" s="996"/>
      <c r="DL116" s="997" t="s">
        <v>122</v>
      </c>
      <c r="DM116" s="995"/>
      <c r="DN116" s="995"/>
      <c r="DO116" s="995"/>
      <c r="DP116" s="996"/>
      <c r="DQ116" s="997" t="s">
        <v>122</v>
      </c>
      <c r="DR116" s="995"/>
      <c r="DS116" s="995"/>
      <c r="DT116" s="995"/>
      <c r="DU116" s="996"/>
      <c r="DV116" s="998" t="s">
        <v>122</v>
      </c>
      <c r="DW116" s="999"/>
      <c r="DX116" s="999"/>
      <c r="DY116" s="999"/>
      <c r="DZ116" s="1000"/>
    </row>
    <row r="117" spans="1:130" s="230" customFormat="1" ht="26.25" customHeight="1" x14ac:dyDescent="0.15">
      <c r="A117" s="948" t="s">
        <v>178</v>
      </c>
      <c r="B117" s="929"/>
      <c r="C117" s="929"/>
      <c r="D117" s="929"/>
      <c r="E117" s="929"/>
      <c r="F117" s="929"/>
      <c r="G117" s="929"/>
      <c r="H117" s="929"/>
      <c r="I117" s="929"/>
      <c r="J117" s="929"/>
      <c r="K117" s="929"/>
      <c r="L117" s="929"/>
      <c r="M117" s="929"/>
      <c r="N117" s="929"/>
      <c r="O117" s="929"/>
      <c r="P117" s="929"/>
      <c r="Q117" s="929"/>
      <c r="R117" s="929"/>
      <c r="S117" s="929"/>
      <c r="T117" s="929"/>
      <c r="U117" s="929"/>
      <c r="V117" s="929"/>
      <c r="W117" s="929"/>
      <c r="X117" s="929"/>
      <c r="Y117" s="1013" t="s">
        <v>435</v>
      </c>
      <c r="Z117" s="930"/>
      <c r="AA117" s="1014">
        <v>390198</v>
      </c>
      <c r="AB117" s="1015"/>
      <c r="AC117" s="1015"/>
      <c r="AD117" s="1015"/>
      <c r="AE117" s="1016"/>
      <c r="AF117" s="1017">
        <v>412234</v>
      </c>
      <c r="AG117" s="1015"/>
      <c r="AH117" s="1015"/>
      <c r="AI117" s="1015"/>
      <c r="AJ117" s="1016"/>
      <c r="AK117" s="1017">
        <v>411709</v>
      </c>
      <c r="AL117" s="1015"/>
      <c r="AM117" s="1015"/>
      <c r="AN117" s="1015"/>
      <c r="AO117" s="1016"/>
      <c r="AP117" s="1018"/>
      <c r="AQ117" s="1019"/>
      <c r="AR117" s="1019"/>
      <c r="AS117" s="1019"/>
      <c r="AT117" s="1020"/>
      <c r="AU117" s="944"/>
      <c r="AV117" s="945"/>
      <c r="AW117" s="945"/>
      <c r="AX117" s="945"/>
      <c r="AY117" s="945"/>
      <c r="AZ117" s="1010" t="s">
        <v>436</v>
      </c>
      <c r="BA117" s="1011"/>
      <c r="BB117" s="1011"/>
      <c r="BC117" s="1011"/>
      <c r="BD117" s="1011"/>
      <c r="BE117" s="1011"/>
      <c r="BF117" s="1011"/>
      <c r="BG117" s="1011"/>
      <c r="BH117" s="1011"/>
      <c r="BI117" s="1011"/>
      <c r="BJ117" s="1011"/>
      <c r="BK117" s="1011"/>
      <c r="BL117" s="1011"/>
      <c r="BM117" s="1011"/>
      <c r="BN117" s="1011"/>
      <c r="BO117" s="1011"/>
      <c r="BP117" s="1012"/>
      <c r="BQ117" s="961" t="s">
        <v>122</v>
      </c>
      <c r="BR117" s="962"/>
      <c r="BS117" s="962"/>
      <c r="BT117" s="962"/>
      <c r="BU117" s="962"/>
      <c r="BV117" s="962" t="s">
        <v>122</v>
      </c>
      <c r="BW117" s="962"/>
      <c r="BX117" s="962"/>
      <c r="BY117" s="962"/>
      <c r="BZ117" s="962"/>
      <c r="CA117" s="962" t="s">
        <v>122</v>
      </c>
      <c r="CB117" s="962"/>
      <c r="CC117" s="962"/>
      <c r="CD117" s="962"/>
      <c r="CE117" s="962"/>
      <c r="CF117" s="956" t="s">
        <v>122</v>
      </c>
      <c r="CG117" s="957"/>
      <c r="CH117" s="957"/>
      <c r="CI117" s="957"/>
      <c r="CJ117" s="957"/>
      <c r="CK117" s="984"/>
      <c r="CL117" s="985"/>
      <c r="CM117" s="958" t="s">
        <v>437</v>
      </c>
      <c r="CN117" s="959"/>
      <c r="CO117" s="959"/>
      <c r="CP117" s="959"/>
      <c r="CQ117" s="959"/>
      <c r="CR117" s="959"/>
      <c r="CS117" s="959"/>
      <c r="CT117" s="959"/>
      <c r="CU117" s="959"/>
      <c r="CV117" s="959"/>
      <c r="CW117" s="959"/>
      <c r="CX117" s="959"/>
      <c r="CY117" s="959"/>
      <c r="CZ117" s="959"/>
      <c r="DA117" s="959"/>
      <c r="DB117" s="959"/>
      <c r="DC117" s="959"/>
      <c r="DD117" s="959"/>
      <c r="DE117" s="959"/>
      <c r="DF117" s="960"/>
      <c r="DG117" s="994" t="s">
        <v>122</v>
      </c>
      <c r="DH117" s="995"/>
      <c r="DI117" s="995"/>
      <c r="DJ117" s="995"/>
      <c r="DK117" s="996"/>
      <c r="DL117" s="997" t="s">
        <v>122</v>
      </c>
      <c r="DM117" s="995"/>
      <c r="DN117" s="995"/>
      <c r="DO117" s="995"/>
      <c r="DP117" s="996"/>
      <c r="DQ117" s="997" t="s">
        <v>122</v>
      </c>
      <c r="DR117" s="995"/>
      <c r="DS117" s="995"/>
      <c r="DT117" s="995"/>
      <c r="DU117" s="996"/>
      <c r="DV117" s="998" t="s">
        <v>122</v>
      </c>
      <c r="DW117" s="999"/>
      <c r="DX117" s="999"/>
      <c r="DY117" s="999"/>
      <c r="DZ117" s="1000"/>
    </row>
    <row r="118" spans="1:130" s="230" customFormat="1" ht="26.25" customHeight="1" x14ac:dyDescent="0.15">
      <c r="A118" s="948" t="s">
        <v>411</v>
      </c>
      <c r="B118" s="929"/>
      <c r="C118" s="929"/>
      <c r="D118" s="929"/>
      <c r="E118" s="929"/>
      <c r="F118" s="929"/>
      <c r="G118" s="929"/>
      <c r="H118" s="929"/>
      <c r="I118" s="929"/>
      <c r="J118" s="929"/>
      <c r="K118" s="929"/>
      <c r="L118" s="929"/>
      <c r="M118" s="929"/>
      <c r="N118" s="929"/>
      <c r="O118" s="929"/>
      <c r="P118" s="929"/>
      <c r="Q118" s="929"/>
      <c r="R118" s="929"/>
      <c r="S118" s="929"/>
      <c r="T118" s="929"/>
      <c r="U118" s="929"/>
      <c r="V118" s="929"/>
      <c r="W118" s="929"/>
      <c r="X118" s="929"/>
      <c r="Y118" s="929"/>
      <c r="Z118" s="930"/>
      <c r="AA118" s="928" t="s">
        <v>408</v>
      </c>
      <c r="AB118" s="929"/>
      <c r="AC118" s="929"/>
      <c r="AD118" s="929"/>
      <c r="AE118" s="930"/>
      <c r="AF118" s="928" t="s">
        <v>409</v>
      </c>
      <c r="AG118" s="929"/>
      <c r="AH118" s="929"/>
      <c r="AI118" s="929"/>
      <c r="AJ118" s="930"/>
      <c r="AK118" s="928" t="s">
        <v>295</v>
      </c>
      <c r="AL118" s="929"/>
      <c r="AM118" s="929"/>
      <c r="AN118" s="929"/>
      <c r="AO118" s="930"/>
      <c r="AP118" s="1006" t="s">
        <v>410</v>
      </c>
      <c r="AQ118" s="1007"/>
      <c r="AR118" s="1007"/>
      <c r="AS118" s="1007"/>
      <c r="AT118" s="1008"/>
      <c r="AU118" s="944"/>
      <c r="AV118" s="945"/>
      <c r="AW118" s="945"/>
      <c r="AX118" s="945"/>
      <c r="AY118" s="945"/>
      <c r="AZ118" s="1009" t="s">
        <v>438</v>
      </c>
      <c r="BA118" s="1001"/>
      <c r="BB118" s="1001"/>
      <c r="BC118" s="1001"/>
      <c r="BD118" s="1001"/>
      <c r="BE118" s="1001"/>
      <c r="BF118" s="1001"/>
      <c r="BG118" s="1001"/>
      <c r="BH118" s="1001"/>
      <c r="BI118" s="1001"/>
      <c r="BJ118" s="1001"/>
      <c r="BK118" s="1001"/>
      <c r="BL118" s="1001"/>
      <c r="BM118" s="1001"/>
      <c r="BN118" s="1001"/>
      <c r="BO118" s="1001"/>
      <c r="BP118" s="1002"/>
      <c r="BQ118" s="1035" t="s">
        <v>122</v>
      </c>
      <c r="BR118" s="1036"/>
      <c r="BS118" s="1036"/>
      <c r="BT118" s="1036"/>
      <c r="BU118" s="1036"/>
      <c r="BV118" s="1036" t="s">
        <v>122</v>
      </c>
      <c r="BW118" s="1036"/>
      <c r="BX118" s="1036"/>
      <c r="BY118" s="1036"/>
      <c r="BZ118" s="1036"/>
      <c r="CA118" s="1036" t="s">
        <v>122</v>
      </c>
      <c r="CB118" s="1036"/>
      <c r="CC118" s="1036"/>
      <c r="CD118" s="1036"/>
      <c r="CE118" s="1036"/>
      <c r="CF118" s="956" t="s">
        <v>122</v>
      </c>
      <c r="CG118" s="957"/>
      <c r="CH118" s="957"/>
      <c r="CI118" s="957"/>
      <c r="CJ118" s="957"/>
      <c r="CK118" s="984"/>
      <c r="CL118" s="985"/>
      <c r="CM118" s="958" t="s">
        <v>439</v>
      </c>
      <c r="CN118" s="959"/>
      <c r="CO118" s="959"/>
      <c r="CP118" s="959"/>
      <c r="CQ118" s="959"/>
      <c r="CR118" s="959"/>
      <c r="CS118" s="959"/>
      <c r="CT118" s="959"/>
      <c r="CU118" s="959"/>
      <c r="CV118" s="959"/>
      <c r="CW118" s="959"/>
      <c r="CX118" s="959"/>
      <c r="CY118" s="959"/>
      <c r="CZ118" s="959"/>
      <c r="DA118" s="959"/>
      <c r="DB118" s="959"/>
      <c r="DC118" s="959"/>
      <c r="DD118" s="959"/>
      <c r="DE118" s="959"/>
      <c r="DF118" s="960"/>
      <c r="DG118" s="994" t="s">
        <v>122</v>
      </c>
      <c r="DH118" s="995"/>
      <c r="DI118" s="995"/>
      <c r="DJ118" s="995"/>
      <c r="DK118" s="996"/>
      <c r="DL118" s="997" t="s">
        <v>122</v>
      </c>
      <c r="DM118" s="995"/>
      <c r="DN118" s="995"/>
      <c r="DO118" s="995"/>
      <c r="DP118" s="996"/>
      <c r="DQ118" s="997" t="s">
        <v>122</v>
      </c>
      <c r="DR118" s="995"/>
      <c r="DS118" s="995"/>
      <c r="DT118" s="995"/>
      <c r="DU118" s="996"/>
      <c r="DV118" s="998" t="s">
        <v>122</v>
      </c>
      <c r="DW118" s="999"/>
      <c r="DX118" s="999"/>
      <c r="DY118" s="999"/>
      <c r="DZ118" s="1000"/>
    </row>
    <row r="119" spans="1:130" s="230" customFormat="1" ht="26.25" customHeight="1" x14ac:dyDescent="0.15">
      <c r="A119" s="1092" t="s">
        <v>414</v>
      </c>
      <c r="B119" s="983"/>
      <c r="C119" s="965" t="s">
        <v>415</v>
      </c>
      <c r="D119" s="933"/>
      <c r="E119" s="933"/>
      <c r="F119" s="933"/>
      <c r="G119" s="933"/>
      <c r="H119" s="933"/>
      <c r="I119" s="933"/>
      <c r="J119" s="933"/>
      <c r="K119" s="933"/>
      <c r="L119" s="933"/>
      <c r="M119" s="933"/>
      <c r="N119" s="933"/>
      <c r="O119" s="933"/>
      <c r="P119" s="933"/>
      <c r="Q119" s="933"/>
      <c r="R119" s="933"/>
      <c r="S119" s="933"/>
      <c r="T119" s="933"/>
      <c r="U119" s="933"/>
      <c r="V119" s="933"/>
      <c r="W119" s="933"/>
      <c r="X119" s="933"/>
      <c r="Y119" s="933"/>
      <c r="Z119" s="934"/>
      <c r="AA119" s="935" t="s">
        <v>122</v>
      </c>
      <c r="AB119" s="936"/>
      <c r="AC119" s="936"/>
      <c r="AD119" s="936"/>
      <c r="AE119" s="937"/>
      <c r="AF119" s="938" t="s">
        <v>122</v>
      </c>
      <c r="AG119" s="936"/>
      <c r="AH119" s="936"/>
      <c r="AI119" s="936"/>
      <c r="AJ119" s="937"/>
      <c r="AK119" s="938" t="s">
        <v>122</v>
      </c>
      <c r="AL119" s="936"/>
      <c r="AM119" s="936"/>
      <c r="AN119" s="936"/>
      <c r="AO119" s="937"/>
      <c r="AP119" s="939" t="s">
        <v>122</v>
      </c>
      <c r="AQ119" s="940"/>
      <c r="AR119" s="940"/>
      <c r="AS119" s="940"/>
      <c r="AT119" s="941"/>
      <c r="AU119" s="946"/>
      <c r="AV119" s="947"/>
      <c r="AW119" s="947"/>
      <c r="AX119" s="947"/>
      <c r="AY119" s="947"/>
      <c r="AZ119" s="251" t="s">
        <v>178</v>
      </c>
      <c r="BA119" s="251"/>
      <c r="BB119" s="251"/>
      <c r="BC119" s="251"/>
      <c r="BD119" s="251"/>
      <c r="BE119" s="251"/>
      <c r="BF119" s="251"/>
      <c r="BG119" s="251"/>
      <c r="BH119" s="251"/>
      <c r="BI119" s="251"/>
      <c r="BJ119" s="251"/>
      <c r="BK119" s="251"/>
      <c r="BL119" s="251"/>
      <c r="BM119" s="251"/>
      <c r="BN119" s="251"/>
      <c r="BO119" s="1013" t="s">
        <v>440</v>
      </c>
      <c r="BP119" s="1041"/>
      <c r="BQ119" s="1035">
        <v>5400305</v>
      </c>
      <c r="BR119" s="1036"/>
      <c r="BS119" s="1036"/>
      <c r="BT119" s="1036"/>
      <c r="BU119" s="1036"/>
      <c r="BV119" s="1036">
        <v>5267844</v>
      </c>
      <c r="BW119" s="1036"/>
      <c r="BX119" s="1036"/>
      <c r="BY119" s="1036"/>
      <c r="BZ119" s="1036"/>
      <c r="CA119" s="1036">
        <v>5118970</v>
      </c>
      <c r="CB119" s="1036"/>
      <c r="CC119" s="1036"/>
      <c r="CD119" s="1036"/>
      <c r="CE119" s="1036"/>
      <c r="CF119" s="1037"/>
      <c r="CG119" s="1038"/>
      <c r="CH119" s="1038"/>
      <c r="CI119" s="1038"/>
      <c r="CJ119" s="1039"/>
      <c r="CK119" s="986"/>
      <c r="CL119" s="987"/>
      <c r="CM119" s="1009" t="s">
        <v>441</v>
      </c>
      <c r="CN119" s="1001"/>
      <c r="CO119" s="1001"/>
      <c r="CP119" s="1001"/>
      <c r="CQ119" s="1001"/>
      <c r="CR119" s="1001"/>
      <c r="CS119" s="1001"/>
      <c r="CT119" s="1001"/>
      <c r="CU119" s="1001"/>
      <c r="CV119" s="1001"/>
      <c r="CW119" s="1001"/>
      <c r="CX119" s="1001"/>
      <c r="CY119" s="1001"/>
      <c r="CZ119" s="1001"/>
      <c r="DA119" s="1001"/>
      <c r="DB119" s="1001"/>
      <c r="DC119" s="1001"/>
      <c r="DD119" s="1001"/>
      <c r="DE119" s="1001"/>
      <c r="DF119" s="1002"/>
      <c r="DG119" s="1040" t="s">
        <v>122</v>
      </c>
      <c r="DH119" s="1022"/>
      <c r="DI119" s="1022"/>
      <c r="DJ119" s="1022"/>
      <c r="DK119" s="1023"/>
      <c r="DL119" s="1021" t="s">
        <v>122</v>
      </c>
      <c r="DM119" s="1022"/>
      <c r="DN119" s="1022"/>
      <c r="DO119" s="1022"/>
      <c r="DP119" s="1023"/>
      <c r="DQ119" s="1021" t="s">
        <v>122</v>
      </c>
      <c r="DR119" s="1022"/>
      <c r="DS119" s="1022"/>
      <c r="DT119" s="1022"/>
      <c r="DU119" s="1023"/>
      <c r="DV119" s="1024" t="s">
        <v>122</v>
      </c>
      <c r="DW119" s="1025"/>
      <c r="DX119" s="1025"/>
      <c r="DY119" s="1025"/>
      <c r="DZ119" s="1026"/>
    </row>
    <row r="120" spans="1:130" s="230" customFormat="1" ht="26.25" customHeight="1" x14ac:dyDescent="0.15">
      <c r="A120" s="1093"/>
      <c r="B120" s="985"/>
      <c r="C120" s="958" t="s">
        <v>418</v>
      </c>
      <c r="D120" s="959"/>
      <c r="E120" s="959"/>
      <c r="F120" s="959"/>
      <c r="G120" s="959"/>
      <c r="H120" s="959"/>
      <c r="I120" s="959"/>
      <c r="J120" s="959"/>
      <c r="K120" s="959"/>
      <c r="L120" s="959"/>
      <c r="M120" s="959"/>
      <c r="N120" s="959"/>
      <c r="O120" s="959"/>
      <c r="P120" s="959"/>
      <c r="Q120" s="959"/>
      <c r="R120" s="959"/>
      <c r="S120" s="959"/>
      <c r="T120" s="959"/>
      <c r="U120" s="959"/>
      <c r="V120" s="959"/>
      <c r="W120" s="959"/>
      <c r="X120" s="959"/>
      <c r="Y120" s="959"/>
      <c r="Z120" s="960"/>
      <c r="AA120" s="994" t="s">
        <v>122</v>
      </c>
      <c r="AB120" s="995"/>
      <c r="AC120" s="995"/>
      <c r="AD120" s="995"/>
      <c r="AE120" s="996"/>
      <c r="AF120" s="997" t="s">
        <v>122</v>
      </c>
      <c r="AG120" s="995"/>
      <c r="AH120" s="995"/>
      <c r="AI120" s="995"/>
      <c r="AJ120" s="996"/>
      <c r="AK120" s="997" t="s">
        <v>122</v>
      </c>
      <c r="AL120" s="995"/>
      <c r="AM120" s="995"/>
      <c r="AN120" s="995"/>
      <c r="AO120" s="996"/>
      <c r="AP120" s="998" t="s">
        <v>122</v>
      </c>
      <c r="AQ120" s="999"/>
      <c r="AR120" s="999"/>
      <c r="AS120" s="999"/>
      <c r="AT120" s="1000"/>
      <c r="AU120" s="1027" t="s">
        <v>442</v>
      </c>
      <c r="AV120" s="1028"/>
      <c r="AW120" s="1028"/>
      <c r="AX120" s="1028"/>
      <c r="AY120" s="1029"/>
      <c r="AZ120" s="965" t="s">
        <v>443</v>
      </c>
      <c r="BA120" s="933"/>
      <c r="BB120" s="933"/>
      <c r="BC120" s="933"/>
      <c r="BD120" s="933"/>
      <c r="BE120" s="933"/>
      <c r="BF120" s="933"/>
      <c r="BG120" s="933"/>
      <c r="BH120" s="933"/>
      <c r="BI120" s="933"/>
      <c r="BJ120" s="933"/>
      <c r="BK120" s="933"/>
      <c r="BL120" s="933"/>
      <c r="BM120" s="933"/>
      <c r="BN120" s="933"/>
      <c r="BO120" s="933"/>
      <c r="BP120" s="934"/>
      <c r="BQ120" s="966">
        <v>2211681</v>
      </c>
      <c r="BR120" s="967"/>
      <c r="BS120" s="967"/>
      <c r="BT120" s="967"/>
      <c r="BU120" s="967"/>
      <c r="BV120" s="967">
        <v>2242409</v>
      </c>
      <c r="BW120" s="967"/>
      <c r="BX120" s="967"/>
      <c r="BY120" s="967"/>
      <c r="BZ120" s="967"/>
      <c r="CA120" s="967">
        <v>2322474</v>
      </c>
      <c r="CB120" s="967"/>
      <c r="CC120" s="967"/>
      <c r="CD120" s="967"/>
      <c r="CE120" s="967"/>
      <c r="CF120" s="980">
        <v>162.9</v>
      </c>
      <c r="CG120" s="981"/>
      <c r="CH120" s="981"/>
      <c r="CI120" s="981"/>
      <c r="CJ120" s="981"/>
      <c r="CK120" s="1042" t="s">
        <v>444</v>
      </c>
      <c r="CL120" s="1043"/>
      <c r="CM120" s="1043"/>
      <c r="CN120" s="1043"/>
      <c r="CO120" s="1044"/>
      <c r="CP120" s="1050" t="s">
        <v>392</v>
      </c>
      <c r="CQ120" s="1051"/>
      <c r="CR120" s="1051"/>
      <c r="CS120" s="1051"/>
      <c r="CT120" s="1051"/>
      <c r="CU120" s="1051"/>
      <c r="CV120" s="1051"/>
      <c r="CW120" s="1051"/>
      <c r="CX120" s="1051"/>
      <c r="CY120" s="1051"/>
      <c r="CZ120" s="1051"/>
      <c r="DA120" s="1051"/>
      <c r="DB120" s="1051"/>
      <c r="DC120" s="1051"/>
      <c r="DD120" s="1051"/>
      <c r="DE120" s="1051"/>
      <c r="DF120" s="1052"/>
      <c r="DG120" s="966">
        <v>391146</v>
      </c>
      <c r="DH120" s="967"/>
      <c r="DI120" s="967"/>
      <c r="DJ120" s="967"/>
      <c r="DK120" s="967"/>
      <c r="DL120" s="967">
        <v>410237</v>
      </c>
      <c r="DM120" s="967"/>
      <c r="DN120" s="967"/>
      <c r="DO120" s="967"/>
      <c r="DP120" s="967"/>
      <c r="DQ120" s="967">
        <v>423317</v>
      </c>
      <c r="DR120" s="967"/>
      <c r="DS120" s="967"/>
      <c r="DT120" s="967"/>
      <c r="DU120" s="967"/>
      <c r="DV120" s="968">
        <v>29.7</v>
      </c>
      <c r="DW120" s="968"/>
      <c r="DX120" s="968"/>
      <c r="DY120" s="968"/>
      <c r="DZ120" s="969"/>
    </row>
    <row r="121" spans="1:130" s="230" customFormat="1" ht="26.25" customHeight="1" x14ac:dyDescent="0.15">
      <c r="A121" s="1093"/>
      <c r="B121" s="985"/>
      <c r="C121" s="1010" t="s">
        <v>445</v>
      </c>
      <c r="D121" s="1011"/>
      <c r="E121" s="1011"/>
      <c r="F121" s="1011"/>
      <c r="G121" s="1011"/>
      <c r="H121" s="1011"/>
      <c r="I121" s="1011"/>
      <c r="J121" s="1011"/>
      <c r="K121" s="1011"/>
      <c r="L121" s="1011"/>
      <c r="M121" s="1011"/>
      <c r="N121" s="1011"/>
      <c r="O121" s="1011"/>
      <c r="P121" s="1011"/>
      <c r="Q121" s="1011"/>
      <c r="R121" s="1011"/>
      <c r="S121" s="1011"/>
      <c r="T121" s="1011"/>
      <c r="U121" s="1011"/>
      <c r="V121" s="1011"/>
      <c r="W121" s="1011"/>
      <c r="X121" s="1011"/>
      <c r="Y121" s="1011"/>
      <c r="Z121" s="1012"/>
      <c r="AA121" s="994" t="s">
        <v>122</v>
      </c>
      <c r="AB121" s="995"/>
      <c r="AC121" s="995"/>
      <c r="AD121" s="995"/>
      <c r="AE121" s="996"/>
      <c r="AF121" s="997" t="s">
        <v>122</v>
      </c>
      <c r="AG121" s="995"/>
      <c r="AH121" s="995"/>
      <c r="AI121" s="995"/>
      <c r="AJ121" s="996"/>
      <c r="AK121" s="997" t="s">
        <v>122</v>
      </c>
      <c r="AL121" s="995"/>
      <c r="AM121" s="995"/>
      <c r="AN121" s="995"/>
      <c r="AO121" s="996"/>
      <c r="AP121" s="998" t="s">
        <v>122</v>
      </c>
      <c r="AQ121" s="999"/>
      <c r="AR121" s="999"/>
      <c r="AS121" s="999"/>
      <c r="AT121" s="1000"/>
      <c r="AU121" s="1030"/>
      <c r="AV121" s="1031"/>
      <c r="AW121" s="1031"/>
      <c r="AX121" s="1031"/>
      <c r="AY121" s="1032"/>
      <c r="AZ121" s="958" t="s">
        <v>446</v>
      </c>
      <c r="BA121" s="959"/>
      <c r="BB121" s="959"/>
      <c r="BC121" s="959"/>
      <c r="BD121" s="959"/>
      <c r="BE121" s="959"/>
      <c r="BF121" s="959"/>
      <c r="BG121" s="959"/>
      <c r="BH121" s="959"/>
      <c r="BI121" s="959"/>
      <c r="BJ121" s="959"/>
      <c r="BK121" s="959"/>
      <c r="BL121" s="959"/>
      <c r="BM121" s="959"/>
      <c r="BN121" s="959"/>
      <c r="BO121" s="959"/>
      <c r="BP121" s="960"/>
      <c r="BQ121" s="961">
        <v>159910</v>
      </c>
      <c r="BR121" s="962"/>
      <c r="BS121" s="962"/>
      <c r="BT121" s="962"/>
      <c r="BU121" s="962"/>
      <c r="BV121" s="962">
        <v>147030</v>
      </c>
      <c r="BW121" s="962"/>
      <c r="BX121" s="962"/>
      <c r="BY121" s="962"/>
      <c r="BZ121" s="962"/>
      <c r="CA121" s="962">
        <v>145470</v>
      </c>
      <c r="CB121" s="962"/>
      <c r="CC121" s="962"/>
      <c r="CD121" s="962"/>
      <c r="CE121" s="962"/>
      <c r="CF121" s="956">
        <v>10.199999999999999</v>
      </c>
      <c r="CG121" s="957"/>
      <c r="CH121" s="957"/>
      <c r="CI121" s="957"/>
      <c r="CJ121" s="957"/>
      <c r="CK121" s="1045"/>
      <c r="CL121" s="1046"/>
      <c r="CM121" s="1046"/>
      <c r="CN121" s="1046"/>
      <c r="CO121" s="1047"/>
      <c r="CP121" s="1055" t="s">
        <v>391</v>
      </c>
      <c r="CQ121" s="1056"/>
      <c r="CR121" s="1056"/>
      <c r="CS121" s="1056"/>
      <c r="CT121" s="1056"/>
      <c r="CU121" s="1056"/>
      <c r="CV121" s="1056"/>
      <c r="CW121" s="1056"/>
      <c r="CX121" s="1056"/>
      <c r="CY121" s="1056"/>
      <c r="CZ121" s="1056"/>
      <c r="DA121" s="1056"/>
      <c r="DB121" s="1056"/>
      <c r="DC121" s="1056"/>
      <c r="DD121" s="1056"/>
      <c r="DE121" s="1056"/>
      <c r="DF121" s="1057"/>
      <c r="DG121" s="961" t="s">
        <v>122</v>
      </c>
      <c r="DH121" s="962"/>
      <c r="DI121" s="962"/>
      <c r="DJ121" s="962"/>
      <c r="DK121" s="962"/>
      <c r="DL121" s="962" t="s">
        <v>122</v>
      </c>
      <c r="DM121" s="962"/>
      <c r="DN121" s="962"/>
      <c r="DO121" s="962"/>
      <c r="DP121" s="962"/>
      <c r="DQ121" s="962" t="s">
        <v>122</v>
      </c>
      <c r="DR121" s="962"/>
      <c r="DS121" s="962"/>
      <c r="DT121" s="962"/>
      <c r="DU121" s="962"/>
      <c r="DV121" s="963" t="s">
        <v>122</v>
      </c>
      <c r="DW121" s="963"/>
      <c r="DX121" s="963"/>
      <c r="DY121" s="963"/>
      <c r="DZ121" s="964"/>
    </row>
    <row r="122" spans="1:130" s="230" customFormat="1" ht="26.25" customHeight="1" x14ac:dyDescent="0.15">
      <c r="A122" s="1093"/>
      <c r="B122" s="985"/>
      <c r="C122" s="958" t="s">
        <v>428</v>
      </c>
      <c r="D122" s="959"/>
      <c r="E122" s="959"/>
      <c r="F122" s="959"/>
      <c r="G122" s="959"/>
      <c r="H122" s="959"/>
      <c r="I122" s="959"/>
      <c r="J122" s="959"/>
      <c r="K122" s="959"/>
      <c r="L122" s="959"/>
      <c r="M122" s="959"/>
      <c r="N122" s="959"/>
      <c r="O122" s="959"/>
      <c r="P122" s="959"/>
      <c r="Q122" s="959"/>
      <c r="R122" s="959"/>
      <c r="S122" s="959"/>
      <c r="T122" s="959"/>
      <c r="U122" s="959"/>
      <c r="V122" s="959"/>
      <c r="W122" s="959"/>
      <c r="X122" s="959"/>
      <c r="Y122" s="959"/>
      <c r="Z122" s="960"/>
      <c r="AA122" s="994" t="s">
        <v>122</v>
      </c>
      <c r="AB122" s="995"/>
      <c r="AC122" s="995"/>
      <c r="AD122" s="995"/>
      <c r="AE122" s="996"/>
      <c r="AF122" s="997" t="s">
        <v>122</v>
      </c>
      <c r="AG122" s="995"/>
      <c r="AH122" s="995"/>
      <c r="AI122" s="995"/>
      <c r="AJ122" s="996"/>
      <c r="AK122" s="997" t="s">
        <v>122</v>
      </c>
      <c r="AL122" s="995"/>
      <c r="AM122" s="995"/>
      <c r="AN122" s="995"/>
      <c r="AO122" s="996"/>
      <c r="AP122" s="998" t="s">
        <v>122</v>
      </c>
      <c r="AQ122" s="999"/>
      <c r="AR122" s="999"/>
      <c r="AS122" s="999"/>
      <c r="AT122" s="1000"/>
      <c r="AU122" s="1030"/>
      <c r="AV122" s="1031"/>
      <c r="AW122" s="1031"/>
      <c r="AX122" s="1031"/>
      <c r="AY122" s="1032"/>
      <c r="AZ122" s="1009" t="s">
        <v>447</v>
      </c>
      <c r="BA122" s="1001"/>
      <c r="BB122" s="1001"/>
      <c r="BC122" s="1001"/>
      <c r="BD122" s="1001"/>
      <c r="BE122" s="1001"/>
      <c r="BF122" s="1001"/>
      <c r="BG122" s="1001"/>
      <c r="BH122" s="1001"/>
      <c r="BI122" s="1001"/>
      <c r="BJ122" s="1001"/>
      <c r="BK122" s="1001"/>
      <c r="BL122" s="1001"/>
      <c r="BM122" s="1001"/>
      <c r="BN122" s="1001"/>
      <c r="BO122" s="1001"/>
      <c r="BP122" s="1002"/>
      <c r="BQ122" s="1035">
        <v>3024988</v>
      </c>
      <c r="BR122" s="1036"/>
      <c r="BS122" s="1036"/>
      <c r="BT122" s="1036"/>
      <c r="BU122" s="1036"/>
      <c r="BV122" s="1036">
        <v>2975387</v>
      </c>
      <c r="BW122" s="1036"/>
      <c r="BX122" s="1036"/>
      <c r="BY122" s="1036"/>
      <c r="BZ122" s="1036"/>
      <c r="CA122" s="1036">
        <v>2878658</v>
      </c>
      <c r="CB122" s="1036"/>
      <c r="CC122" s="1036"/>
      <c r="CD122" s="1036"/>
      <c r="CE122" s="1036"/>
      <c r="CF122" s="1053">
        <v>201.9</v>
      </c>
      <c r="CG122" s="1054"/>
      <c r="CH122" s="1054"/>
      <c r="CI122" s="1054"/>
      <c r="CJ122" s="1054"/>
      <c r="CK122" s="1045"/>
      <c r="CL122" s="1046"/>
      <c r="CM122" s="1046"/>
      <c r="CN122" s="1046"/>
      <c r="CO122" s="1047"/>
      <c r="CP122" s="1055" t="s">
        <v>390</v>
      </c>
      <c r="CQ122" s="1056"/>
      <c r="CR122" s="1056"/>
      <c r="CS122" s="1056"/>
      <c r="CT122" s="1056"/>
      <c r="CU122" s="1056"/>
      <c r="CV122" s="1056"/>
      <c r="CW122" s="1056"/>
      <c r="CX122" s="1056"/>
      <c r="CY122" s="1056"/>
      <c r="CZ122" s="1056"/>
      <c r="DA122" s="1056"/>
      <c r="DB122" s="1056"/>
      <c r="DC122" s="1056"/>
      <c r="DD122" s="1056"/>
      <c r="DE122" s="1056"/>
      <c r="DF122" s="1057"/>
      <c r="DG122" s="961" t="s">
        <v>122</v>
      </c>
      <c r="DH122" s="962"/>
      <c r="DI122" s="962"/>
      <c r="DJ122" s="962"/>
      <c r="DK122" s="962"/>
      <c r="DL122" s="962" t="s">
        <v>122</v>
      </c>
      <c r="DM122" s="962"/>
      <c r="DN122" s="962"/>
      <c r="DO122" s="962"/>
      <c r="DP122" s="962"/>
      <c r="DQ122" s="962" t="s">
        <v>122</v>
      </c>
      <c r="DR122" s="962"/>
      <c r="DS122" s="962"/>
      <c r="DT122" s="962"/>
      <c r="DU122" s="962"/>
      <c r="DV122" s="963" t="s">
        <v>122</v>
      </c>
      <c r="DW122" s="963"/>
      <c r="DX122" s="963"/>
      <c r="DY122" s="963"/>
      <c r="DZ122" s="964"/>
    </row>
    <row r="123" spans="1:130" s="230" customFormat="1" ht="26.25" customHeight="1" x14ac:dyDescent="0.15">
      <c r="A123" s="1093"/>
      <c r="B123" s="985"/>
      <c r="C123" s="958" t="s">
        <v>434</v>
      </c>
      <c r="D123" s="959"/>
      <c r="E123" s="959"/>
      <c r="F123" s="959"/>
      <c r="G123" s="959"/>
      <c r="H123" s="959"/>
      <c r="I123" s="959"/>
      <c r="J123" s="959"/>
      <c r="K123" s="959"/>
      <c r="L123" s="959"/>
      <c r="M123" s="959"/>
      <c r="N123" s="959"/>
      <c r="O123" s="959"/>
      <c r="P123" s="959"/>
      <c r="Q123" s="959"/>
      <c r="R123" s="959"/>
      <c r="S123" s="959"/>
      <c r="T123" s="959"/>
      <c r="U123" s="959"/>
      <c r="V123" s="959"/>
      <c r="W123" s="959"/>
      <c r="X123" s="959"/>
      <c r="Y123" s="959"/>
      <c r="Z123" s="960"/>
      <c r="AA123" s="994" t="s">
        <v>122</v>
      </c>
      <c r="AB123" s="995"/>
      <c r="AC123" s="995"/>
      <c r="AD123" s="995"/>
      <c r="AE123" s="996"/>
      <c r="AF123" s="997" t="s">
        <v>122</v>
      </c>
      <c r="AG123" s="995"/>
      <c r="AH123" s="995"/>
      <c r="AI123" s="995"/>
      <c r="AJ123" s="996"/>
      <c r="AK123" s="997" t="s">
        <v>122</v>
      </c>
      <c r="AL123" s="995"/>
      <c r="AM123" s="995"/>
      <c r="AN123" s="995"/>
      <c r="AO123" s="996"/>
      <c r="AP123" s="998" t="s">
        <v>122</v>
      </c>
      <c r="AQ123" s="999"/>
      <c r="AR123" s="999"/>
      <c r="AS123" s="999"/>
      <c r="AT123" s="1000"/>
      <c r="AU123" s="1033"/>
      <c r="AV123" s="1034"/>
      <c r="AW123" s="1034"/>
      <c r="AX123" s="1034"/>
      <c r="AY123" s="1034"/>
      <c r="AZ123" s="251" t="s">
        <v>178</v>
      </c>
      <c r="BA123" s="251"/>
      <c r="BB123" s="251"/>
      <c r="BC123" s="251"/>
      <c r="BD123" s="251"/>
      <c r="BE123" s="251"/>
      <c r="BF123" s="251"/>
      <c r="BG123" s="251"/>
      <c r="BH123" s="251"/>
      <c r="BI123" s="251"/>
      <c r="BJ123" s="251"/>
      <c r="BK123" s="251"/>
      <c r="BL123" s="251"/>
      <c r="BM123" s="251"/>
      <c r="BN123" s="251"/>
      <c r="BO123" s="1013" t="s">
        <v>448</v>
      </c>
      <c r="BP123" s="1041"/>
      <c r="BQ123" s="1099">
        <v>5396579</v>
      </c>
      <c r="BR123" s="1100"/>
      <c r="BS123" s="1100"/>
      <c r="BT123" s="1100"/>
      <c r="BU123" s="1100"/>
      <c r="BV123" s="1100">
        <v>5364826</v>
      </c>
      <c r="BW123" s="1100"/>
      <c r="BX123" s="1100"/>
      <c r="BY123" s="1100"/>
      <c r="BZ123" s="1100"/>
      <c r="CA123" s="1100">
        <v>5346602</v>
      </c>
      <c r="CB123" s="1100"/>
      <c r="CC123" s="1100"/>
      <c r="CD123" s="1100"/>
      <c r="CE123" s="1100"/>
      <c r="CF123" s="1037"/>
      <c r="CG123" s="1038"/>
      <c r="CH123" s="1038"/>
      <c r="CI123" s="1038"/>
      <c r="CJ123" s="1039"/>
      <c r="CK123" s="1045"/>
      <c r="CL123" s="1046"/>
      <c r="CM123" s="1046"/>
      <c r="CN123" s="1046"/>
      <c r="CO123" s="1047"/>
      <c r="CP123" s="1055"/>
      <c r="CQ123" s="1056"/>
      <c r="CR123" s="1056"/>
      <c r="CS123" s="1056"/>
      <c r="CT123" s="1056"/>
      <c r="CU123" s="1056"/>
      <c r="CV123" s="1056"/>
      <c r="CW123" s="1056"/>
      <c r="CX123" s="1056"/>
      <c r="CY123" s="1056"/>
      <c r="CZ123" s="1056"/>
      <c r="DA123" s="1056"/>
      <c r="DB123" s="1056"/>
      <c r="DC123" s="1056"/>
      <c r="DD123" s="1056"/>
      <c r="DE123" s="1056"/>
      <c r="DF123" s="1057"/>
      <c r="DG123" s="994"/>
      <c r="DH123" s="995"/>
      <c r="DI123" s="995"/>
      <c r="DJ123" s="995"/>
      <c r="DK123" s="996"/>
      <c r="DL123" s="997"/>
      <c r="DM123" s="995"/>
      <c r="DN123" s="995"/>
      <c r="DO123" s="995"/>
      <c r="DP123" s="996"/>
      <c r="DQ123" s="997"/>
      <c r="DR123" s="995"/>
      <c r="DS123" s="995"/>
      <c r="DT123" s="995"/>
      <c r="DU123" s="996"/>
      <c r="DV123" s="998"/>
      <c r="DW123" s="999"/>
      <c r="DX123" s="999"/>
      <c r="DY123" s="999"/>
      <c r="DZ123" s="1000"/>
    </row>
    <row r="124" spans="1:130" s="230" customFormat="1" ht="26.25" customHeight="1" thickBot="1" x14ac:dyDescent="0.2">
      <c r="A124" s="1093"/>
      <c r="B124" s="985"/>
      <c r="C124" s="958" t="s">
        <v>437</v>
      </c>
      <c r="D124" s="959"/>
      <c r="E124" s="959"/>
      <c r="F124" s="959"/>
      <c r="G124" s="959"/>
      <c r="H124" s="959"/>
      <c r="I124" s="959"/>
      <c r="J124" s="959"/>
      <c r="K124" s="959"/>
      <c r="L124" s="959"/>
      <c r="M124" s="959"/>
      <c r="N124" s="959"/>
      <c r="O124" s="959"/>
      <c r="P124" s="959"/>
      <c r="Q124" s="959"/>
      <c r="R124" s="959"/>
      <c r="S124" s="959"/>
      <c r="T124" s="959"/>
      <c r="U124" s="959"/>
      <c r="V124" s="959"/>
      <c r="W124" s="959"/>
      <c r="X124" s="959"/>
      <c r="Y124" s="959"/>
      <c r="Z124" s="960"/>
      <c r="AA124" s="994" t="s">
        <v>122</v>
      </c>
      <c r="AB124" s="995"/>
      <c r="AC124" s="995"/>
      <c r="AD124" s="995"/>
      <c r="AE124" s="996"/>
      <c r="AF124" s="997" t="s">
        <v>122</v>
      </c>
      <c r="AG124" s="995"/>
      <c r="AH124" s="995"/>
      <c r="AI124" s="995"/>
      <c r="AJ124" s="996"/>
      <c r="AK124" s="997" t="s">
        <v>122</v>
      </c>
      <c r="AL124" s="995"/>
      <c r="AM124" s="995"/>
      <c r="AN124" s="995"/>
      <c r="AO124" s="996"/>
      <c r="AP124" s="998" t="s">
        <v>122</v>
      </c>
      <c r="AQ124" s="999"/>
      <c r="AR124" s="999"/>
      <c r="AS124" s="999"/>
      <c r="AT124" s="1000"/>
      <c r="AU124" s="1095" t="s">
        <v>449</v>
      </c>
      <c r="AV124" s="1096"/>
      <c r="AW124" s="1096"/>
      <c r="AX124" s="1096"/>
      <c r="AY124" s="1096"/>
      <c r="AZ124" s="1096"/>
      <c r="BA124" s="1096"/>
      <c r="BB124" s="1096"/>
      <c r="BC124" s="1096"/>
      <c r="BD124" s="1096"/>
      <c r="BE124" s="1096"/>
      <c r="BF124" s="1096"/>
      <c r="BG124" s="1096"/>
      <c r="BH124" s="1096"/>
      <c r="BI124" s="1096"/>
      <c r="BJ124" s="1096"/>
      <c r="BK124" s="1096"/>
      <c r="BL124" s="1096"/>
      <c r="BM124" s="1096"/>
      <c r="BN124" s="1096"/>
      <c r="BO124" s="1096"/>
      <c r="BP124" s="1097"/>
      <c r="BQ124" s="1098">
        <v>0.2</v>
      </c>
      <c r="BR124" s="1063"/>
      <c r="BS124" s="1063"/>
      <c r="BT124" s="1063"/>
      <c r="BU124" s="1063"/>
      <c r="BV124" s="1063" t="s">
        <v>122</v>
      </c>
      <c r="BW124" s="1063"/>
      <c r="BX124" s="1063"/>
      <c r="BY124" s="1063"/>
      <c r="BZ124" s="1063"/>
      <c r="CA124" s="1063" t="s">
        <v>122</v>
      </c>
      <c r="CB124" s="1063"/>
      <c r="CC124" s="1063"/>
      <c r="CD124" s="1063"/>
      <c r="CE124" s="1063"/>
      <c r="CF124" s="1064"/>
      <c r="CG124" s="1065"/>
      <c r="CH124" s="1065"/>
      <c r="CI124" s="1065"/>
      <c r="CJ124" s="1066"/>
      <c r="CK124" s="1048"/>
      <c r="CL124" s="1048"/>
      <c r="CM124" s="1048"/>
      <c r="CN124" s="1048"/>
      <c r="CO124" s="1049"/>
      <c r="CP124" s="1055" t="s">
        <v>450</v>
      </c>
      <c r="CQ124" s="1056"/>
      <c r="CR124" s="1056"/>
      <c r="CS124" s="1056"/>
      <c r="CT124" s="1056"/>
      <c r="CU124" s="1056"/>
      <c r="CV124" s="1056"/>
      <c r="CW124" s="1056"/>
      <c r="CX124" s="1056"/>
      <c r="CY124" s="1056"/>
      <c r="CZ124" s="1056"/>
      <c r="DA124" s="1056"/>
      <c r="DB124" s="1056"/>
      <c r="DC124" s="1056"/>
      <c r="DD124" s="1056"/>
      <c r="DE124" s="1056"/>
      <c r="DF124" s="1057"/>
      <c r="DG124" s="1040" t="s">
        <v>122</v>
      </c>
      <c r="DH124" s="1022"/>
      <c r="DI124" s="1022"/>
      <c r="DJ124" s="1022"/>
      <c r="DK124" s="1023"/>
      <c r="DL124" s="1021" t="s">
        <v>122</v>
      </c>
      <c r="DM124" s="1022"/>
      <c r="DN124" s="1022"/>
      <c r="DO124" s="1022"/>
      <c r="DP124" s="1023"/>
      <c r="DQ124" s="1021" t="s">
        <v>122</v>
      </c>
      <c r="DR124" s="1022"/>
      <c r="DS124" s="1022"/>
      <c r="DT124" s="1022"/>
      <c r="DU124" s="1023"/>
      <c r="DV124" s="1024" t="s">
        <v>122</v>
      </c>
      <c r="DW124" s="1025"/>
      <c r="DX124" s="1025"/>
      <c r="DY124" s="1025"/>
      <c r="DZ124" s="1026"/>
    </row>
    <row r="125" spans="1:130" s="230" customFormat="1" ht="26.25" customHeight="1" x14ac:dyDescent="0.15">
      <c r="A125" s="1093"/>
      <c r="B125" s="985"/>
      <c r="C125" s="958" t="s">
        <v>439</v>
      </c>
      <c r="D125" s="959"/>
      <c r="E125" s="959"/>
      <c r="F125" s="959"/>
      <c r="G125" s="959"/>
      <c r="H125" s="959"/>
      <c r="I125" s="959"/>
      <c r="J125" s="959"/>
      <c r="K125" s="959"/>
      <c r="L125" s="959"/>
      <c r="M125" s="959"/>
      <c r="N125" s="959"/>
      <c r="O125" s="959"/>
      <c r="P125" s="959"/>
      <c r="Q125" s="959"/>
      <c r="R125" s="959"/>
      <c r="S125" s="959"/>
      <c r="T125" s="959"/>
      <c r="U125" s="959"/>
      <c r="V125" s="959"/>
      <c r="W125" s="959"/>
      <c r="X125" s="959"/>
      <c r="Y125" s="959"/>
      <c r="Z125" s="960"/>
      <c r="AA125" s="994" t="s">
        <v>122</v>
      </c>
      <c r="AB125" s="995"/>
      <c r="AC125" s="995"/>
      <c r="AD125" s="995"/>
      <c r="AE125" s="996"/>
      <c r="AF125" s="997" t="s">
        <v>122</v>
      </c>
      <c r="AG125" s="995"/>
      <c r="AH125" s="995"/>
      <c r="AI125" s="995"/>
      <c r="AJ125" s="996"/>
      <c r="AK125" s="997" t="s">
        <v>122</v>
      </c>
      <c r="AL125" s="995"/>
      <c r="AM125" s="995"/>
      <c r="AN125" s="995"/>
      <c r="AO125" s="996"/>
      <c r="AP125" s="998" t="s">
        <v>122</v>
      </c>
      <c r="AQ125" s="999"/>
      <c r="AR125" s="999"/>
      <c r="AS125" s="999"/>
      <c r="AT125" s="1000"/>
      <c r="AU125" s="252"/>
      <c r="AV125" s="253"/>
      <c r="AW125" s="253"/>
      <c r="AX125" s="253"/>
      <c r="AY125" s="253"/>
      <c r="AZ125" s="253"/>
      <c r="BA125" s="253"/>
      <c r="BB125" s="253"/>
      <c r="BC125" s="253"/>
      <c r="BD125" s="253"/>
      <c r="BE125" s="253"/>
      <c r="BF125" s="253"/>
      <c r="BG125" s="253"/>
      <c r="BH125" s="253"/>
      <c r="BI125" s="253"/>
      <c r="BJ125" s="253"/>
      <c r="BK125" s="253"/>
      <c r="BL125" s="253"/>
      <c r="BM125" s="253"/>
      <c r="BN125" s="253"/>
      <c r="BO125" s="253"/>
      <c r="BP125" s="253"/>
      <c r="BQ125" s="232"/>
      <c r="BR125" s="232"/>
      <c r="BS125" s="232"/>
      <c r="BT125" s="232"/>
      <c r="BU125" s="232"/>
      <c r="BV125" s="232"/>
      <c r="BW125" s="232"/>
      <c r="BX125" s="232"/>
      <c r="BY125" s="232"/>
      <c r="BZ125" s="232"/>
      <c r="CA125" s="232"/>
      <c r="CB125" s="232"/>
      <c r="CC125" s="232"/>
      <c r="CD125" s="232"/>
      <c r="CE125" s="232"/>
      <c r="CF125" s="232"/>
      <c r="CG125" s="232"/>
      <c r="CH125" s="232"/>
      <c r="CI125" s="232"/>
      <c r="CJ125" s="254"/>
      <c r="CK125" s="1058" t="s">
        <v>451</v>
      </c>
      <c r="CL125" s="1043"/>
      <c r="CM125" s="1043"/>
      <c r="CN125" s="1043"/>
      <c r="CO125" s="1044"/>
      <c r="CP125" s="965" t="s">
        <v>452</v>
      </c>
      <c r="CQ125" s="933"/>
      <c r="CR125" s="933"/>
      <c r="CS125" s="933"/>
      <c r="CT125" s="933"/>
      <c r="CU125" s="933"/>
      <c r="CV125" s="933"/>
      <c r="CW125" s="933"/>
      <c r="CX125" s="933"/>
      <c r="CY125" s="933"/>
      <c r="CZ125" s="933"/>
      <c r="DA125" s="933"/>
      <c r="DB125" s="933"/>
      <c r="DC125" s="933"/>
      <c r="DD125" s="933"/>
      <c r="DE125" s="933"/>
      <c r="DF125" s="934"/>
      <c r="DG125" s="966" t="s">
        <v>122</v>
      </c>
      <c r="DH125" s="967"/>
      <c r="DI125" s="967"/>
      <c r="DJ125" s="967"/>
      <c r="DK125" s="967"/>
      <c r="DL125" s="967" t="s">
        <v>122</v>
      </c>
      <c r="DM125" s="967"/>
      <c r="DN125" s="967"/>
      <c r="DO125" s="967"/>
      <c r="DP125" s="967"/>
      <c r="DQ125" s="967" t="s">
        <v>122</v>
      </c>
      <c r="DR125" s="967"/>
      <c r="DS125" s="967"/>
      <c r="DT125" s="967"/>
      <c r="DU125" s="967"/>
      <c r="DV125" s="968" t="s">
        <v>122</v>
      </c>
      <c r="DW125" s="968"/>
      <c r="DX125" s="968"/>
      <c r="DY125" s="968"/>
      <c r="DZ125" s="969"/>
    </row>
    <row r="126" spans="1:130" s="230" customFormat="1" ht="26.25" customHeight="1" thickBot="1" x14ac:dyDescent="0.2">
      <c r="A126" s="1093"/>
      <c r="B126" s="985"/>
      <c r="C126" s="958" t="s">
        <v>441</v>
      </c>
      <c r="D126" s="959"/>
      <c r="E126" s="959"/>
      <c r="F126" s="959"/>
      <c r="G126" s="959"/>
      <c r="H126" s="959"/>
      <c r="I126" s="959"/>
      <c r="J126" s="959"/>
      <c r="K126" s="959"/>
      <c r="L126" s="959"/>
      <c r="M126" s="959"/>
      <c r="N126" s="959"/>
      <c r="O126" s="959"/>
      <c r="P126" s="959"/>
      <c r="Q126" s="959"/>
      <c r="R126" s="959"/>
      <c r="S126" s="959"/>
      <c r="T126" s="959"/>
      <c r="U126" s="959"/>
      <c r="V126" s="959"/>
      <c r="W126" s="959"/>
      <c r="X126" s="959"/>
      <c r="Y126" s="959"/>
      <c r="Z126" s="960"/>
      <c r="AA126" s="994" t="s">
        <v>122</v>
      </c>
      <c r="AB126" s="995"/>
      <c r="AC126" s="995"/>
      <c r="AD126" s="995"/>
      <c r="AE126" s="996"/>
      <c r="AF126" s="997" t="s">
        <v>122</v>
      </c>
      <c r="AG126" s="995"/>
      <c r="AH126" s="995"/>
      <c r="AI126" s="995"/>
      <c r="AJ126" s="996"/>
      <c r="AK126" s="997" t="s">
        <v>122</v>
      </c>
      <c r="AL126" s="995"/>
      <c r="AM126" s="995"/>
      <c r="AN126" s="995"/>
      <c r="AO126" s="996"/>
      <c r="AP126" s="998" t="s">
        <v>122</v>
      </c>
      <c r="AQ126" s="999"/>
      <c r="AR126" s="999"/>
      <c r="AS126" s="999"/>
      <c r="AT126" s="1000"/>
      <c r="AU126" s="232"/>
      <c r="AV126" s="232"/>
      <c r="AW126" s="232"/>
      <c r="AX126" s="232"/>
      <c r="AY126" s="232"/>
      <c r="AZ126" s="232"/>
      <c r="BA126" s="232"/>
      <c r="BB126" s="232"/>
      <c r="BC126" s="232"/>
      <c r="BD126" s="232"/>
      <c r="BE126" s="232"/>
      <c r="BF126" s="232"/>
      <c r="BG126" s="232"/>
      <c r="BH126" s="232"/>
      <c r="BI126" s="232"/>
      <c r="BJ126" s="232"/>
      <c r="BK126" s="232"/>
      <c r="BL126" s="232"/>
      <c r="BM126" s="232"/>
      <c r="BN126" s="232"/>
      <c r="BO126" s="232"/>
      <c r="BP126" s="232"/>
      <c r="BQ126" s="232"/>
      <c r="BR126" s="232"/>
      <c r="BS126" s="232"/>
      <c r="BT126" s="232"/>
      <c r="BU126" s="232"/>
      <c r="BV126" s="232"/>
      <c r="BW126" s="232"/>
      <c r="BX126" s="232"/>
      <c r="BY126" s="232"/>
      <c r="BZ126" s="232"/>
      <c r="CA126" s="232"/>
      <c r="CB126" s="232"/>
      <c r="CC126" s="232"/>
      <c r="CD126" s="255"/>
      <c r="CE126" s="255"/>
      <c r="CF126" s="255"/>
      <c r="CG126" s="232"/>
      <c r="CH126" s="232"/>
      <c r="CI126" s="232"/>
      <c r="CJ126" s="254"/>
      <c r="CK126" s="1059"/>
      <c r="CL126" s="1046"/>
      <c r="CM126" s="1046"/>
      <c r="CN126" s="1046"/>
      <c r="CO126" s="1047"/>
      <c r="CP126" s="958" t="s">
        <v>453</v>
      </c>
      <c r="CQ126" s="959"/>
      <c r="CR126" s="959"/>
      <c r="CS126" s="959"/>
      <c r="CT126" s="959"/>
      <c r="CU126" s="959"/>
      <c r="CV126" s="959"/>
      <c r="CW126" s="959"/>
      <c r="CX126" s="959"/>
      <c r="CY126" s="959"/>
      <c r="CZ126" s="959"/>
      <c r="DA126" s="959"/>
      <c r="DB126" s="959"/>
      <c r="DC126" s="959"/>
      <c r="DD126" s="959"/>
      <c r="DE126" s="959"/>
      <c r="DF126" s="960"/>
      <c r="DG126" s="961" t="s">
        <v>122</v>
      </c>
      <c r="DH126" s="962"/>
      <c r="DI126" s="962"/>
      <c r="DJ126" s="962"/>
      <c r="DK126" s="962"/>
      <c r="DL126" s="962" t="s">
        <v>122</v>
      </c>
      <c r="DM126" s="962"/>
      <c r="DN126" s="962"/>
      <c r="DO126" s="962"/>
      <c r="DP126" s="962"/>
      <c r="DQ126" s="962" t="s">
        <v>122</v>
      </c>
      <c r="DR126" s="962"/>
      <c r="DS126" s="962"/>
      <c r="DT126" s="962"/>
      <c r="DU126" s="962"/>
      <c r="DV126" s="963" t="s">
        <v>122</v>
      </c>
      <c r="DW126" s="963"/>
      <c r="DX126" s="963"/>
      <c r="DY126" s="963"/>
      <c r="DZ126" s="964"/>
    </row>
    <row r="127" spans="1:130" s="230" customFormat="1" ht="26.25" customHeight="1" x14ac:dyDescent="0.15">
      <c r="A127" s="1094"/>
      <c r="B127" s="987"/>
      <c r="C127" s="1009" t="s">
        <v>454</v>
      </c>
      <c r="D127" s="1001"/>
      <c r="E127" s="1001"/>
      <c r="F127" s="1001"/>
      <c r="G127" s="1001"/>
      <c r="H127" s="1001"/>
      <c r="I127" s="1001"/>
      <c r="J127" s="1001"/>
      <c r="K127" s="1001"/>
      <c r="L127" s="1001"/>
      <c r="M127" s="1001"/>
      <c r="N127" s="1001"/>
      <c r="O127" s="1001"/>
      <c r="P127" s="1001"/>
      <c r="Q127" s="1001"/>
      <c r="R127" s="1001"/>
      <c r="S127" s="1001"/>
      <c r="T127" s="1001"/>
      <c r="U127" s="1001"/>
      <c r="V127" s="1001"/>
      <c r="W127" s="1001"/>
      <c r="X127" s="1001"/>
      <c r="Y127" s="1001"/>
      <c r="Z127" s="1002"/>
      <c r="AA127" s="994" t="s">
        <v>122</v>
      </c>
      <c r="AB127" s="995"/>
      <c r="AC127" s="995"/>
      <c r="AD127" s="995"/>
      <c r="AE127" s="996"/>
      <c r="AF127" s="997" t="s">
        <v>122</v>
      </c>
      <c r="AG127" s="995"/>
      <c r="AH127" s="995"/>
      <c r="AI127" s="995"/>
      <c r="AJ127" s="996"/>
      <c r="AK127" s="997" t="s">
        <v>122</v>
      </c>
      <c r="AL127" s="995"/>
      <c r="AM127" s="995"/>
      <c r="AN127" s="995"/>
      <c r="AO127" s="996"/>
      <c r="AP127" s="998" t="s">
        <v>122</v>
      </c>
      <c r="AQ127" s="999"/>
      <c r="AR127" s="999"/>
      <c r="AS127" s="999"/>
      <c r="AT127" s="1000"/>
      <c r="AU127" s="232"/>
      <c r="AV127" s="232"/>
      <c r="AW127" s="232"/>
      <c r="AX127" s="1067" t="s">
        <v>455</v>
      </c>
      <c r="AY127" s="1068"/>
      <c r="AZ127" s="1068"/>
      <c r="BA127" s="1068"/>
      <c r="BB127" s="1068"/>
      <c r="BC127" s="1068"/>
      <c r="BD127" s="1068"/>
      <c r="BE127" s="1069"/>
      <c r="BF127" s="1070" t="s">
        <v>456</v>
      </c>
      <c r="BG127" s="1068"/>
      <c r="BH127" s="1068"/>
      <c r="BI127" s="1068"/>
      <c r="BJ127" s="1068"/>
      <c r="BK127" s="1068"/>
      <c r="BL127" s="1069"/>
      <c r="BM127" s="1070" t="s">
        <v>457</v>
      </c>
      <c r="BN127" s="1068"/>
      <c r="BO127" s="1068"/>
      <c r="BP127" s="1068"/>
      <c r="BQ127" s="1068"/>
      <c r="BR127" s="1068"/>
      <c r="BS127" s="1069"/>
      <c r="BT127" s="1070" t="s">
        <v>458</v>
      </c>
      <c r="BU127" s="1068"/>
      <c r="BV127" s="1068"/>
      <c r="BW127" s="1068"/>
      <c r="BX127" s="1068"/>
      <c r="BY127" s="1068"/>
      <c r="BZ127" s="1091"/>
      <c r="CA127" s="232"/>
      <c r="CB127" s="232"/>
      <c r="CC127" s="232"/>
      <c r="CD127" s="255"/>
      <c r="CE127" s="255"/>
      <c r="CF127" s="255"/>
      <c r="CG127" s="232"/>
      <c r="CH127" s="232"/>
      <c r="CI127" s="232"/>
      <c r="CJ127" s="254"/>
      <c r="CK127" s="1059"/>
      <c r="CL127" s="1046"/>
      <c r="CM127" s="1046"/>
      <c r="CN127" s="1046"/>
      <c r="CO127" s="1047"/>
      <c r="CP127" s="958" t="s">
        <v>459</v>
      </c>
      <c r="CQ127" s="959"/>
      <c r="CR127" s="959"/>
      <c r="CS127" s="959"/>
      <c r="CT127" s="959"/>
      <c r="CU127" s="959"/>
      <c r="CV127" s="959"/>
      <c r="CW127" s="959"/>
      <c r="CX127" s="959"/>
      <c r="CY127" s="959"/>
      <c r="CZ127" s="959"/>
      <c r="DA127" s="959"/>
      <c r="DB127" s="959"/>
      <c r="DC127" s="959"/>
      <c r="DD127" s="959"/>
      <c r="DE127" s="959"/>
      <c r="DF127" s="960"/>
      <c r="DG127" s="961" t="s">
        <v>122</v>
      </c>
      <c r="DH127" s="962"/>
      <c r="DI127" s="962"/>
      <c r="DJ127" s="962"/>
      <c r="DK127" s="962"/>
      <c r="DL127" s="962" t="s">
        <v>122</v>
      </c>
      <c r="DM127" s="962"/>
      <c r="DN127" s="962"/>
      <c r="DO127" s="962"/>
      <c r="DP127" s="962"/>
      <c r="DQ127" s="962" t="s">
        <v>122</v>
      </c>
      <c r="DR127" s="962"/>
      <c r="DS127" s="962"/>
      <c r="DT127" s="962"/>
      <c r="DU127" s="962"/>
      <c r="DV127" s="963" t="s">
        <v>122</v>
      </c>
      <c r="DW127" s="963"/>
      <c r="DX127" s="963"/>
      <c r="DY127" s="963"/>
      <c r="DZ127" s="964"/>
    </row>
    <row r="128" spans="1:130" s="230" customFormat="1" ht="26.25" customHeight="1" thickBot="1" x14ac:dyDescent="0.2">
      <c r="A128" s="1077" t="s">
        <v>460</v>
      </c>
      <c r="B128" s="1078"/>
      <c r="C128" s="1078"/>
      <c r="D128" s="1078"/>
      <c r="E128" s="1078"/>
      <c r="F128" s="1078"/>
      <c r="G128" s="1078"/>
      <c r="H128" s="1078"/>
      <c r="I128" s="1078"/>
      <c r="J128" s="1078"/>
      <c r="K128" s="1078"/>
      <c r="L128" s="1078"/>
      <c r="M128" s="1078"/>
      <c r="N128" s="1078"/>
      <c r="O128" s="1078"/>
      <c r="P128" s="1078"/>
      <c r="Q128" s="1078"/>
      <c r="R128" s="1078"/>
      <c r="S128" s="1078"/>
      <c r="T128" s="1078"/>
      <c r="U128" s="1078"/>
      <c r="V128" s="1078"/>
      <c r="W128" s="1079" t="s">
        <v>461</v>
      </c>
      <c r="X128" s="1079"/>
      <c r="Y128" s="1079"/>
      <c r="Z128" s="1080"/>
      <c r="AA128" s="1081">
        <v>25264</v>
      </c>
      <c r="AB128" s="1082"/>
      <c r="AC128" s="1082"/>
      <c r="AD128" s="1082"/>
      <c r="AE128" s="1083"/>
      <c r="AF128" s="1084">
        <v>24560</v>
      </c>
      <c r="AG128" s="1082"/>
      <c r="AH128" s="1082"/>
      <c r="AI128" s="1082"/>
      <c r="AJ128" s="1083"/>
      <c r="AK128" s="1084">
        <v>8425</v>
      </c>
      <c r="AL128" s="1082"/>
      <c r="AM128" s="1082"/>
      <c r="AN128" s="1082"/>
      <c r="AO128" s="1083"/>
      <c r="AP128" s="1085"/>
      <c r="AQ128" s="1086"/>
      <c r="AR128" s="1086"/>
      <c r="AS128" s="1086"/>
      <c r="AT128" s="1087"/>
      <c r="AU128" s="232"/>
      <c r="AV128" s="232"/>
      <c r="AW128" s="232"/>
      <c r="AX128" s="932" t="s">
        <v>462</v>
      </c>
      <c r="AY128" s="933"/>
      <c r="AZ128" s="933"/>
      <c r="BA128" s="933"/>
      <c r="BB128" s="933"/>
      <c r="BC128" s="933"/>
      <c r="BD128" s="933"/>
      <c r="BE128" s="934"/>
      <c r="BF128" s="1088" t="s">
        <v>122</v>
      </c>
      <c r="BG128" s="1089"/>
      <c r="BH128" s="1089"/>
      <c r="BI128" s="1089"/>
      <c r="BJ128" s="1089"/>
      <c r="BK128" s="1089"/>
      <c r="BL128" s="1090"/>
      <c r="BM128" s="1088">
        <v>15</v>
      </c>
      <c r="BN128" s="1089"/>
      <c r="BO128" s="1089"/>
      <c r="BP128" s="1089"/>
      <c r="BQ128" s="1089"/>
      <c r="BR128" s="1089"/>
      <c r="BS128" s="1090"/>
      <c r="BT128" s="1088">
        <v>20</v>
      </c>
      <c r="BU128" s="1089"/>
      <c r="BV128" s="1089"/>
      <c r="BW128" s="1089"/>
      <c r="BX128" s="1089"/>
      <c r="BY128" s="1089"/>
      <c r="BZ128" s="1112"/>
      <c r="CA128" s="255"/>
      <c r="CB128" s="255"/>
      <c r="CC128" s="255"/>
      <c r="CD128" s="255"/>
      <c r="CE128" s="255"/>
      <c r="CF128" s="255"/>
      <c r="CG128" s="232"/>
      <c r="CH128" s="232"/>
      <c r="CI128" s="232"/>
      <c r="CJ128" s="254"/>
      <c r="CK128" s="1060"/>
      <c r="CL128" s="1061"/>
      <c r="CM128" s="1061"/>
      <c r="CN128" s="1061"/>
      <c r="CO128" s="1062"/>
      <c r="CP128" s="1071" t="s">
        <v>463</v>
      </c>
      <c r="CQ128" s="762"/>
      <c r="CR128" s="762"/>
      <c r="CS128" s="762"/>
      <c r="CT128" s="762"/>
      <c r="CU128" s="762"/>
      <c r="CV128" s="762"/>
      <c r="CW128" s="762"/>
      <c r="CX128" s="762"/>
      <c r="CY128" s="762"/>
      <c r="CZ128" s="762"/>
      <c r="DA128" s="762"/>
      <c r="DB128" s="762"/>
      <c r="DC128" s="762"/>
      <c r="DD128" s="762"/>
      <c r="DE128" s="762"/>
      <c r="DF128" s="1072"/>
      <c r="DG128" s="1073" t="s">
        <v>122</v>
      </c>
      <c r="DH128" s="1074"/>
      <c r="DI128" s="1074"/>
      <c r="DJ128" s="1074"/>
      <c r="DK128" s="1074"/>
      <c r="DL128" s="1074" t="s">
        <v>122</v>
      </c>
      <c r="DM128" s="1074"/>
      <c r="DN128" s="1074"/>
      <c r="DO128" s="1074"/>
      <c r="DP128" s="1074"/>
      <c r="DQ128" s="1074" t="s">
        <v>122</v>
      </c>
      <c r="DR128" s="1074"/>
      <c r="DS128" s="1074"/>
      <c r="DT128" s="1074"/>
      <c r="DU128" s="1074"/>
      <c r="DV128" s="1075" t="s">
        <v>122</v>
      </c>
      <c r="DW128" s="1075"/>
      <c r="DX128" s="1075"/>
      <c r="DY128" s="1075"/>
      <c r="DZ128" s="1076"/>
    </row>
    <row r="129" spans="1:131" s="230" customFormat="1" ht="26.25" customHeight="1" x14ac:dyDescent="0.15">
      <c r="A129" s="970" t="s">
        <v>102</v>
      </c>
      <c r="B129" s="971"/>
      <c r="C129" s="971"/>
      <c r="D129" s="971"/>
      <c r="E129" s="971"/>
      <c r="F129" s="971"/>
      <c r="G129" s="971"/>
      <c r="H129" s="971"/>
      <c r="I129" s="971"/>
      <c r="J129" s="971"/>
      <c r="K129" s="971"/>
      <c r="L129" s="971"/>
      <c r="M129" s="971"/>
      <c r="N129" s="971"/>
      <c r="O129" s="971"/>
      <c r="P129" s="971"/>
      <c r="Q129" s="971"/>
      <c r="R129" s="971"/>
      <c r="S129" s="971"/>
      <c r="T129" s="971"/>
      <c r="U129" s="971"/>
      <c r="V129" s="971"/>
      <c r="W129" s="1106" t="s">
        <v>464</v>
      </c>
      <c r="X129" s="1107"/>
      <c r="Y129" s="1107"/>
      <c r="Z129" s="1108"/>
      <c r="AA129" s="994">
        <v>1757780</v>
      </c>
      <c r="AB129" s="995"/>
      <c r="AC129" s="995"/>
      <c r="AD129" s="995"/>
      <c r="AE129" s="996"/>
      <c r="AF129" s="997">
        <v>1705205</v>
      </c>
      <c r="AG129" s="995"/>
      <c r="AH129" s="995"/>
      <c r="AI129" s="995"/>
      <c r="AJ129" s="996"/>
      <c r="AK129" s="997">
        <v>1696059</v>
      </c>
      <c r="AL129" s="995"/>
      <c r="AM129" s="995"/>
      <c r="AN129" s="995"/>
      <c r="AO129" s="996"/>
      <c r="AP129" s="1109"/>
      <c r="AQ129" s="1110"/>
      <c r="AR129" s="1110"/>
      <c r="AS129" s="1110"/>
      <c r="AT129" s="1111"/>
      <c r="AU129" s="233"/>
      <c r="AV129" s="233"/>
      <c r="AW129" s="233"/>
      <c r="AX129" s="1101" t="s">
        <v>465</v>
      </c>
      <c r="AY129" s="959"/>
      <c r="AZ129" s="959"/>
      <c r="BA129" s="959"/>
      <c r="BB129" s="959"/>
      <c r="BC129" s="959"/>
      <c r="BD129" s="959"/>
      <c r="BE129" s="960"/>
      <c r="BF129" s="1102" t="s">
        <v>122</v>
      </c>
      <c r="BG129" s="1103"/>
      <c r="BH129" s="1103"/>
      <c r="BI129" s="1103"/>
      <c r="BJ129" s="1103"/>
      <c r="BK129" s="1103"/>
      <c r="BL129" s="1104"/>
      <c r="BM129" s="1102">
        <v>20</v>
      </c>
      <c r="BN129" s="1103"/>
      <c r="BO129" s="1103"/>
      <c r="BP129" s="1103"/>
      <c r="BQ129" s="1103"/>
      <c r="BR129" s="1103"/>
      <c r="BS129" s="1104"/>
      <c r="BT129" s="1102">
        <v>30</v>
      </c>
      <c r="BU129" s="1103"/>
      <c r="BV129" s="1103"/>
      <c r="BW129" s="1103"/>
      <c r="BX129" s="1103"/>
      <c r="BY129" s="1103"/>
      <c r="BZ129" s="1105"/>
      <c r="CA129" s="256"/>
      <c r="CB129" s="256"/>
      <c r="CC129" s="256"/>
      <c r="CD129" s="256"/>
      <c r="CE129" s="256"/>
      <c r="CF129" s="256"/>
      <c r="CG129" s="256"/>
      <c r="CH129" s="256"/>
      <c r="CI129" s="256"/>
      <c r="CJ129" s="256"/>
      <c r="CK129" s="256"/>
      <c r="CL129" s="256"/>
      <c r="CM129" s="256"/>
      <c r="CN129" s="256"/>
      <c r="CO129" s="256"/>
      <c r="CP129" s="256"/>
      <c r="CQ129" s="256"/>
      <c r="CR129" s="256"/>
      <c r="CS129" s="256"/>
      <c r="CT129" s="256"/>
      <c r="CU129" s="256"/>
      <c r="CV129" s="256"/>
      <c r="CW129" s="256"/>
      <c r="CX129" s="256"/>
      <c r="CY129" s="256"/>
      <c r="CZ129" s="256"/>
      <c r="DA129" s="256"/>
      <c r="DB129" s="256"/>
      <c r="DC129" s="256"/>
      <c r="DD129" s="256"/>
      <c r="DE129" s="256"/>
      <c r="DF129" s="256"/>
      <c r="DG129" s="256"/>
      <c r="DH129" s="256"/>
      <c r="DI129" s="256"/>
      <c r="DJ129" s="256"/>
      <c r="DK129" s="256"/>
      <c r="DL129" s="256"/>
      <c r="DM129" s="256"/>
      <c r="DN129" s="256"/>
      <c r="DO129" s="256"/>
      <c r="DP129" s="233"/>
      <c r="DQ129" s="233"/>
      <c r="DR129" s="233"/>
      <c r="DS129" s="233"/>
      <c r="DT129" s="233"/>
      <c r="DU129" s="233"/>
      <c r="DV129" s="233"/>
      <c r="DW129" s="233"/>
      <c r="DX129" s="233"/>
      <c r="DY129" s="233"/>
      <c r="DZ129" s="233"/>
    </row>
    <row r="130" spans="1:131" s="230" customFormat="1" ht="26.25" customHeight="1" x14ac:dyDescent="0.15">
      <c r="A130" s="970" t="s">
        <v>466</v>
      </c>
      <c r="B130" s="971"/>
      <c r="C130" s="971"/>
      <c r="D130" s="971"/>
      <c r="E130" s="971"/>
      <c r="F130" s="971"/>
      <c r="G130" s="971"/>
      <c r="H130" s="971"/>
      <c r="I130" s="971"/>
      <c r="J130" s="971"/>
      <c r="K130" s="971"/>
      <c r="L130" s="971"/>
      <c r="M130" s="971"/>
      <c r="N130" s="971"/>
      <c r="O130" s="971"/>
      <c r="P130" s="971"/>
      <c r="Q130" s="971"/>
      <c r="R130" s="971"/>
      <c r="S130" s="971"/>
      <c r="T130" s="971"/>
      <c r="U130" s="971"/>
      <c r="V130" s="971"/>
      <c r="W130" s="1106" t="s">
        <v>467</v>
      </c>
      <c r="X130" s="1107"/>
      <c r="Y130" s="1107"/>
      <c r="Z130" s="1108"/>
      <c r="AA130" s="994">
        <v>260207</v>
      </c>
      <c r="AB130" s="995"/>
      <c r="AC130" s="995"/>
      <c r="AD130" s="995"/>
      <c r="AE130" s="996"/>
      <c r="AF130" s="997">
        <v>271387</v>
      </c>
      <c r="AG130" s="995"/>
      <c r="AH130" s="995"/>
      <c r="AI130" s="995"/>
      <c r="AJ130" s="996"/>
      <c r="AK130" s="997">
        <v>270598</v>
      </c>
      <c r="AL130" s="995"/>
      <c r="AM130" s="995"/>
      <c r="AN130" s="995"/>
      <c r="AO130" s="996"/>
      <c r="AP130" s="1109"/>
      <c r="AQ130" s="1110"/>
      <c r="AR130" s="1110"/>
      <c r="AS130" s="1110"/>
      <c r="AT130" s="1111"/>
      <c r="AU130" s="233"/>
      <c r="AV130" s="233"/>
      <c r="AW130" s="233"/>
      <c r="AX130" s="1101" t="s">
        <v>468</v>
      </c>
      <c r="AY130" s="959"/>
      <c r="AZ130" s="959"/>
      <c r="BA130" s="959"/>
      <c r="BB130" s="959"/>
      <c r="BC130" s="959"/>
      <c r="BD130" s="959"/>
      <c r="BE130" s="960"/>
      <c r="BF130" s="1137">
        <v>8.1</v>
      </c>
      <c r="BG130" s="1138"/>
      <c r="BH130" s="1138"/>
      <c r="BI130" s="1138"/>
      <c r="BJ130" s="1138"/>
      <c r="BK130" s="1138"/>
      <c r="BL130" s="1139"/>
      <c r="BM130" s="1137">
        <v>25</v>
      </c>
      <c r="BN130" s="1138"/>
      <c r="BO130" s="1138"/>
      <c r="BP130" s="1138"/>
      <c r="BQ130" s="1138"/>
      <c r="BR130" s="1138"/>
      <c r="BS130" s="1139"/>
      <c r="BT130" s="1137">
        <v>35</v>
      </c>
      <c r="BU130" s="1138"/>
      <c r="BV130" s="1138"/>
      <c r="BW130" s="1138"/>
      <c r="BX130" s="1138"/>
      <c r="BY130" s="1138"/>
      <c r="BZ130" s="1140"/>
      <c r="CA130" s="256"/>
      <c r="CB130" s="256"/>
      <c r="CC130" s="256"/>
      <c r="CD130" s="256"/>
      <c r="CE130" s="256"/>
      <c r="CF130" s="256"/>
      <c r="CG130" s="256"/>
      <c r="CH130" s="256"/>
      <c r="CI130" s="256"/>
      <c r="CJ130" s="256"/>
      <c r="CK130" s="256"/>
      <c r="CL130" s="256"/>
      <c r="CM130" s="256"/>
      <c r="CN130" s="256"/>
      <c r="CO130" s="256"/>
      <c r="CP130" s="256"/>
      <c r="CQ130" s="256"/>
      <c r="CR130" s="256"/>
      <c r="CS130" s="256"/>
      <c r="CT130" s="256"/>
      <c r="CU130" s="256"/>
      <c r="CV130" s="256"/>
      <c r="CW130" s="256"/>
      <c r="CX130" s="256"/>
      <c r="CY130" s="256"/>
      <c r="CZ130" s="256"/>
      <c r="DA130" s="256"/>
      <c r="DB130" s="256"/>
      <c r="DC130" s="256"/>
      <c r="DD130" s="256"/>
      <c r="DE130" s="256"/>
      <c r="DF130" s="256"/>
      <c r="DG130" s="256"/>
      <c r="DH130" s="256"/>
      <c r="DI130" s="256"/>
      <c r="DJ130" s="256"/>
      <c r="DK130" s="256"/>
      <c r="DL130" s="256"/>
      <c r="DM130" s="256"/>
      <c r="DN130" s="256"/>
      <c r="DO130" s="256"/>
      <c r="DP130" s="233"/>
      <c r="DQ130" s="233"/>
      <c r="DR130" s="233"/>
      <c r="DS130" s="233"/>
      <c r="DT130" s="233"/>
      <c r="DU130" s="233"/>
      <c r="DV130" s="233"/>
      <c r="DW130" s="233"/>
      <c r="DX130" s="233"/>
      <c r="DY130" s="233"/>
      <c r="DZ130" s="233"/>
    </row>
    <row r="131" spans="1:131" s="230" customFormat="1" ht="26.25" customHeight="1" thickBot="1" x14ac:dyDescent="0.2">
      <c r="A131" s="1141"/>
      <c r="B131" s="1142"/>
      <c r="C131" s="1142"/>
      <c r="D131" s="1142"/>
      <c r="E131" s="1142"/>
      <c r="F131" s="1142"/>
      <c r="G131" s="1142"/>
      <c r="H131" s="1142"/>
      <c r="I131" s="1142"/>
      <c r="J131" s="1142"/>
      <c r="K131" s="1142"/>
      <c r="L131" s="1142"/>
      <c r="M131" s="1142"/>
      <c r="N131" s="1142"/>
      <c r="O131" s="1142"/>
      <c r="P131" s="1142"/>
      <c r="Q131" s="1142"/>
      <c r="R131" s="1142"/>
      <c r="S131" s="1142"/>
      <c r="T131" s="1142"/>
      <c r="U131" s="1142"/>
      <c r="V131" s="1142"/>
      <c r="W131" s="1143" t="s">
        <v>469</v>
      </c>
      <c r="X131" s="1144"/>
      <c r="Y131" s="1144"/>
      <c r="Z131" s="1145"/>
      <c r="AA131" s="1040">
        <v>1497573</v>
      </c>
      <c r="AB131" s="1022"/>
      <c r="AC131" s="1022"/>
      <c r="AD131" s="1022"/>
      <c r="AE131" s="1023"/>
      <c r="AF131" s="1021">
        <v>1433818</v>
      </c>
      <c r="AG131" s="1022"/>
      <c r="AH131" s="1022"/>
      <c r="AI131" s="1022"/>
      <c r="AJ131" s="1023"/>
      <c r="AK131" s="1021">
        <v>1425461</v>
      </c>
      <c r="AL131" s="1022"/>
      <c r="AM131" s="1022"/>
      <c r="AN131" s="1022"/>
      <c r="AO131" s="1023"/>
      <c r="AP131" s="1146"/>
      <c r="AQ131" s="1147"/>
      <c r="AR131" s="1147"/>
      <c r="AS131" s="1147"/>
      <c r="AT131" s="1148"/>
      <c r="AU131" s="233"/>
      <c r="AV131" s="233"/>
      <c r="AW131" s="233"/>
      <c r="AX131" s="1119" t="s">
        <v>470</v>
      </c>
      <c r="AY131" s="762"/>
      <c r="AZ131" s="762"/>
      <c r="BA131" s="762"/>
      <c r="BB131" s="762"/>
      <c r="BC131" s="762"/>
      <c r="BD131" s="762"/>
      <c r="BE131" s="1072"/>
      <c r="BF131" s="1120" t="s">
        <v>122</v>
      </c>
      <c r="BG131" s="1121"/>
      <c r="BH131" s="1121"/>
      <c r="BI131" s="1121"/>
      <c r="BJ131" s="1121"/>
      <c r="BK131" s="1121"/>
      <c r="BL131" s="1122"/>
      <c r="BM131" s="1120">
        <v>350</v>
      </c>
      <c r="BN131" s="1121"/>
      <c r="BO131" s="1121"/>
      <c r="BP131" s="1121"/>
      <c r="BQ131" s="1121"/>
      <c r="BR131" s="1121"/>
      <c r="BS131" s="1122"/>
      <c r="BT131" s="1123"/>
      <c r="BU131" s="1124"/>
      <c r="BV131" s="1124"/>
      <c r="BW131" s="1124"/>
      <c r="BX131" s="1124"/>
      <c r="BY131" s="1124"/>
      <c r="BZ131" s="1125"/>
      <c r="CA131" s="256"/>
      <c r="CB131" s="256"/>
      <c r="CC131" s="256"/>
      <c r="CD131" s="256"/>
      <c r="CE131" s="256"/>
      <c r="CF131" s="256"/>
      <c r="CG131" s="256"/>
      <c r="CH131" s="256"/>
      <c r="CI131" s="256"/>
      <c r="CJ131" s="256"/>
      <c r="CK131" s="256"/>
      <c r="CL131" s="256"/>
      <c r="CM131" s="256"/>
      <c r="CN131" s="256"/>
      <c r="CO131" s="256"/>
      <c r="CP131" s="256"/>
      <c r="CQ131" s="256"/>
      <c r="CR131" s="256"/>
      <c r="CS131" s="256"/>
      <c r="CT131" s="256"/>
      <c r="CU131" s="256"/>
      <c r="CV131" s="256"/>
      <c r="CW131" s="256"/>
      <c r="CX131" s="256"/>
      <c r="CY131" s="256"/>
      <c r="CZ131" s="256"/>
      <c r="DA131" s="256"/>
      <c r="DB131" s="256"/>
      <c r="DC131" s="256"/>
      <c r="DD131" s="256"/>
      <c r="DE131" s="256"/>
      <c r="DF131" s="256"/>
      <c r="DG131" s="256"/>
      <c r="DH131" s="256"/>
      <c r="DI131" s="256"/>
      <c r="DJ131" s="256"/>
      <c r="DK131" s="256"/>
      <c r="DL131" s="256"/>
      <c r="DM131" s="256"/>
      <c r="DN131" s="256"/>
      <c r="DO131" s="256"/>
      <c r="DP131" s="233"/>
      <c r="DQ131" s="233"/>
      <c r="DR131" s="233"/>
      <c r="DS131" s="233"/>
      <c r="DT131" s="233"/>
      <c r="DU131" s="233"/>
      <c r="DV131" s="233"/>
      <c r="DW131" s="233"/>
      <c r="DX131" s="233"/>
      <c r="DY131" s="233"/>
      <c r="DZ131" s="233"/>
    </row>
    <row r="132" spans="1:131" s="230" customFormat="1" ht="26.25" customHeight="1" x14ac:dyDescent="0.15">
      <c r="A132" s="1126" t="s">
        <v>471</v>
      </c>
      <c r="B132" s="1127"/>
      <c r="C132" s="1127"/>
      <c r="D132" s="1127"/>
      <c r="E132" s="1127"/>
      <c r="F132" s="1127"/>
      <c r="G132" s="1127"/>
      <c r="H132" s="1127"/>
      <c r="I132" s="1127"/>
      <c r="J132" s="1127"/>
      <c r="K132" s="1127"/>
      <c r="L132" s="1127"/>
      <c r="M132" s="1127"/>
      <c r="N132" s="1127"/>
      <c r="O132" s="1127"/>
      <c r="P132" s="1127"/>
      <c r="Q132" s="1127"/>
      <c r="R132" s="1127"/>
      <c r="S132" s="1127"/>
      <c r="T132" s="1127"/>
      <c r="U132" s="1127"/>
      <c r="V132" s="1130" t="s">
        <v>472</v>
      </c>
      <c r="W132" s="1130"/>
      <c r="X132" s="1130"/>
      <c r="Y132" s="1130"/>
      <c r="Z132" s="1131"/>
      <c r="AA132" s="1132">
        <v>6.9931148600000004</v>
      </c>
      <c r="AB132" s="1133"/>
      <c r="AC132" s="1133"/>
      <c r="AD132" s="1133"/>
      <c r="AE132" s="1134"/>
      <c r="AF132" s="1135">
        <v>8.1103040970000002</v>
      </c>
      <c r="AG132" s="1133"/>
      <c r="AH132" s="1133"/>
      <c r="AI132" s="1133"/>
      <c r="AJ132" s="1134"/>
      <c r="AK132" s="1135">
        <v>9.3082869329999998</v>
      </c>
      <c r="AL132" s="1133"/>
      <c r="AM132" s="1133"/>
      <c r="AN132" s="1133"/>
      <c r="AO132" s="1134"/>
      <c r="AP132" s="1037"/>
      <c r="AQ132" s="1038"/>
      <c r="AR132" s="1038"/>
      <c r="AS132" s="1038"/>
      <c r="AT132" s="1136"/>
      <c r="AU132" s="257"/>
      <c r="AV132" s="233"/>
      <c r="AW132" s="233"/>
      <c r="AX132" s="233"/>
      <c r="AY132" s="233"/>
      <c r="AZ132" s="233"/>
      <c r="BA132" s="233"/>
      <c r="BB132" s="233"/>
      <c r="BC132" s="233"/>
      <c r="BD132" s="233"/>
      <c r="BE132" s="233"/>
      <c r="BF132" s="233"/>
      <c r="BG132" s="233"/>
      <c r="BH132" s="233"/>
      <c r="BI132" s="233"/>
      <c r="BJ132" s="233"/>
      <c r="BK132" s="233"/>
      <c r="BL132" s="233"/>
      <c r="BM132" s="233"/>
      <c r="BN132" s="233"/>
      <c r="BO132" s="233"/>
      <c r="BP132" s="233"/>
      <c r="BQ132" s="233"/>
      <c r="BR132" s="233"/>
      <c r="BS132" s="234"/>
      <c r="BT132" s="233"/>
      <c r="BU132" s="233"/>
      <c r="BV132" s="233"/>
      <c r="BW132" s="233"/>
      <c r="BX132" s="233"/>
      <c r="BY132" s="233"/>
      <c r="BZ132" s="233"/>
      <c r="CA132" s="256"/>
      <c r="CB132" s="256"/>
      <c r="CC132" s="256"/>
      <c r="CD132" s="256"/>
      <c r="CE132" s="256"/>
      <c r="CF132" s="256"/>
      <c r="CG132" s="256"/>
      <c r="CH132" s="256"/>
      <c r="CI132" s="256"/>
      <c r="CJ132" s="256"/>
      <c r="CK132" s="256"/>
      <c r="CL132" s="256"/>
      <c r="CM132" s="256"/>
      <c r="CN132" s="256"/>
      <c r="CO132" s="256"/>
      <c r="CP132" s="256"/>
      <c r="CQ132" s="256"/>
      <c r="CR132" s="256"/>
      <c r="CS132" s="256"/>
      <c r="CT132" s="256"/>
      <c r="CU132" s="256"/>
      <c r="CV132" s="256"/>
      <c r="CW132" s="256"/>
      <c r="CX132" s="256"/>
      <c r="CY132" s="256"/>
      <c r="CZ132" s="256"/>
      <c r="DA132" s="256"/>
      <c r="DB132" s="256"/>
      <c r="DC132" s="256"/>
      <c r="DD132" s="256"/>
      <c r="DE132" s="256"/>
      <c r="DF132" s="256"/>
      <c r="DG132" s="256"/>
      <c r="DH132" s="256"/>
      <c r="DI132" s="256"/>
      <c r="DJ132" s="256"/>
      <c r="DK132" s="256"/>
      <c r="DL132" s="256"/>
      <c r="DM132" s="256"/>
      <c r="DN132" s="256"/>
      <c r="DO132" s="256"/>
      <c r="DP132" s="233"/>
      <c r="DQ132" s="233"/>
      <c r="DR132" s="233"/>
      <c r="DS132" s="233"/>
      <c r="DT132" s="233"/>
      <c r="DU132" s="233"/>
      <c r="DV132" s="233"/>
      <c r="DW132" s="233"/>
      <c r="DX132" s="233"/>
      <c r="DY132" s="233"/>
      <c r="DZ132" s="233"/>
    </row>
    <row r="133" spans="1:131" s="230" customFormat="1" ht="26.25" customHeight="1" thickBot="1" x14ac:dyDescent="0.2">
      <c r="A133" s="1128"/>
      <c r="B133" s="1129"/>
      <c r="C133" s="1129"/>
      <c r="D133" s="1129"/>
      <c r="E133" s="1129"/>
      <c r="F133" s="1129"/>
      <c r="G133" s="1129"/>
      <c r="H133" s="1129"/>
      <c r="I133" s="1129"/>
      <c r="J133" s="1129"/>
      <c r="K133" s="1129"/>
      <c r="L133" s="1129"/>
      <c r="M133" s="1129"/>
      <c r="N133" s="1129"/>
      <c r="O133" s="1129"/>
      <c r="P133" s="1129"/>
      <c r="Q133" s="1129"/>
      <c r="R133" s="1129"/>
      <c r="S133" s="1129"/>
      <c r="T133" s="1129"/>
      <c r="U133" s="1129"/>
      <c r="V133" s="1113" t="s">
        <v>473</v>
      </c>
      <c r="W133" s="1113"/>
      <c r="X133" s="1113"/>
      <c r="Y133" s="1113"/>
      <c r="Z133" s="1114"/>
      <c r="AA133" s="1115">
        <v>7</v>
      </c>
      <c r="AB133" s="1116"/>
      <c r="AC133" s="1116"/>
      <c r="AD133" s="1116"/>
      <c r="AE133" s="1117"/>
      <c r="AF133" s="1115">
        <v>7.4</v>
      </c>
      <c r="AG133" s="1116"/>
      <c r="AH133" s="1116"/>
      <c r="AI133" s="1116"/>
      <c r="AJ133" s="1117"/>
      <c r="AK133" s="1115">
        <v>8.1</v>
      </c>
      <c r="AL133" s="1116"/>
      <c r="AM133" s="1116"/>
      <c r="AN133" s="1116"/>
      <c r="AO133" s="1117"/>
      <c r="AP133" s="1064"/>
      <c r="AQ133" s="1065"/>
      <c r="AR133" s="1065"/>
      <c r="AS133" s="1065"/>
      <c r="AT133" s="1118"/>
      <c r="AU133" s="233"/>
      <c r="AV133" s="233"/>
      <c r="AW133" s="233"/>
      <c r="AX133" s="233"/>
      <c r="AY133" s="233"/>
      <c r="AZ133" s="233"/>
      <c r="BA133" s="233"/>
      <c r="BB133" s="233"/>
      <c r="BC133" s="233"/>
      <c r="BD133" s="233"/>
      <c r="BE133" s="233"/>
      <c r="BF133" s="233"/>
      <c r="BG133" s="233"/>
      <c r="BH133" s="233"/>
      <c r="BI133" s="233"/>
      <c r="BJ133" s="233"/>
      <c r="BK133" s="233"/>
      <c r="BL133" s="233"/>
      <c r="BM133" s="233"/>
      <c r="BN133" s="256"/>
      <c r="BO133" s="256"/>
      <c r="BP133" s="256"/>
      <c r="BQ133" s="256"/>
      <c r="BR133" s="256"/>
      <c r="BS133" s="256"/>
      <c r="BT133" s="256"/>
      <c r="BU133" s="256"/>
      <c r="BV133" s="256"/>
      <c r="BW133" s="256"/>
      <c r="BX133" s="256"/>
      <c r="BY133" s="256"/>
      <c r="BZ133" s="256"/>
      <c r="CA133" s="256"/>
      <c r="CB133" s="256"/>
      <c r="CC133" s="256"/>
      <c r="CD133" s="256"/>
      <c r="CE133" s="256"/>
      <c r="CF133" s="256"/>
      <c r="CG133" s="256"/>
      <c r="CH133" s="256"/>
      <c r="CI133" s="256"/>
      <c r="CJ133" s="256"/>
      <c r="CK133" s="256"/>
      <c r="CL133" s="256"/>
      <c r="CM133" s="256"/>
      <c r="CN133" s="256"/>
      <c r="CO133" s="256"/>
      <c r="CP133" s="256"/>
      <c r="CQ133" s="256"/>
      <c r="CR133" s="256"/>
      <c r="CS133" s="256"/>
      <c r="CT133" s="256"/>
      <c r="CU133" s="256"/>
      <c r="CV133" s="256"/>
      <c r="CW133" s="256"/>
      <c r="CX133" s="256"/>
      <c r="CY133" s="256"/>
      <c r="CZ133" s="256"/>
      <c r="DA133" s="256"/>
      <c r="DB133" s="256"/>
      <c r="DC133" s="256"/>
      <c r="DD133" s="256"/>
      <c r="DE133" s="256"/>
      <c r="DF133" s="256"/>
      <c r="DG133" s="256"/>
      <c r="DH133" s="256"/>
      <c r="DI133" s="256"/>
      <c r="DJ133" s="256"/>
      <c r="DK133" s="256"/>
      <c r="DL133" s="256"/>
      <c r="DM133" s="256"/>
      <c r="DN133" s="256"/>
      <c r="DO133" s="256"/>
      <c r="DP133" s="233"/>
      <c r="DQ133" s="233"/>
      <c r="DR133" s="233"/>
      <c r="DS133" s="233"/>
      <c r="DT133" s="233"/>
      <c r="DU133" s="233"/>
      <c r="DV133" s="233"/>
      <c r="DW133" s="233"/>
      <c r="DX133" s="233"/>
      <c r="DY133" s="233"/>
      <c r="DZ133" s="233"/>
    </row>
    <row r="134" spans="1:131" ht="11.25" customHeight="1" x14ac:dyDescent="0.15">
      <c r="A134" s="258"/>
      <c r="B134" s="258"/>
      <c r="C134" s="258"/>
      <c r="D134" s="258"/>
      <c r="E134" s="258"/>
      <c r="F134" s="258"/>
      <c r="G134" s="258"/>
      <c r="H134" s="258"/>
      <c r="I134" s="258"/>
      <c r="J134" s="258"/>
      <c r="K134" s="258"/>
      <c r="L134" s="258"/>
      <c r="M134" s="258"/>
      <c r="N134" s="258"/>
      <c r="O134" s="258"/>
      <c r="P134" s="258"/>
      <c r="Q134" s="258"/>
      <c r="R134" s="258"/>
      <c r="S134" s="258"/>
      <c r="T134" s="258"/>
      <c r="U134" s="258"/>
      <c r="V134" s="258"/>
      <c r="W134" s="258"/>
      <c r="X134" s="258"/>
      <c r="Y134" s="258"/>
      <c r="Z134" s="258"/>
      <c r="AA134" s="258"/>
      <c r="AB134" s="258"/>
      <c r="AC134" s="258"/>
      <c r="AD134" s="258"/>
      <c r="AE134" s="258"/>
      <c r="AF134" s="258"/>
      <c r="AG134" s="258"/>
      <c r="AH134" s="258"/>
      <c r="AI134" s="258"/>
      <c r="AJ134" s="258"/>
      <c r="AK134" s="258"/>
      <c r="AL134" s="258"/>
      <c r="AM134" s="258"/>
      <c r="AN134" s="258"/>
      <c r="AO134" s="258"/>
      <c r="AP134" s="258"/>
      <c r="AQ134" s="258"/>
      <c r="AR134" s="258"/>
      <c r="AS134" s="258"/>
      <c r="AT134" s="258"/>
      <c r="AU134" s="233"/>
      <c r="AV134" s="233"/>
      <c r="AW134" s="233"/>
      <c r="AX134" s="233"/>
      <c r="AY134" s="233"/>
      <c r="AZ134" s="233"/>
      <c r="BA134" s="233"/>
      <c r="BB134" s="233"/>
      <c r="BC134" s="233"/>
      <c r="BD134" s="233"/>
      <c r="BE134" s="233"/>
      <c r="BF134" s="233"/>
      <c r="BG134" s="233"/>
      <c r="BH134" s="233"/>
      <c r="BI134" s="233"/>
      <c r="BJ134" s="233"/>
      <c r="BK134" s="233"/>
      <c r="BL134" s="233"/>
      <c r="BM134" s="233"/>
      <c r="BN134" s="256"/>
      <c r="BO134" s="256"/>
      <c r="BP134" s="256"/>
      <c r="BQ134" s="256"/>
      <c r="BR134" s="256"/>
      <c r="BS134" s="256"/>
      <c r="BT134" s="256"/>
      <c r="BU134" s="256"/>
      <c r="BV134" s="256"/>
      <c r="BW134" s="256"/>
      <c r="BX134" s="256"/>
      <c r="BY134" s="256"/>
      <c r="BZ134" s="256"/>
      <c r="CA134" s="256"/>
      <c r="CB134" s="256"/>
      <c r="CC134" s="256"/>
      <c r="CD134" s="256"/>
      <c r="CE134" s="256"/>
      <c r="CF134" s="256"/>
      <c r="CG134" s="256"/>
      <c r="CH134" s="256"/>
      <c r="CI134" s="256"/>
      <c r="CJ134" s="256"/>
      <c r="CK134" s="256"/>
      <c r="CL134" s="256"/>
      <c r="CM134" s="256"/>
      <c r="CN134" s="256"/>
      <c r="CO134" s="256"/>
      <c r="CP134" s="256"/>
      <c r="CQ134" s="256"/>
      <c r="CR134" s="256"/>
      <c r="CS134" s="256"/>
      <c r="CT134" s="256"/>
      <c r="CU134" s="256"/>
      <c r="CV134" s="256"/>
      <c r="CW134" s="256"/>
      <c r="CX134" s="256"/>
      <c r="CY134" s="256"/>
      <c r="CZ134" s="256"/>
      <c r="DA134" s="256"/>
      <c r="DB134" s="256"/>
      <c r="DC134" s="256"/>
      <c r="DD134" s="256"/>
      <c r="DE134" s="256"/>
      <c r="DF134" s="256"/>
      <c r="DG134" s="256"/>
      <c r="DH134" s="256"/>
      <c r="DI134" s="256"/>
      <c r="DJ134" s="256"/>
      <c r="DK134" s="256"/>
      <c r="DL134" s="256"/>
      <c r="DM134" s="256"/>
      <c r="DN134" s="256"/>
      <c r="DO134" s="256"/>
      <c r="DP134" s="233"/>
      <c r="DQ134" s="233"/>
      <c r="DR134" s="233"/>
      <c r="DS134" s="233"/>
      <c r="DT134" s="233"/>
      <c r="DU134" s="233"/>
      <c r="DV134" s="233"/>
      <c r="DW134" s="233"/>
      <c r="DX134" s="233"/>
      <c r="DY134" s="233"/>
      <c r="DZ134" s="233"/>
      <c r="EA134" s="230"/>
    </row>
    <row r="135" spans="1:131" ht="14.25" hidden="1" x14ac:dyDescent="0.15">
      <c r="AU135" s="258"/>
      <c r="AV135" s="258"/>
      <c r="AW135" s="258"/>
      <c r="AX135" s="258"/>
      <c r="AY135" s="258"/>
      <c r="AZ135" s="258"/>
      <c r="BA135" s="258"/>
      <c r="BB135" s="258"/>
      <c r="BC135" s="258"/>
      <c r="BD135" s="258"/>
      <c r="BE135" s="258"/>
      <c r="BF135" s="258"/>
      <c r="BG135" s="258"/>
      <c r="BH135" s="258"/>
      <c r="BI135" s="258"/>
      <c r="BJ135" s="258"/>
      <c r="BK135" s="258"/>
      <c r="BL135" s="258"/>
      <c r="BM135" s="258"/>
      <c r="BN135" s="258"/>
      <c r="BO135" s="258"/>
      <c r="BP135" s="258"/>
      <c r="BQ135" s="258"/>
      <c r="BR135" s="258"/>
      <c r="BS135" s="258"/>
      <c r="BT135" s="258"/>
      <c r="BU135" s="258"/>
      <c r="BV135" s="258"/>
      <c r="BW135" s="258"/>
      <c r="BX135" s="258"/>
      <c r="BY135" s="258"/>
      <c r="BZ135" s="258"/>
      <c r="CA135" s="258"/>
      <c r="CB135" s="258"/>
      <c r="CC135" s="258"/>
      <c r="CD135" s="258"/>
      <c r="CE135" s="258"/>
      <c r="CF135" s="258"/>
      <c r="CG135" s="258"/>
      <c r="CH135" s="258"/>
      <c r="CI135" s="258"/>
      <c r="CJ135" s="258"/>
      <c r="CK135" s="258"/>
      <c r="CL135" s="258"/>
      <c r="CM135" s="258"/>
      <c r="CN135" s="258"/>
      <c r="CO135" s="258"/>
      <c r="CP135" s="258"/>
      <c r="CQ135" s="258"/>
      <c r="CR135" s="258"/>
      <c r="CS135" s="258"/>
      <c r="CT135" s="258"/>
      <c r="CU135" s="258"/>
      <c r="CV135" s="258"/>
      <c r="CW135" s="258"/>
      <c r="CX135" s="258"/>
      <c r="CY135" s="258"/>
      <c r="CZ135" s="258"/>
      <c r="DA135" s="258"/>
      <c r="DB135" s="258"/>
      <c r="DC135" s="258"/>
      <c r="DD135" s="258"/>
      <c r="DE135" s="258"/>
      <c r="DF135" s="258"/>
      <c r="DG135" s="258"/>
      <c r="DH135" s="258"/>
      <c r="DI135" s="258"/>
      <c r="DJ135" s="258"/>
      <c r="DK135" s="258"/>
      <c r="DL135" s="258"/>
      <c r="DM135" s="258"/>
      <c r="DN135" s="258"/>
      <c r="DO135" s="258"/>
      <c r="DP135" s="258"/>
      <c r="DQ135" s="258"/>
      <c r="DR135" s="258"/>
      <c r="DS135" s="258"/>
      <c r="DT135" s="258"/>
      <c r="DU135" s="258"/>
      <c r="DV135" s="258"/>
      <c r="DW135" s="258"/>
      <c r="DX135" s="258"/>
      <c r="DY135" s="258"/>
      <c r="DZ135" s="258"/>
    </row>
  </sheetData>
  <sheetProtection algorithmName="SHA-512" hashValue="f48kiMRGSD75Q95LMRQ5ghtOGk4ZJs+MiFnBhbFKf7YkfhH4a1eMJInI6lo9eS+6hQNLOtcBDoeEHxU5mnn2rw==" saltValue="RXXCrw7GJDOIjZ5jjp1U1w==" spinCount="100000" sheet="1" objects="1" scenarios="1" formatRows="0"/>
  <mergeCells count="2035">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G62:DK62"/>
    <mergeCell ref="DL62:DP62"/>
    <mergeCell ref="DQ62:DU62"/>
    <mergeCell ref="DV62:DZ62"/>
    <mergeCell ref="B63:P63"/>
    <mergeCell ref="Q63:U63"/>
    <mergeCell ref="V63:Z63"/>
    <mergeCell ref="AA63:AE63"/>
    <mergeCell ref="AF63:AJ63"/>
    <mergeCell ref="AK63:AO63"/>
    <mergeCell ref="BS62:CG62"/>
    <mergeCell ref="CH62:CL62"/>
    <mergeCell ref="CM62:CQ62"/>
    <mergeCell ref="CR62:CV62"/>
    <mergeCell ref="CW62:DA62"/>
    <mergeCell ref="DB62:DF62"/>
    <mergeCell ref="AK62:AO62"/>
    <mergeCell ref="AP62:AT62"/>
    <mergeCell ref="AU62:AY62"/>
    <mergeCell ref="AZ62:BD62"/>
    <mergeCell ref="BE62:BI62"/>
    <mergeCell ref="BJ62:BN62"/>
    <mergeCell ref="DL63:DP63"/>
    <mergeCell ref="DQ63:DU63"/>
    <mergeCell ref="DV63:DZ63"/>
    <mergeCell ref="DB61:DF61"/>
    <mergeCell ref="DG61:DK61"/>
    <mergeCell ref="DL61:DP61"/>
    <mergeCell ref="DQ61:DU61"/>
    <mergeCell ref="DV61:DZ61"/>
    <mergeCell ref="B62:P62"/>
    <mergeCell ref="Q62:U62"/>
    <mergeCell ref="V62:Z62"/>
    <mergeCell ref="AA62:AE62"/>
    <mergeCell ref="AF62:AJ62"/>
    <mergeCell ref="BE61:BI61"/>
    <mergeCell ref="BS61:CG61"/>
    <mergeCell ref="CH61:CL61"/>
    <mergeCell ref="CM61:CQ61"/>
    <mergeCell ref="CR61:CV61"/>
    <mergeCell ref="CW61:DA61"/>
    <mergeCell ref="DV60:DZ60"/>
    <mergeCell ref="B61:P61"/>
    <mergeCell ref="Q61:U61"/>
    <mergeCell ref="V61:Z61"/>
    <mergeCell ref="AA61:AE61"/>
    <mergeCell ref="AF61:AJ61"/>
    <mergeCell ref="AK61:AO61"/>
    <mergeCell ref="AP61:AT61"/>
    <mergeCell ref="AU61:AY61"/>
    <mergeCell ref="AZ61:BD61"/>
    <mergeCell ref="CR60:CV60"/>
    <mergeCell ref="CW60:DA60"/>
    <mergeCell ref="DB60:DF60"/>
    <mergeCell ref="DG60:DK60"/>
    <mergeCell ref="DL60:DP60"/>
    <mergeCell ref="DQ60:DU60"/>
    <mergeCell ref="AU60:AY60"/>
    <mergeCell ref="AZ60:BD60"/>
    <mergeCell ref="BE60:BI60"/>
    <mergeCell ref="BS60:CG60"/>
    <mergeCell ref="CH60:CL60"/>
    <mergeCell ref="CM60:CQ60"/>
    <mergeCell ref="DL59:DP59"/>
    <mergeCell ref="DQ59:DU59"/>
    <mergeCell ref="DV59:DZ59"/>
    <mergeCell ref="B60:P60"/>
    <mergeCell ref="Q60:U60"/>
    <mergeCell ref="V60:Z60"/>
    <mergeCell ref="AA60:AE60"/>
    <mergeCell ref="AF60:AJ60"/>
    <mergeCell ref="AK60:AO60"/>
    <mergeCell ref="AP60:AT60"/>
    <mergeCell ref="CH59:CL59"/>
    <mergeCell ref="CM59:CQ59"/>
    <mergeCell ref="CR59:CV59"/>
    <mergeCell ref="CW59:DA59"/>
    <mergeCell ref="DB59:DF59"/>
    <mergeCell ref="DG59:DK59"/>
    <mergeCell ref="AK59:AO59"/>
    <mergeCell ref="AP59:AT59"/>
    <mergeCell ref="AU59:AY59"/>
    <mergeCell ref="AZ59:BD59"/>
    <mergeCell ref="BE59:BI59"/>
    <mergeCell ref="BS59:CG59"/>
    <mergeCell ref="DB58:DF58"/>
    <mergeCell ref="DG58:DK58"/>
    <mergeCell ref="DL58:DP58"/>
    <mergeCell ref="DQ58:DU58"/>
    <mergeCell ref="DV58:DZ58"/>
    <mergeCell ref="B59:P59"/>
    <mergeCell ref="Q59:U59"/>
    <mergeCell ref="V59:Z59"/>
    <mergeCell ref="AA59:AE59"/>
    <mergeCell ref="AF59:AJ59"/>
    <mergeCell ref="BE58:BI58"/>
    <mergeCell ref="BS58:CG58"/>
    <mergeCell ref="CH58:CL58"/>
    <mergeCell ref="CM58:CQ58"/>
    <mergeCell ref="CR58:CV58"/>
    <mergeCell ref="CW58:DA58"/>
    <mergeCell ref="DV57:DZ57"/>
    <mergeCell ref="B58:P58"/>
    <mergeCell ref="Q58:U58"/>
    <mergeCell ref="V58:Z58"/>
    <mergeCell ref="AA58:AE58"/>
    <mergeCell ref="AF58:AJ58"/>
    <mergeCell ref="AK58:AO58"/>
    <mergeCell ref="AP58:AT58"/>
    <mergeCell ref="AU58:AY58"/>
    <mergeCell ref="AZ58:BD58"/>
    <mergeCell ref="CR57:CV57"/>
    <mergeCell ref="CW57:DA57"/>
    <mergeCell ref="DB57:DF57"/>
    <mergeCell ref="DG57:DK57"/>
    <mergeCell ref="DL57:DP57"/>
    <mergeCell ref="DQ57:DU57"/>
    <mergeCell ref="AU57:AY57"/>
    <mergeCell ref="AZ57:BD57"/>
    <mergeCell ref="BE57:BI57"/>
    <mergeCell ref="BS57:CG57"/>
    <mergeCell ref="CH57:CL57"/>
    <mergeCell ref="CM57:CQ57"/>
    <mergeCell ref="DL56:DP56"/>
    <mergeCell ref="DQ56:DU56"/>
    <mergeCell ref="DV56:DZ56"/>
    <mergeCell ref="B57:P57"/>
    <mergeCell ref="Q57:U57"/>
    <mergeCell ref="V57:Z57"/>
    <mergeCell ref="AA57:AE57"/>
    <mergeCell ref="AF57:AJ57"/>
    <mergeCell ref="AK57:AO57"/>
    <mergeCell ref="AP57:AT57"/>
    <mergeCell ref="CH56:CL56"/>
    <mergeCell ref="CM56:CQ56"/>
    <mergeCell ref="CR56:CV56"/>
    <mergeCell ref="CW56:DA56"/>
    <mergeCell ref="DB56:DF56"/>
    <mergeCell ref="DG56:DK56"/>
    <mergeCell ref="AK56:AO56"/>
    <mergeCell ref="AP56:AT56"/>
    <mergeCell ref="AU56:AY56"/>
    <mergeCell ref="AZ56:BD56"/>
    <mergeCell ref="BE56:BI56"/>
    <mergeCell ref="BS56:CG56"/>
    <mergeCell ref="DB55:DF55"/>
    <mergeCell ref="DG55:DK55"/>
    <mergeCell ref="DL55:DP55"/>
    <mergeCell ref="DQ55:DU55"/>
    <mergeCell ref="DV55:DZ55"/>
    <mergeCell ref="B56:P56"/>
    <mergeCell ref="Q56:U56"/>
    <mergeCell ref="V56:Z56"/>
    <mergeCell ref="AA56:AE56"/>
    <mergeCell ref="AF56:AJ56"/>
    <mergeCell ref="BE55:BI55"/>
    <mergeCell ref="BS55:CG55"/>
    <mergeCell ref="CH55:CL55"/>
    <mergeCell ref="CM55:CQ55"/>
    <mergeCell ref="CR55:CV55"/>
    <mergeCell ref="CW55:DA55"/>
    <mergeCell ref="DV54:DZ54"/>
    <mergeCell ref="B55:P55"/>
    <mergeCell ref="Q55:U55"/>
    <mergeCell ref="V55:Z55"/>
    <mergeCell ref="AA55:AE55"/>
    <mergeCell ref="AF55:AJ55"/>
    <mergeCell ref="AK55:AO55"/>
    <mergeCell ref="AP55:AT55"/>
    <mergeCell ref="AU55:AY55"/>
    <mergeCell ref="AZ55:BD55"/>
    <mergeCell ref="CR54:CV54"/>
    <mergeCell ref="CW54:DA54"/>
    <mergeCell ref="DB54:DF54"/>
    <mergeCell ref="DG54:DK54"/>
    <mergeCell ref="DL54:DP54"/>
    <mergeCell ref="DQ54:DU54"/>
    <mergeCell ref="AU54:AY54"/>
    <mergeCell ref="AZ54:BD54"/>
    <mergeCell ref="BE54:BI54"/>
    <mergeCell ref="BS54:CG54"/>
    <mergeCell ref="CH54:CL54"/>
    <mergeCell ref="CM54:CQ54"/>
    <mergeCell ref="DL53:DP53"/>
    <mergeCell ref="DQ53:DU53"/>
    <mergeCell ref="DV53:DZ53"/>
    <mergeCell ref="B54:P54"/>
    <mergeCell ref="Q54:U54"/>
    <mergeCell ref="V54:Z54"/>
    <mergeCell ref="AA54:AE54"/>
    <mergeCell ref="AF54:AJ54"/>
    <mergeCell ref="AK54:AO54"/>
    <mergeCell ref="AP54:AT54"/>
    <mergeCell ref="CH53:CL53"/>
    <mergeCell ref="CM53:CQ53"/>
    <mergeCell ref="CR53:CV53"/>
    <mergeCell ref="CW53:DA53"/>
    <mergeCell ref="DB53:DF53"/>
    <mergeCell ref="DG53:DK53"/>
    <mergeCell ref="AK53:AO53"/>
    <mergeCell ref="AP53:AT53"/>
    <mergeCell ref="AU53:AY53"/>
    <mergeCell ref="AZ53:BD53"/>
    <mergeCell ref="BE53:BI53"/>
    <mergeCell ref="BS53:CG53"/>
    <mergeCell ref="DB52:DF52"/>
    <mergeCell ref="DG52:DK52"/>
    <mergeCell ref="DL52:DP52"/>
    <mergeCell ref="DQ52:DU52"/>
    <mergeCell ref="DV52:DZ52"/>
    <mergeCell ref="B53:P53"/>
    <mergeCell ref="Q53:U53"/>
    <mergeCell ref="V53:Z53"/>
    <mergeCell ref="AA53:AE53"/>
    <mergeCell ref="AF53:AJ53"/>
    <mergeCell ref="BE52:BI52"/>
    <mergeCell ref="BS52:CG52"/>
    <mergeCell ref="CH52:CL52"/>
    <mergeCell ref="CM52:CQ52"/>
    <mergeCell ref="CR52:CV52"/>
    <mergeCell ref="CW52:DA52"/>
    <mergeCell ref="DV51:DZ51"/>
    <mergeCell ref="B52:P52"/>
    <mergeCell ref="Q52:U52"/>
    <mergeCell ref="V52:Z52"/>
    <mergeCell ref="AA52:AE52"/>
    <mergeCell ref="AF52:AJ52"/>
    <mergeCell ref="AK52:AO52"/>
    <mergeCell ref="AP52:AT52"/>
    <mergeCell ref="AU52:AY52"/>
    <mergeCell ref="AZ52:BD52"/>
    <mergeCell ref="CR51:CV51"/>
    <mergeCell ref="CW51:DA51"/>
    <mergeCell ref="DB51:DF51"/>
    <mergeCell ref="DG51:DK51"/>
    <mergeCell ref="DL51:DP51"/>
    <mergeCell ref="DQ51:DU51"/>
    <mergeCell ref="AU51:AY51"/>
    <mergeCell ref="AZ51:BD51"/>
    <mergeCell ref="BE51:BI51"/>
    <mergeCell ref="BS51:CG51"/>
    <mergeCell ref="CH51:CL51"/>
    <mergeCell ref="CM51:CQ51"/>
    <mergeCell ref="DL50:DP50"/>
    <mergeCell ref="DQ50:DU50"/>
    <mergeCell ref="DV50:DZ50"/>
    <mergeCell ref="B51:P51"/>
    <mergeCell ref="Q51:U51"/>
    <mergeCell ref="V51:Z51"/>
    <mergeCell ref="AA51:AE51"/>
    <mergeCell ref="AF51:AJ51"/>
    <mergeCell ref="AK51:AO51"/>
    <mergeCell ref="AP51:AT51"/>
    <mergeCell ref="CH50:CL50"/>
    <mergeCell ref="CM50:CQ50"/>
    <mergeCell ref="CR50:CV50"/>
    <mergeCell ref="CW50:DA50"/>
    <mergeCell ref="DB50:DF50"/>
    <mergeCell ref="DG50:DK50"/>
    <mergeCell ref="AK50:AO50"/>
    <mergeCell ref="AP50:AT50"/>
    <mergeCell ref="AU50:AY50"/>
    <mergeCell ref="AZ50:BD50"/>
    <mergeCell ref="BE50:BI50"/>
    <mergeCell ref="BS50:CG50"/>
    <mergeCell ref="DB49:DF49"/>
    <mergeCell ref="DG49:DK49"/>
    <mergeCell ref="DL49:DP49"/>
    <mergeCell ref="DQ49:DU49"/>
    <mergeCell ref="DV49:DZ49"/>
    <mergeCell ref="B50:P50"/>
    <mergeCell ref="Q50:U50"/>
    <mergeCell ref="V50:Z50"/>
    <mergeCell ref="AA50:AE50"/>
    <mergeCell ref="AF50:AJ50"/>
    <mergeCell ref="BE49:BI49"/>
    <mergeCell ref="BS49:CG49"/>
    <mergeCell ref="CH49:CL49"/>
    <mergeCell ref="CM49:CQ49"/>
    <mergeCell ref="CR49:CV49"/>
    <mergeCell ref="CW49:DA49"/>
    <mergeCell ref="DV48:DZ48"/>
    <mergeCell ref="B49:P49"/>
    <mergeCell ref="Q49:U49"/>
    <mergeCell ref="V49:Z49"/>
    <mergeCell ref="AA49:AE49"/>
    <mergeCell ref="AF49:AJ49"/>
    <mergeCell ref="AK49:AO49"/>
    <mergeCell ref="AP49:AT49"/>
    <mergeCell ref="AU49:AY49"/>
    <mergeCell ref="AZ49:BD49"/>
    <mergeCell ref="CR48:CV48"/>
    <mergeCell ref="CW48:DA48"/>
    <mergeCell ref="DB48:DF48"/>
    <mergeCell ref="DG48:DK48"/>
    <mergeCell ref="DL48:DP48"/>
    <mergeCell ref="DQ48:DU48"/>
    <mergeCell ref="AU48:AY48"/>
    <mergeCell ref="AZ48:BD48"/>
    <mergeCell ref="BE48:BI48"/>
    <mergeCell ref="BS48:CG48"/>
    <mergeCell ref="CH48:CL48"/>
    <mergeCell ref="CM48:CQ48"/>
    <mergeCell ref="DL47:DP47"/>
    <mergeCell ref="DQ47:DU47"/>
    <mergeCell ref="DV47:DZ47"/>
    <mergeCell ref="B48:P48"/>
    <mergeCell ref="Q48:U48"/>
    <mergeCell ref="V48:Z48"/>
    <mergeCell ref="AA48:AE48"/>
    <mergeCell ref="AF48:AJ48"/>
    <mergeCell ref="AK48:AO48"/>
    <mergeCell ref="AP48:AT48"/>
    <mergeCell ref="CH47:CL47"/>
    <mergeCell ref="CM47:CQ47"/>
    <mergeCell ref="CR47:CV47"/>
    <mergeCell ref="CW47:DA47"/>
    <mergeCell ref="DB47:DF47"/>
    <mergeCell ref="DG47:DK47"/>
    <mergeCell ref="AK47:AO47"/>
    <mergeCell ref="AP47:AT47"/>
    <mergeCell ref="AU47:AY47"/>
    <mergeCell ref="AZ47:BD47"/>
    <mergeCell ref="BE47:BI47"/>
    <mergeCell ref="BS47:CG47"/>
    <mergeCell ref="DB46:DF46"/>
    <mergeCell ref="DG46:DK46"/>
    <mergeCell ref="DL46:DP46"/>
    <mergeCell ref="DQ46:DU46"/>
    <mergeCell ref="DV46:DZ46"/>
    <mergeCell ref="B47:P47"/>
    <mergeCell ref="Q47:U47"/>
    <mergeCell ref="V47:Z47"/>
    <mergeCell ref="AA47:AE47"/>
    <mergeCell ref="AF47:AJ47"/>
    <mergeCell ref="BE46:BI46"/>
    <mergeCell ref="BS46:CG46"/>
    <mergeCell ref="CH46:CL46"/>
    <mergeCell ref="CM46:CQ46"/>
    <mergeCell ref="CR46:CV46"/>
    <mergeCell ref="CW46:DA46"/>
    <mergeCell ref="DV45:DZ45"/>
    <mergeCell ref="B46:P46"/>
    <mergeCell ref="Q46:U46"/>
    <mergeCell ref="V46:Z46"/>
    <mergeCell ref="AA46:AE46"/>
    <mergeCell ref="AF46:AJ46"/>
    <mergeCell ref="AK46:AO46"/>
    <mergeCell ref="AP46:AT46"/>
    <mergeCell ref="AU46:AY46"/>
    <mergeCell ref="AZ46:BD46"/>
    <mergeCell ref="CR45:CV45"/>
    <mergeCell ref="CW45:DA45"/>
    <mergeCell ref="DB45:DF45"/>
    <mergeCell ref="DG45:DK45"/>
    <mergeCell ref="DL45:DP45"/>
    <mergeCell ref="DQ45:DU45"/>
    <mergeCell ref="AU45:AY45"/>
    <mergeCell ref="AZ45:BD45"/>
    <mergeCell ref="BE45:BI45"/>
    <mergeCell ref="BS45:CG45"/>
    <mergeCell ref="CH45:CL45"/>
    <mergeCell ref="CM45:CQ45"/>
    <mergeCell ref="DL44:DP44"/>
    <mergeCell ref="DQ44:DU44"/>
    <mergeCell ref="DV44:DZ44"/>
    <mergeCell ref="B45:P45"/>
    <mergeCell ref="Q45:U45"/>
    <mergeCell ref="V45:Z45"/>
    <mergeCell ref="AA45:AE45"/>
    <mergeCell ref="AF45:AJ45"/>
    <mergeCell ref="AK45:AO45"/>
    <mergeCell ref="AP45:AT45"/>
    <mergeCell ref="CH44:CL44"/>
    <mergeCell ref="CM44:CQ44"/>
    <mergeCell ref="CR44:CV44"/>
    <mergeCell ref="CW44:DA44"/>
    <mergeCell ref="DB44:DF44"/>
    <mergeCell ref="DG44:DK44"/>
    <mergeCell ref="AK44:AO44"/>
    <mergeCell ref="AP44:AT44"/>
    <mergeCell ref="AU44:AY44"/>
    <mergeCell ref="AZ44:BD44"/>
    <mergeCell ref="BE44:BI44"/>
    <mergeCell ref="BS44:CG44"/>
    <mergeCell ref="DB43:DF43"/>
    <mergeCell ref="DG43:DK43"/>
    <mergeCell ref="DL43:DP43"/>
    <mergeCell ref="DQ43:DU43"/>
    <mergeCell ref="DV43:DZ43"/>
    <mergeCell ref="B44:P44"/>
    <mergeCell ref="Q44:U44"/>
    <mergeCell ref="V44:Z44"/>
    <mergeCell ref="AA44:AE44"/>
    <mergeCell ref="AF44:AJ44"/>
    <mergeCell ref="BE43:BI43"/>
    <mergeCell ref="BS43:CG43"/>
    <mergeCell ref="CH43:CL43"/>
    <mergeCell ref="CM43:CQ43"/>
    <mergeCell ref="CR43:CV43"/>
    <mergeCell ref="CW43:DA43"/>
    <mergeCell ref="DV42:DZ42"/>
    <mergeCell ref="B43:P43"/>
    <mergeCell ref="Q43:U43"/>
    <mergeCell ref="V43:Z43"/>
    <mergeCell ref="AA43:AE43"/>
    <mergeCell ref="AF43:AJ43"/>
    <mergeCell ref="AK43:AO43"/>
    <mergeCell ref="AP43:AT43"/>
    <mergeCell ref="AU43:AY43"/>
    <mergeCell ref="AZ43:BD43"/>
    <mergeCell ref="CR42:CV42"/>
    <mergeCell ref="CW42:DA42"/>
    <mergeCell ref="DB42:DF42"/>
    <mergeCell ref="DG42:DK42"/>
    <mergeCell ref="DL42:DP42"/>
    <mergeCell ref="DQ42:DU42"/>
    <mergeCell ref="AU42:AY42"/>
    <mergeCell ref="AZ42:BD42"/>
    <mergeCell ref="BE42:BI42"/>
    <mergeCell ref="BS42:CG42"/>
    <mergeCell ref="CH42:CL42"/>
    <mergeCell ref="CM42:CQ42"/>
    <mergeCell ref="DL41:DP41"/>
    <mergeCell ref="DQ41:DU41"/>
    <mergeCell ref="DV41:DZ41"/>
    <mergeCell ref="B42:P42"/>
    <mergeCell ref="Q42:U42"/>
    <mergeCell ref="V42:Z42"/>
    <mergeCell ref="AA42:AE42"/>
    <mergeCell ref="AF42:AJ42"/>
    <mergeCell ref="AK42:AO42"/>
    <mergeCell ref="AP42:AT42"/>
    <mergeCell ref="CH41:CL41"/>
    <mergeCell ref="CM41:CQ41"/>
    <mergeCell ref="CR41:CV41"/>
    <mergeCell ref="CW41:DA41"/>
    <mergeCell ref="DB41:DF41"/>
    <mergeCell ref="DG41:DK41"/>
    <mergeCell ref="AK41:AO41"/>
    <mergeCell ref="AP41:AT41"/>
    <mergeCell ref="AU41:AY41"/>
    <mergeCell ref="AZ41:BD41"/>
    <mergeCell ref="BE41:BI41"/>
    <mergeCell ref="BS41:CG41"/>
    <mergeCell ref="DB40:DF40"/>
    <mergeCell ref="DG40:DK40"/>
    <mergeCell ref="DL40:DP40"/>
    <mergeCell ref="DQ40:DU40"/>
    <mergeCell ref="DV40:DZ40"/>
    <mergeCell ref="B41:P41"/>
    <mergeCell ref="Q41:U41"/>
    <mergeCell ref="V41:Z41"/>
    <mergeCell ref="AA41:AE41"/>
    <mergeCell ref="AF41:AJ41"/>
    <mergeCell ref="BE40:BI40"/>
    <mergeCell ref="BS40:CG40"/>
    <mergeCell ref="CH40:CL40"/>
    <mergeCell ref="CM40:CQ40"/>
    <mergeCell ref="CR40:CV40"/>
    <mergeCell ref="CW40:DA40"/>
    <mergeCell ref="DV39:DZ39"/>
    <mergeCell ref="B40:P40"/>
    <mergeCell ref="Q40:U40"/>
    <mergeCell ref="V40:Z40"/>
    <mergeCell ref="AA40:AE40"/>
    <mergeCell ref="AF40:AJ40"/>
    <mergeCell ref="AK40:AO40"/>
    <mergeCell ref="AP40:AT40"/>
    <mergeCell ref="AU40:AY40"/>
    <mergeCell ref="AZ40:BD40"/>
    <mergeCell ref="CR39:CV39"/>
    <mergeCell ref="CW39:DA39"/>
    <mergeCell ref="DB39:DF39"/>
    <mergeCell ref="DG39:DK39"/>
    <mergeCell ref="DL39:DP39"/>
    <mergeCell ref="DQ39:DU39"/>
    <mergeCell ref="AU39:AY39"/>
    <mergeCell ref="AZ39:BD39"/>
    <mergeCell ref="BE39:BI39"/>
    <mergeCell ref="BS39:CG39"/>
    <mergeCell ref="CH39:CL39"/>
    <mergeCell ref="CM39:CQ39"/>
    <mergeCell ref="DL38:DP38"/>
    <mergeCell ref="DQ38:DU38"/>
    <mergeCell ref="DV38:DZ38"/>
    <mergeCell ref="B39:P39"/>
    <mergeCell ref="Q39:U39"/>
    <mergeCell ref="V39:Z39"/>
    <mergeCell ref="AA39:AE39"/>
    <mergeCell ref="AF39:AJ39"/>
    <mergeCell ref="AK39:AO39"/>
    <mergeCell ref="AP39:AT39"/>
    <mergeCell ref="CH38:CL38"/>
    <mergeCell ref="CM38:CQ38"/>
    <mergeCell ref="CR38:CV38"/>
    <mergeCell ref="CW38:DA38"/>
    <mergeCell ref="DB38:DF38"/>
    <mergeCell ref="DG38:DK38"/>
    <mergeCell ref="AK38:AO38"/>
    <mergeCell ref="AP38:AT38"/>
    <mergeCell ref="AU38:AY38"/>
    <mergeCell ref="AZ38:BD38"/>
    <mergeCell ref="BE38:BI38"/>
    <mergeCell ref="BS38:CG38"/>
    <mergeCell ref="DB37:DF37"/>
    <mergeCell ref="DG37:DK37"/>
    <mergeCell ref="DL37:DP37"/>
    <mergeCell ref="DQ37:DU37"/>
    <mergeCell ref="DV37:DZ37"/>
    <mergeCell ref="B38:P38"/>
    <mergeCell ref="Q38:U38"/>
    <mergeCell ref="V38:Z38"/>
    <mergeCell ref="AA38:AE38"/>
    <mergeCell ref="AF38:AJ38"/>
    <mergeCell ref="BE37:BI37"/>
    <mergeCell ref="BS37:CG37"/>
    <mergeCell ref="CH37:CL37"/>
    <mergeCell ref="CM37:CQ37"/>
    <mergeCell ref="CR37:CV37"/>
    <mergeCell ref="CW37:DA37"/>
    <mergeCell ref="DV36:DZ36"/>
    <mergeCell ref="B37:P37"/>
    <mergeCell ref="Q37:U37"/>
    <mergeCell ref="V37:Z37"/>
    <mergeCell ref="AA37:AE37"/>
    <mergeCell ref="AF37:AJ37"/>
    <mergeCell ref="AK37:AO37"/>
    <mergeCell ref="AP37:AT37"/>
    <mergeCell ref="AU37:AY37"/>
    <mergeCell ref="AZ37:BD37"/>
    <mergeCell ref="CR36:CV36"/>
    <mergeCell ref="CW36:DA36"/>
    <mergeCell ref="DB36:DF36"/>
    <mergeCell ref="DG36:DK36"/>
    <mergeCell ref="DL36:DP36"/>
    <mergeCell ref="DQ36:DU36"/>
    <mergeCell ref="AU36:AY36"/>
    <mergeCell ref="AZ36:BD36"/>
    <mergeCell ref="BE36:BI36"/>
    <mergeCell ref="BS36:CG36"/>
    <mergeCell ref="CH36:CL36"/>
    <mergeCell ref="CM36:CQ36"/>
    <mergeCell ref="DL35:DP35"/>
    <mergeCell ref="DQ35:DU35"/>
    <mergeCell ref="DV35:DZ35"/>
    <mergeCell ref="B36:P36"/>
    <mergeCell ref="Q36:U36"/>
    <mergeCell ref="V36:Z36"/>
    <mergeCell ref="AA36:AE36"/>
    <mergeCell ref="AF36:AJ36"/>
    <mergeCell ref="AK36:AO36"/>
    <mergeCell ref="AP36:AT36"/>
    <mergeCell ref="CH35:CL35"/>
    <mergeCell ref="CM35:CQ35"/>
    <mergeCell ref="CR35:CV35"/>
    <mergeCell ref="CW35:DA35"/>
    <mergeCell ref="DB35:DF35"/>
    <mergeCell ref="DG35:DK35"/>
    <mergeCell ref="AK35:AO35"/>
    <mergeCell ref="AP35:AT35"/>
    <mergeCell ref="AU35:AY35"/>
    <mergeCell ref="AZ35:BD35"/>
    <mergeCell ref="BE35:BI35"/>
    <mergeCell ref="BS35:CG35"/>
    <mergeCell ref="DB34:DF34"/>
    <mergeCell ref="DG34:DK34"/>
    <mergeCell ref="DL34:DP34"/>
    <mergeCell ref="DQ34:DU34"/>
    <mergeCell ref="DV34:DZ34"/>
    <mergeCell ref="B35:P35"/>
    <mergeCell ref="Q35:U35"/>
    <mergeCell ref="V35:Z35"/>
    <mergeCell ref="AA35:AE35"/>
    <mergeCell ref="AF35:AJ35"/>
    <mergeCell ref="BE34:BI34"/>
    <mergeCell ref="BS34:CG34"/>
    <mergeCell ref="CH34:CL34"/>
    <mergeCell ref="CM34:CQ34"/>
    <mergeCell ref="CR34:CV34"/>
    <mergeCell ref="CW34:DA34"/>
    <mergeCell ref="DV33:DZ33"/>
    <mergeCell ref="B34:P34"/>
    <mergeCell ref="Q34:U34"/>
    <mergeCell ref="V34:Z34"/>
    <mergeCell ref="AA34:AE34"/>
    <mergeCell ref="AF34:AJ34"/>
    <mergeCell ref="AK34:AO34"/>
    <mergeCell ref="AP34:AT34"/>
    <mergeCell ref="AU34:AY34"/>
    <mergeCell ref="AZ34:BD34"/>
    <mergeCell ref="CR33:CV33"/>
    <mergeCell ref="CW33:DA33"/>
    <mergeCell ref="DB33:DF33"/>
    <mergeCell ref="DG33:DK33"/>
    <mergeCell ref="DL33:DP33"/>
    <mergeCell ref="DQ33:DU33"/>
    <mergeCell ref="AU33:AY33"/>
    <mergeCell ref="AZ33:BD33"/>
    <mergeCell ref="BE33:BI33"/>
    <mergeCell ref="BS33:CG33"/>
    <mergeCell ref="CH33:CL33"/>
    <mergeCell ref="CM33:CQ33"/>
    <mergeCell ref="DL32:DP32"/>
    <mergeCell ref="DQ32:DU32"/>
    <mergeCell ref="DV32:DZ32"/>
    <mergeCell ref="B33:P33"/>
    <mergeCell ref="Q33:U33"/>
    <mergeCell ref="V33:Z33"/>
    <mergeCell ref="AA33:AE33"/>
    <mergeCell ref="AF33:AJ33"/>
    <mergeCell ref="AK33:AO33"/>
    <mergeCell ref="AP33:AT33"/>
    <mergeCell ref="CH32:CL32"/>
    <mergeCell ref="CM32:CQ32"/>
    <mergeCell ref="CR32:CV32"/>
    <mergeCell ref="CW32:DA32"/>
    <mergeCell ref="DB32:DF32"/>
    <mergeCell ref="DG32:DK32"/>
    <mergeCell ref="AK32:AO32"/>
    <mergeCell ref="AP32:AT32"/>
    <mergeCell ref="AU32:AY32"/>
    <mergeCell ref="AZ32:BD32"/>
    <mergeCell ref="BE32:BI32"/>
    <mergeCell ref="BS32:CG32"/>
    <mergeCell ref="DB31:DF31"/>
    <mergeCell ref="DG31:DK31"/>
    <mergeCell ref="DL31:DP31"/>
    <mergeCell ref="DQ31:DU31"/>
    <mergeCell ref="DV31:DZ31"/>
    <mergeCell ref="B32:P32"/>
    <mergeCell ref="Q32:U32"/>
    <mergeCell ref="V32:Z32"/>
    <mergeCell ref="AA32:AE32"/>
    <mergeCell ref="AF32:AJ32"/>
    <mergeCell ref="BE31:BI31"/>
    <mergeCell ref="BS31:CG31"/>
    <mergeCell ref="CH31:CL31"/>
    <mergeCell ref="CM31:CQ31"/>
    <mergeCell ref="CR31:CV31"/>
    <mergeCell ref="CW31:DA31"/>
    <mergeCell ref="DV30:DZ30"/>
    <mergeCell ref="B31:P31"/>
    <mergeCell ref="Q31:U31"/>
    <mergeCell ref="V31:Z31"/>
    <mergeCell ref="AA31:AE31"/>
    <mergeCell ref="AF31:AJ31"/>
    <mergeCell ref="AK31:AO31"/>
    <mergeCell ref="AP31:AT31"/>
    <mergeCell ref="AU31:AY31"/>
    <mergeCell ref="AZ31:BD31"/>
    <mergeCell ref="CR30:CV30"/>
    <mergeCell ref="CW30:DA30"/>
    <mergeCell ref="DB30:DF30"/>
    <mergeCell ref="DG30:DK30"/>
    <mergeCell ref="DL30:DP30"/>
    <mergeCell ref="DQ30:DU30"/>
    <mergeCell ref="AK28:AO28"/>
    <mergeCell ref="AP28:AT28"/>
    <mergeCell ref="AU28:AY28"/>
    <mergeCell ref="AZ28:BD28"/>
    <mergeCell ref="AU30:AY30"/>
    <mergeCell ref="AZ30:BD30"/>
    <mergeCell ref="BE30:BI30"/>
    <mergeCell ref="BS30:CG30"/>
    <mergeCell ref="CH30:CL30"/>
    <mergeCell ref="CM30:CQ30"/>
    <mergeCell ref="DL29:DP29"/>
    <mergeCell ref="DQ29:DU29"/>
    <mergeCell ref="DV29:DZ29"/>
    <mergeCell ref="B30:P30"/>
    <mergeCell ref="Q30:U30"/>
    <mergeCell ref="V30:Z30"/>
    <mergeCell ref="AA30:AE30"/>
    <mergeCell ref="AF30:AJ30"/>
    <mergeCell ref="AK30:AO30"/>
    <mergeCell ref="AP30:AT30"/>
    <mergeCell ref="CH29:CL29"/>
    <mergeCell ref="CM29:CQ29"/>
    <mergeCell ref="CR29:CV29"/>
    <mergeCell ref="CW29:DA29"/>
    <mergeCell ref="DB29:DF29"/>
    <mergeCell ref="DG29:DK29"/>
    <mergeCell ref="AK29:AO29"/>
    <mergeCell ref="AP29:AT29"/>
    <mergeCell ref="AU29:AY29"/>
    <mergeCell ref="AZ29:BD29"/>
    <mergeCell ref="BE29:BI29"/>
    <mergeCell ref="BS29:CG29"/>
    <mergeCell ref="DB26:DF26"/>
    <mergeCell ref="DG26:DK26"/>
    <mergeCell ref="DL26:DP26"/>
    <mergeCell ref="DQ26:DU26"/>
    <mergeCell ref="AU26:AY27"/>
    <mergeCell ref="AZ26:BD27"/>
    <mergeCell ref="BE26:BI27"/>
    <mergeCell ref="BS26:CG26"/>
    <mergeCell ref="CH26:CL26"/>
    <mergeCell ref="CM26:CQ26"/>
    <mergeCell ref="DB28:DF28"/>
    <mergeCell ref="DG28:DK28"/>
    <mergeCell ref="DL28:DP28"/>
    <mergeCell ref="DQ28:DU28"/>
    <mergeCell ref="DV28:DZ28"/>
    <mergeCell ref="B29:P29"/>
    <mergeCell ref="Q29:U29"/>
    <mergeCell ref="V29:Z29"/>
    <mergeCell ref="AA29:AE29"/>
    <mergeCell ref="AF29:AJ29"/>
    <mergeCell ref="BE28:BI28"/>
    <mergeCell ref="BS28:CG28"/>
    <mergeCell ref="CH28:CL28"/>
    <mergeCell ref="CM28:CQ28"/>
    <mergeCell ref="CR28:CV28"/>
    <mergeCell ref="CW28:DA28"/>
    <mergeCell ref="DV27:DZ27"/>
    <mergeCell ref="B28:P28"/>
    <mergeCell ref="Q28:U28"/>
    <mergeCell ref="V28:Z28"/>
    <mergeCell ref="AA28:AE28"/>
    <mergeCell ref="AF28:AJ28"/>
    <mergeCell ref="DL25:DP25"/>
    <mergeCell ref="DQ25:DU25"/>
    <mergeCell ref="DV25:DZ25"/>
    <mergeCell ref="A26:P27"/>
    <mergeCell ref="Q26:U27"/>
    <mergeCell ref="V26:Z27"/>
    <mergeCell ref="AA26:AE27"/>
    <mergeCell ref="AF26:AJ27"/>
    <mergeCell ref="AK26:AO27"/>
    <mergeCell ref="AP26:AT27"/>
    <mergeCell ref="DQ24:DU24"/>
    <mergeCell ref="DV24:DZ24"/>
    <mergeCell ref="A25:BI25"/>
    <mergeCell ref="BS25:CG25"/>
    <mergeCell ref="CH25:CL25"/>
    <mergeCell ref="CM25:CQ25"/>
    <mergeCell ref="CR25:CV25"/>
    <mergeCell ref="CW25:DA25"/>
    <mergeCell ref="DB25:DF25"/>
    <mergeCell ref="DG25:DK25"/>
    <mergeCell ref="DV26:DZ26"/>
    <mergeCell ref="BS27:CG27"/>
    <mergeCell ref="CH27:CL27"/>
    <mergeCell ref="CM27:CQ27"/>
    <mergeCell ref="CR27:CV27"/>
    <mergeCell ref="CW27:DA27"/>
    <mergeCell ref="DB27:DF27"/>
    <mergeCell ref="DG27:DK27"/>
    <mergeCell ref="DL27:DP27"/>
    <mergeCell ref="DQ27:DU27"/>
    <mergeCell ref="CR26:CV26"/>
    <mergeCell ref="CW26:DA26"/>
    <mergeCell ref="DV23:DZ23"/>
    <mergeCell ref="A24:AY24"/>
    <mergeCell ref="BS24:CG24"/>
    <mergeCell ref="CH24:CL24"/>
    <mergeCell ref="CM24:CQ24"/>
    <mergeCell ref="CR24:CV24"/>
    <mergeCell ref="CW24:DA24"/>
    <mergeCell ref="DB24:DF24"/>
    <mergeCell ref="DG24:DK24"/>
    <mergeCell ref="DL24:DP24"/>
    <mergeCell ref="CR23:CV23"/>
    <mergeCell ref="CW23:DA23"/>
    <mergeCell ref="DB23:DF23"/>
    <mergeCell ref="DG23:DK23"/>
    <mergeCell ref="DL23:DP23"/>
    <mergeCell ref="DQ23:DU23"/>
    <mergeCell ref="AP23:AT23"/>
    <mergeCell ref="AU23:AY23"/>
    <mergeCell ref="AZ23:BD23"/>
    <mergeCell ref="BS23:CG23"/>
    <mergeCell ref="CH23:CL23"/>
    <mergeCell ref="CM23:CQ23"/>
    <mergeCell ref="DG22:DK22"/>
    <mergeCell ref="DL22:DP22"/>
    <mergeCell ref="DQ22:DU22"/>
    <mergeCell ref="DV22:DZ22"/>
    <mergeCell ref="B23:P23"/>
    <mergeCell ref="Q23:U23"/>
    <mergeCell ref="V23:Z23"/>
    <mergeCell ref="AA23:AE23"/>
    <mergeCell ref="AF23:AJ23"/>
    <mergeCell ref="AK23:AO23"/>
    <mergeCell ref="BS22:CG22"/>
    <mergeCell ref="CH22:CL22"/>
    <mergeCell ref="CM22:CQ22"/>
    <mergeCell ref="CR22:CV22"/>
    <mergeCell ref="CW22:DA22"/>
    <mergeCell ref="DB22:DF22"/>
    <mergeCell ref="DV21:DZ21"/>
    <mergeCell ref="B22:P22"/>
    <mergeCell ref="Q22:U22"/>
    <mergeCell ref="V22:Z22"/>
    <mergeCell ref="AA22:AE22"/>
    <mergeCell ref="AF22:AJ22"/>
    <mergeCell ref="AK22:AO22"/>
    <mergeCell ref="AP22:AT22"/>
    <mergeCell ref="AU22:AY22"/>
    <mergeCell ref="AZ22:BD22"/>
    <mergeCell ref="CR21:CV21"/>
    <mergeCell ref="CW21:DA21"/>
    <mergeCell ref="DB21:DF21"/>
    <mergeCell ref="DG21:DK21"/>
    <mergeCell ref="DL21:DP21"/>
    <mergeCell ref="DQ21:DU21"/>
    <mergeCell ref="AK21:AO21"/>
    <mergeCell ref="AP21:AT21"/>
    <mergeCell ref="AU21:AY21"/>
    <mergeCell ref="BS21:CG21"/>
    <mergeCell ref="CH21:CL21"/>
    <mergeCell ref="CM21:CQ21"/>
    <mergeCell ref="DB20:DF20"/>
    <mergeCell ref="DG20:DK20"/>
    <mergeCell ref="DL20:DP20"/>
    <mergeCell ref="DQ20:DU20"/>
    <mergeCell ref="DV20:DZ20"/>
    <mergeCell ref="B21:P21"/>
    <mergeCell ref="Q21:U21"/>
    <mergeCell ref="V21:Z21"/>
    <mergeCell ref="AA21:AE21"/>
    <mergeCell ref="AF21:AJ21"/>
    <mergeCell ref="AU20:AY20"/>
    <mergeCell ref="BS20:CG20"/>
    <mergeCell ref="CH20:CL20"/>
    <mergeCell ref="CM20:CQ20"/>
    <mergeCell ref="CR20:CV20"/>
    <mergeCell ref="CW20:DA20"/>
    <mergeCell ref="DL19:DP19"/>
    <mergeCell ref="DQ19:DU19"/>
    <mergeCell ref="DV19:DZ19"/>
    <mergeCell ref="B20:P20"/>
    <mergeCell ref="Q20:U20"/>
    <mergeCell ref="V20:Z20"/>
    <mergeCell ref="AA20:AE20"/>
    <mergeCell ref="AF20:AJ20"/>
    <mergeCell ref="AK20:AO20"/>
    <mergeCell ref="AP20:AT20"/>
    <mergeCell ref="CH19:CL19"/>
    <mergeCell ref="CM19:CQ19"/>
    <mergeCell ref="CR19:CV19"/>
    <mergeCell ref="CW19:DA19"/>
    <mergeCell ref="DB19:DF19"/>
    <mergeCell ref="DG19:DK19"/>
    <mergeCell ref="DV18:DZ18"/>
    <mergeCell ref="B19:P19"/>
    <mergeCell ref="Q19:U19"/>
    <mergeCell ref="V19:Z19"/>
    <mergeCell ref="AA19:AE19"/>
    <mergeCell ref="AF19:AJ19"/>
    <mergeCell ref="AK19:AO19"/>
    <mergeCell ref="AP19:AT19"/>
    <mergeCell ref="AU19:AY19"/>
    <mergeCell ref="BS19:CG19"/>
    <mergeCell ref="CR18:CV18"/>
    <mergeCell ref="CW18:DA18"/>
    <mergeCell ref="DB18:DF18"/>
    <mergeCell ref="DG18:DK18"/>
    <mergeCell ref="DL18:DP18"/>
    <mergeCell ref="DQ18:DU18"/>
    <mergeCell ref="AK18:AO18"/>
    <mergeCell ref="AP18:AT18"/>
    <mergeCell ref="AU18:AY18"/>
    <mergeCell ref="BS18:CG18"/>
    <mergeCell ref="CH18:CL18"/>
    <mergeCell ref="CM18:CQ18"/>
    <mergeCell ref="DB17:DF17"/>
    <mergeCell ref="DG17:DK17"/>
    <mergeCell ref="DL17:DP17"/>
    <mergeCell ref="DQ17:DU17"/>
    <mergeCell ref="DV17:DZ17"/>
    <mergeCell ref="B18:P18"/>
    <mergeCell ref="Q18:U18"/>
    <mergeCell ref="V18:Z18"/>
    <mergeCell ref="AA18:AE18"/>
    <mergeCell ref="AF18:AJ18"/>
    <mergeCell ref="AU17:AY17"/>
    <mergeCell ref="BS17:CG17"/>
    <mergeCell ref="CH17:CL17"/>
    <mergeCell ref="CM17:CQ17"/>
    <mergeCell ref="CR17:CV17"/>
    <mergeCell ref="CW17:DA17"/>
    <mergeCell ref="DL16:DP16"/>
    <mergeCell ref="DQ16:DU16"/>
    <mergeCell ref="DV16:DZ16"/>
    <mergeCell ref="B17:P17"/>
    <mergeCell ref="Q17:U17"/>
    <mergeCell ref="V17:Z17"/>
    <mergeCell ref="AA17:AE17"/>
    <mergeCell ref="AF17:AJ17"/>
    <mergeCell ref="AK17:AO17"/>
    <mergeCell ref="AP17:AT17"/>
    <mergeCell ref="CH16:CL16"/>
    <mergeCell ref="CM16:CQ16"/>
    <mergeCell ref="CR16:CV16"/>
    <mergeCell ref="CW16:DA16"/>
    <mergeCell ref="DB16:DF16"/>
    <mergeCell ref="DG16:DK16"/>
    <mergeCell ref="DV15:DZ15"/>
    <mergeCell ref="B16:P16"/>
    <mergeCell ref="Q16:U16"/>
    <mergeCell ref="V16:Z16"/>
    <mergeCell ref="AA16:AE16"/>
    <mergeCell ref="AF16:AJ16"/>
    <mergeCell ref="AK16:AO16"/>
    <mergeCell ref="AP16:AT16"/>
    <mergeCell ref="AU16:AY16"/>
    <mergeCell ref="BS16:CG16"/>
    <mergeCell ref="CR15:CV15"/>
    <mergeCell ref="CW15:DA15"/>
    <mergeCell ref="DB15:DF15"/>
    <mergeCell ref="DG15:DK15"/>
    <mergeCell ref="DL15:DP15"/>
    <mergeCell ref="DQ15:DU15"/>
    <mergeCell ref="AK15:AO15"/>
    <mergeCell ref="AP15:AT15"/>
    <mergeCell ref="AU15:AY15"/>
    <mergeCell ref="BS15:CG15"/>
    <mergeCell ref="CH15:CL15"/>
    <mergeCell ref="CM15:CQ15"/>
    <mergeCell ref="DB14:DF14"/>
    <mergeCell ref="DG14:DK14"/>
    <mergeCell ref="DL14:DP14"/>
    <mergeCell ref="DQ14:DU14"/>
    <mergeCell ref="DV14:DZ14"/>
    <mergeCell ref="B15:P15"/>
    <mergeCell ref="Q15:U15"/>
    <mergeCell ref="V15:Z15"/>
    <mergeCell ref="AA15:AE15"/>
    <mergeCell ref="AF15:AJ15"/>
    <mergeCell ref="AU14:AY14"/>
    <mergeCell ref="BS14:CG14"/>
    <mergeCell ref="CH14:CL14"/>
    <mergeCell ref="CM14:CQ14"/>
    <mergeCell ref="CR14:CV14"/>
    <mergeCell ref="CW14:DA14"/>
    <mergeCell ref="DL13:DP13"/>
    <mergeCell ref="DQ13:DU13"/>
    <mergeCell ref="DV13:DZ13"/>
    <mergeCell ref="B14:P14"/>
    <mergeCell ref="Q14:U14"/>
    <mergeCell ref="V14:Z14"/>
    <mergeCell ref="AA14:AE14"/>
    <mergeCell ref="AF14:AJ14"/>
    <mergeCell ref="AK14:AO14"/>
    <mergeCell ref="AP14:AT14"/>
    <mergeCell ref="CH13:CL13"/>
    <mergeCell ref="CM13:CQ13"/>
    <mergeCell ref="CR13:CV13"/>
    <mergeCell ref="CW13:DA13"/>
    <mergeCell ref="DB13:DF13"/>
    <mergeCell ref="DG13:DK13"/>
    <mergeCell ref="DV12:DZ12"/>
    <mergeCell ref="B13:P13"/>
    <mergeCell ref="Q13:U13"/>
    <mergeCell ref="V13:Z13"/>
    <mergeCell ref="AA13:AE13"/>
    <mergeCell ref="AF13:AJ13"/>
    <mergeCell ref="AK13:AO13"/>
    <mergeCell ref="AP13:AT13"/>
    <mergeCell ref="AU13:AY13"/>
    <mergeCell ref="BS13:CG13"/>
    <mergeCell ref="CR12:CV12"/>
    <mergeCell ref="CW12:DA12"/>
    <mergeCell ref="DB12:DF12"/>
    <mergeCell ref="DG12:DK12"/>
    <mergeCell ref="DL12:DP12"/>
    <mergeCell ref="DQ12:DU12"/>
    <mergeCell ref="AK12:AO12"/>
    <mergeCell ref="AP12:AT12"/>
    <mergeCell ref="AU12:AY12"/>
    <mergeCell ref="BS12:CG12"/>
    <mergeCell ref="CH12:CL12"/>
    <mergeCell ref="CM12:CQ12"/>
    <mergeCell ref="DB11:DF11"/>
    <mergeCell ref="DG11:DK11"/>
    <mergeCell ref="DL11:DP11"/>
    <mergeCell ref="DQ11:DU11"/>
    <mergeCell ref="DV11:DZ11"/>
    <mergeCell ref="B12:P12"/>
    <mergeCell ref="Q12:U12"/>
    <mergeCell ref="V12:Z12"/>
    <mergeCell ref="AA12:AE12"/>
    <mergeCell ref="AF12:AJ12"/>
    <mergeCell ref="AU11:AY11"/>
    <mergeCell ref="BS11:CG11"/>
    <mergeCell ref="CH11:CL11"/>
    <mergeCell ref="CM11:CQ11"/>
    <mergeCell ref="CR11:CV11"/>
    <mergeCell ref="CW11:DA11"/>
    <mergeCell ref="DL10:DP10"/>
    <mergeCell ref="DQ10:DU10"/>
    <mergeCell ref="DV10:DZ10"/>
    <mergeCell ref="B11:P11"/>
    <mergeCell ref="Q11:U11"/>
    <mergeCell ref="V11:Z11"/>
    <mergeCell ref="AA11:AE11"/>
    <mergeCell ref="AF11:AJ11"/>
    <mergeCell ref="AK11:AO11"/>
    <mergeCell ref="AP11:AT11"/>
    <mergeCell ref="CH10:CL10"/>
    <mergeCell ref="CM10:CQ10"/>
    <mergeCell ref="CR10:CV10"/>
    <mergeCell ref="CW10:DA10"/>
    <mergeCell ref="DB10:DF10"/>
    <mergeCell ref="DG10:DK10"/>
    <mergeCell ref="DV9:DZ9"/>
    <mergeCell ref="B10:P10"/>
    <mergeCell ref="Q10:U10"/>
    <mergeCell ref="V10:Z10"/>
    <mergeCell ref="AA10:AE10"/>
    <mergeCell ref="AF10:AJ10"/>
    <mergeCell ref="AK10:AO10"/>
    <mergeCell ref="AP10:AT10"/>
    <mergeCell ref="AU10:AY10"/>
    <mergeCell ref="BS10:CG10"/>
    <mergeCell ref="CR9:CV9"/>
    <mergeCell ref="CW9:DA9"/>
    <mergeCell ref="DB9:DF9"/>
    <mergeCell ref="DG9:DK9"/>
    <mergeCell ref="DL9:DP9"/>
    <mergeCell ref="DQ9:DU9"/>
    <mergeCell ref="DV8:DZ8"/>
    <mergeCell ref="B9:P9"/>
    <mergeCell ref="Q9:U9"/>
    <mergeCell ref="V9:Z9"/>
    <mergeCell ref="AA9:AE9"/>
    <mergeCell ref="AF9:AJ9"/>
    <mergeCell ref="AU8:AY8"/>
    <mergeCell ref="BS8:CG8"/>
    <mergeCell ref="CH8:CL8"/>
    <mergeCell ref="CM8:CQ8"/>
    <mergeCell ref="CR8:CV8"/>
    <mergeCell ref="CW8:DA8"/>
    <mergeCell ref="B8:P8"/>
    <mergeCell ref="Q8:U8"/>
    <mergeCell ref="V8:Z8"/>
    <mergeCell ref="AA8:AE8"/>
    <mergeCell ref="AF8:AJ8"/>
    <mergeCell ref="AK8:AO8"/>
    <mergeCell ref="AP8:AT8"/>
    <mergeCell ref="DG5:DK6"/>
    <mergeCell ref="DL5:DP6"/>
    <mergeCell ref="DQ5:DU6"/>
    <mergeCell ref="AK5:AO6"/>
    <mergeCell ref="AP5:AT6"/>
    <mergeCell ref="AU5:AY6"/>
    <mergeCell ref="BQ5:CG6"/>
    <mergeCell ref="CH5:CL6"/>
    <mergeCell ref="CM5:CQ6"/>
    <mergeCell ref="AK9:AO9"/>
    <mergeCell ref="AP9:AT9"/>
    <mergeCell ref="AU9:AY9"/>
    <mergeCell ref="BS9:CG9"/>
    <mergeCell ref="CH9:CL9"/>
    <mergeCell ref="CM9:CQ9"/>
    <mergeCell ref="DB8:DF8"/>
    <mergeCell ref="DG8:DK8"/>
    <mergeCell ref="DL8:DP8"/>
    <mergeCell ref="DQ8:DU8"/>
    <mergeCell ref="A2:BI2"/>
    <mergeCell ref="DJ2:DO2"/>
    <mergeCell ref="DQ2:DZ2"/>
    <mergeCell ref="A4:AY4"/>
    <mergeCell ref="BQ4:DZ4"/>
    <mergeCell ref="A5:P6"/>
    <mergeCell ref="Q5:U6"/>
    <mergeCell ref="V5:Z6"/>
    <mergeCell ref="AA5:AE6"/>
    <mergeCell ref="AF5:AJ6"/>
    <mergeCell ref="DL7:DP7"/>
    <mergeCell ref="DQ7:DU7"/>
    <mergeCell ref="DV7:DZ7"/>
    <mergeCell ref="CH7:CL7"/>
    <mergeCell ref="CM7:CQ7"/>
    <mergeCell ref="CR7:CV7"/>
    <mergeCell ref="CW7:DA7"/>
    <mergeCell ref="DB7:DF7"/>
    <mergeCell ref="DG7:DK7"/>
    <mergeCell ref="DV5:DZ6"/>
    <mergeCell ref="B7:P7"/>
    <mergeCell ref="Q7:U7"/>
    <mergeCell ref="V7:Z7"/>
    <mergeCell ref="AA7:AE7"/>
    <mergeCell ref="AF7:AJ7"/>
    <mergeCell ref="AK7:AO7"/>
    <mergeCell ref="AP7:AT7"/>
    <mergeCell ref="AU7:AY7"/>
    <mergeCell ref="BS7:CG7"/>
    <mergeCell ref="CR5:CV6"/>
    <mergeCell ref="CW5:DA6"/>
    <mergeCell ref="DB5:DF6"/>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Q105"/>
  <sheetViews>
    <sheetView showGridLines="0" view="pageBreakPreview" topLeftCell="AM48" zoomScale="73" zoomScaleNormal="85" zoomScaleSheetLayoutView="73" workbookViewId="0"/>
  </sheetViews>
  <sheetFormatPr defaultColWidth="0" defaultRowHeight="13.5" customHeight="1" zeroHeight="1" x14ac:dyDescent="0.15"/>
  <cols>
    <col min="1" max="120" width="2.75" style="260" customWidth="1"/>
    <col min="121" max="121" width="0" style="259" hidden="1" customWidth="1"/>
    <col min="122" max="16384" width="9" style="259" hidden="1"/>
  </cols>
  <sheetData>
    <row r="1" spans="1:120" x14ac:dyDescent="0.15">
      <c r="A1" s="259"/>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c r="DM1" s="259"/>
      <c r="DN1" s="259"/>
      <c r="DO1" s="259"/>
      <c r="DP1" s="259"/>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59"/>
    </row>
    <row r="17" spans="119:120" x14ac:dyDescent="0.15">
      <c r="DP17" s="259"/>
    </row>
    <row r="18" spans="119:120" x14ac:dyDescent="0.15"/>
    <row r="19" spans="119:120" x14ac:dyDescent="0.15"/>
    <row r="20" spans="119:120" x14ac:dyDescent="0.15">
      <c r="DO20" s="259"/>
      <c r="DP20" s="259"/>
    </row>
    <row r="21" spans="119:120" x14ac:dyDescent="0.15">
      <c r="DP21" s="259"/>
    </row>
    <row r="22" spans="119:120" x14ac:dyDescent="0.15"/>
    <row r="23" spans="119:120" x14ac:dyDescent="0.15">
      <c r="DO23" s="259"/>
      <c r="DP23" s="259"/>
    </row>
    <row r="24" spans="119:120" x14ac:dyDescent="0.15">
      <c r="DP24" s="259"/>
    </row>
    <row r="25" spans="119:120" x14ac:dyDescent="0.15">
      <c r="DP25" s="259"/>
    </row>
    <row r="26" spans="119:120" x14ac:dyDescent="0.15">
      <c r="DO26" s="259"/>
      <c r="DP26" s="259"/>
    </row>
    <row r="27" spans="119:120" x14ac:dyDescent="0.15"/>
    <row r="28" spans="119:120" x14ac:dyDescent="0.15">
      <c r="DO28" s="259"/>
      <c r="DP28" s="259"/>
    </row>
    <row r="29" spans="119:120" x14ac:dyDescent="0.15">
      <c r="DP29" s="259"/>
    </row>
    <row r="30" spans="119:120" x14ac:dyDescent="0.15"/>
    <row r="31" spans="119:120" x14ac:dyDescent="0.15">
      <c r="DO31" s="259"/>
      <c r="DP31" s="259"/>
    </row>
    <row r="32" spans="119:120" x14ac:dyDescent="0.15"/>
    <row r="33" spans="98:120" x14ac:dyDescent="0.15">
      <c r="DO33" s="259"/>
      <c r="DP33" s="259"/>
    </row>
    <row r="34" spans="98:120" x14ac:dyDescent="0.15">
      <c r="DM34" s="259"/>
    </row>
    <row r="35" spans="98:120" x14ac:dyDescent="0.15">
      <c r="CT35" s="259"/>
      <c r="CU35" s="259"/>
      <c r="CV35" s="259"/>
      <c r="CY35" s="259"/>
      <c r="CZ35" s="259"/>
      <c r="DA35" s="259"/>
      <c r="DD35" s="259"/>
      <c r="DE35" s="259"/>
      <c r="DF35" s="259"/>
      <c r="DI35" s="259"/>
      <c r="DJ35" s="259"/>
      <c r="DK35" s="259"/>
      <c r="DM35" s="259"/>
      <c r="DN35" s="259"/>
      <c r="DO35" s="259"/>
      <c r="DP35" s="259"/>
    </row>
    <row r="36" spans="98:120" x14ac:dyDescent="0.15"/>
    <row r="37" spans="98:120" x14ac:dyDescent="0.15">
      <c r="CW37" s="259"/>
      <c r="DB37" s="259"/>
      <c r="DG37" s="259"/>
      <c r="DL37" s="259"/>
      <c r="DP37" s="259"/>
    </row>
    <row r="38" spans="98:120" x14ac:dyDescent="0.15">
      <c r="CT38" s="259"/>
      <c r="CU38" s="259"/>
      <c r="CV38" s="259"/>
      <c r="CW38" s="259"/>
      <c r="CY38" s="259"/>
      <c r="CZ38" s="259"/>
      <c r="DA38" s="259"/>
      <c r="DB38" s="259"/>
      <c r="DD38" s="259"/>
      <c r="DE38" s="259"/>
      <c r="DF38" s="259"/>
      <c r="DG38" s="259"/>
      <c r="DI38" s="259"/>
      <c r="DJ38" s="259"/>
      <c r="DK38" s="259"/>
      <c r="DL38" s="259"/>
      <c r="DN38" s="259"/>
      <c r="DO38" s="259"/>
      <c r="DP38" s="259"/>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59"/>
      <c r="DO49" s="259"/>
      <c r="DP49" s="259"/>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59"/>
      <c r="CS63" s="259"/>
      <c r="CX63" s="259"/>
      <c r="DC63" s="259"/>
      <c r="DH63" s="259"/>
    </row>
    <row r="64" spans="22:120" x14ac:dyDescent="0.15">
      <c r="V64" s="259"/>
    </row>
    <row r="65" spans="15:120" x14ac:dyDescent="0.15">
      <c r="X65" s="259"/>
      <c r="Z65" s="259"/>
      <c r="AA65" s="259"/>
      <c r="AB65" s="259"/>
      <c r="AC65" s="259"/>
      <c r="AD65" s="259"/>
      <c r="AE65" s="259"/>
      <c r="AF65" s="259"/>
      <c r="AG65" s="259"/>
      <c r="AH65" s="259"/>
      <c r="AI65" s="259"/>
      <c r="AJ65" s="259"/>
      <c r="AK65" s="259"/>
      <c r="AL65" s="259"/>
      <c r="AM65" s="259"/>
      <c r="AN65" s="259"/>
      <c r="AO65" s="259"/>
      <c r="AP65" s="259"/>
      <c r="AQ65" s="259"/>
      <c r="AR65" s="259"/>
      <c r="AS65" s="259"/>
      <c r="AT65" s="259"/>
      <c r="AU65" s="259"/>
      <c r="AV65" s="259"/>
      <c r="AW65" s="259"/>
      <c r="AX65" s="259"/>
      <c r="AY65" s="259"/>
      <c r="AZ65" s="259"/>
      <c r="BA65" s="259"/>
      <c r="BB65" s="259"/>
      <c r="BC65" s="259"/>
      <c r="BD65" s="259"/>
      <c r="BE65" s="259"/>
      <c r="BF65" s="259"/>
      <c r="BG65" s="259"/>
      <c r="BH65" s="259"/>
      <c r="BI65" s="259"/>
      <c r="BJ65" s="259"/>
      <c r="BK65" s="259"/>
      <c r="BL65" s="259"/>
      <c r="BM65" s="259"/>
      <c r="BN65" s="259"/>
      <c r="BO65" s="259"/>
      <c r="BP65" s="259"/>
      <c r="BQ65" s="259"/>
      <c r="BR65" s="259"/>
      <c r="BS65" s="259"/>
      <c r="BT65" s="259"/>
      <c r="BU65" s="259"/>
      <c r="BV65" s="259"/>
      <c r="BW65" s="259"/>
      <c r="BX65" s="259"/>
      <c r="BY65" s="259"/>
      <c r="BZ65" s="259"/>
      <c r="CA65" s="259"/>
      <c r="CB65" s="259"/>
      <c r="CC65" s="259"/>
      <c r="CD65" s="259"/>
      <c r="CE65" s="259"/>
      <c r="CF65" s="259"/>
      <c r="CG65" s="259"/>
      <c r="CH65" s="259"/>
      <c r="CI65" s="259"/>
      <c r="CJ65" s="259"/>
      <c r="CK65" s="259"/>
      <c r="CL65" s="259"/>
      <c r="CM65" s="259"/>
      <c r="CN65" s="259"/>
      <c r="CO65" s="259"/>
      <c r="CP65" s="259"/>
      <c r="CQ65" s="259"/>
      <c r="CR65" s="259"/>
      <c r="CU65" s="259"/>
      <c r="CZ65" s="259"/>
      <c r="DE65" s="259"/>
      <c r="DJ65" s="259"/>
    </row>
    <row r="66" spans="15:120" x14ac:dyDescent="0.15">
      <c r="Q66" s="259"/>
      <c r="S66" s="259"/>
      <c r="U66" s="259"/>
      <c r="DM66" s="259"/>
    </row>
    <row r="67" spans="15:120" x14ac:dyDescent="0.15">
      <c r="O67" s="259"/>
      <c r="P67" s="259"/>
      <c r="R67" s="259"/>
      <c r="T67" s="259"/>
      <c r="Y67" s="259"/>
      <c r="CT67" s="259"/>
      <c r="CV67" s="259"/>
      <c r="CW67" s="259"/>
      <c r="CY67" s="259"/>
      <c r="DA67" s="259"/>
      <c r="DB67" s="259"/>
      <c r="DD67" s="259"/>
      <c r="DF67" s="259"/>
      <c r="DG67" s="259"/>
      <c r="DI67" s="259"/>
      <c r="DK67" s="259"/>
      <c r="DL67" s="259"/>
      <c r="DN67" s="259"/>
      <c r="DO67" s="259"/>
      <c r="DP67" s="259"/>
    </row>
    <row r="68" spans="15:120" x14ac:dyDescent="0.15"/>
    <row r="69" spans="15:120" x14ac:dyDescent="0.15"/>
    <row r="70" spans="15:120" x14ac:dyDescent="0.15"/>
    <row r="71" spans="15:120" x14ac:dyDescent="0.15"/>
    <row r="72" spans="15:120" x14ac:dyDescent="0.15">
      <c r="DP72" s="259"/>
    </row>
    <row r="73" spans="15:120" x14ac:dyDescent="0.15">
      <c r="DP73" s="259"/>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59"/>
      <c r="CX96" s="259"/>
      <c r="DC96" s="259"/>
      <c r="DH96" s="259"/>
    </row>
    <row r="97" spans="24:120" x14ac:dyDescent="0.15">
      <c r="CS97" s="259"/>
      <c r="CX97" s="259"/>
      <c r="DC97" s="259"/>
      <c r="DH97" s="259"/>
      <c r="DP97" s="260" t="s">
        <v>474</v>
      </c>
    </row>
    <row r="98" spans="24:120" hidden="1" x14ac:dyDescent="0.15">
      <c r="CS98" s="259"/>
      <c r="CX98" s="259"/>
      <c r="DC98" s="259"/>
      <c r="DH98" s="259"/>
    </row>
    <row r="99" spans="24:120" hidden="1" x14ac:dyDescent="0.15">
      <c r="CS99" s="259"/>
      <c r="CX99" s="259"/>
      <c r="DC99" s="259"/>
      <c r="DH99" s="259"/>
    </row>
    <row r="101" spans="24:120" ht="12" hidden="1" customHeight="1" x14ac:dyDescent="0.15">
      <c r="X101" s="259"/>
      <c r="Y101" s="259"/>
      <c r="Z101" s="259"/>
      <c r="AA101" s="259"/>
      <c r="AB101" s="259"/>
      <c r="AC101" s="259"/>
      <c r="AD101" s="259"/>
      <c r="AE101" s="259"/>
      <c r="AF101" s="259"/>
      <c r="AG101" s="259"/>
      <c r="AH101" s="259"/>
      <c r="AI101" s="259"/>
      <c r="AJ101" s="259"/>
      <c r="AK101" s="259"/>
      <c r="AL101" s="259"/>
      <c r="AM101" s="259"/>
      <c r="AN101" s="259"/>
      <c r="AO101" s="259"/>
      <c r="AP101" s="259"/>
      <c r="AQ101" s="259"/>
      <c r="AR101" s="259"/>
      <c r="AS101" s="259"/>
      <c r="AT101" s="259"/>
      <c r="AU101" s="259"/>
      <c r="AV101" s="259"/>
      <c r="AW101" s="259"/>
      <c r="AX101" s="259"/>
      <c r="AY101" s="259"/>
      <c r="AZ101" s="259"/>
      <c r="BA101" s="259"/>
      <c r="BB101" s="259"/>
      <c r="BC101" s="259"/>
      <c r="BD101" s="259"/>
      <c r="BE101" s="259"/>
      <c r="BF101" s="259"/>
      <c r="BG101" s="259"/>
      <c r="BH101" s="259"/>
      <c r="BI101" s="259"/>
      <c r="BJ101" s="259"/>
      <c r="BK101" s="259"/>
      <c r="BL101" s="259"/>
      <c r="BM101" s="259"/>
      <c r="BN101" s="259"/>
      <c r="BO101" s="259"/>
      <c r="BP101" s="259"/>
      <c r="BQ101" s="259"/>
      <c r="BR101" s="259"/>
      <c r="BS101" s="259"/>
      <c r="BT101" s="259"/>
      <c r="BU101" s="259"/>
      <c r="BV101" s="259"/>
      <c r="BW101" s="259"/>
      <c r="BX101" s="259"/>
      <c r="BY101" s="259"/>
      <c r="BZ101" s="259"/>
      <c r="CA101" s="259"/>
      <c r="CB101" s="259"/>
      <c r="CC101" s="259"/>
      <c r="CD101" s="259"/>
      <c r="CE101" s="259"/>
      <c r="CF101" s="259"/>
      <c r="CG101" s="259"/>
      <c r="CH101" s="259"/>
      <c r="CI101" s="259"/>
      <c r="CJ101" s="259"/>
      <c r="CK101" s="259"/>
      <c r="CL101" s="259"/>
      <c r="CM101" s="259"/>
      <c r="CN101" s="259"/>
      <c r="CO101" s="259"/>
      <c r="CP101" s="259"/>
      <c r="CQ101" s="259"/>
      <c r="CR101" s="259"/>
      <c r="CU101" s="259"/>
      <c r="CZ101" s="259"/>
      <c r="DE101" s="259"/>
      <c r="DJ101" s="259"/>
    </row>
    <row r="102" spans="24:120" ht="1.5" hidden="1" customHeight="1" x14ac:dyDescent="0.15">
      <c r="CU102" s="259"/>
      <c r="CZ102" s="259"/>
      <c r="DE102" s="259"/>
      <c r="DJ102" s="259"/>
      <c r="DM102" s="259"/>
    </row>
    <row r="103" spans="24:120" hidden="1" x14ac:dyDescent="0.15">
      <c r="CT103" s="259"/>
      <c r="CV103" s="259"/>
      <c r="CW103" s="259"/>
      <c r="CY103" s="259"/>
      <c r="DA103" s="259"/>
      <c r="DB103" s="259"/>
      <c r="DD103" s="259"/>
      <c r="DF103" s="259"/>
      <c r="DG103" s="259"/>
      <c r="DI103" s="259"/>
      <c r="DK103" s="259"/>
      <c r="DL103" s="259"/>
      <c r="DM103" s="259"/>
      <c r="DN103" s="259"/>
      <c r="DO103" s="259"/>
      <c r="DP103" s="259"/>
    </row>
    <row r="104" spans="24:120" hidden="1" x14ac:dyDescent="0.15">
      <c r="CV104" s="259"/>
      <c r="CW104" s="259"/>
      <c r="DA104" s="259"/>
      <c r="DB104" s="259"/>
      <c r="DF104" s="259"/>
      <c r="DG104" s="259"/>
      <c r="DK104" s="259"/>
      <c r="DL104" s="259"/>
      <c r="DN104" s="259"/>
      <c r="DO104" s="259"/>
      <c r="DP104" s="259"/>
    </row>
    <row r="105" spans="24:120" ht="12.75" hidden="1" customHeight="1" x14ac:dyDescent="0.15"/>
  </sheetData>
  <sheetProtection algorithmName="SHA-512" hashValue="rYeiok1i2nBVCfgSHy5WNiA31KowNsyEO+T8pUsHLIp1+XlicwMDu6saKaPs8yc9XWp8EJKEYkvntp3bwnHQ6Q==" saltValue="ixCvzno0rBkvzaqnteGO/A=="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89"/>
  <sheetViews>
    <sheetView showGridLines="0" topLeftCell="W52" zoomScale="66" zoomScaleNormal="66" zoomScaleSheetLayoutView="55" workbookViewId="0"/>
  </sheetViews>
  <sheetFormatPr defaultColWidth="0" defaultRowHeight="13.5" customHeight="1" zeroHeight="1" x14ac:dyDescent="0.15"/>
  <cols>
    <col min="1" max="116" width="2.625" style="260" customWidth="1"/>
    <col min="117" max="16384" width="9" style="259" hidden="1"/>
  </cols>
  <sheetData>
    <row r="1" spans="2:116" x14ac:dyDescent="0.15">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row>
    <row r="2" spans="2:116" x14ac:dyDescent="0.15"/>
    <row r="3" spans="2:116" x14ac:dyDescent="0.15"/>
    <row r="4" spans="2:116" x14ac:dyDescent="0.15">
      <c r="R4" s="259"/>
      <c r="S4" s="259"/>
      <c r="T4" s="259"/>
      <c r="U4" s="259"/>
      <c r="V4" s="259"/>
      <c r="W4" s="259"/>
      <c r="X4" s="259"/>
      <c r="Y4" s="259"/>
      <c r="Z4" s="259"/>
      <c r="AA4" s="259"/>
      <c r="AB4" s="259"/>
      <c r="AC4" s="259"/>
      <c r="AD4" s="259"/>
      <c r="AE4" s="259"/>
      <c r="AF4" s="259"/>
      <c r="AG4" s="259"/>
      <c r="AH4" s="259"/>
      <c r="AI4" s="259"/>
      <c r="AJ4" s="259"/>
      <c r="AK4" s="259"/>
      <c r="AL4" s="259"/>
      <c r="AM4" s="259"/>
      <c r="AN4" s="259"/>
      <c r="AO4" s="259"/>
      <c r="AP4" s="259"/>
      <c r="AQ4" s="259"/>
      <c r="AR4" s="259"/>
      <c r="AS4" s="259"/>
      <c r="AT4" s="259"/>
      <c r="AU4" s="259"/>
      <c r="AV4" s="259"/>
      <c r="AW4" s="259"/>
      <c r="AX4" s="259"/>
      <c r="AY4" s="259"/>
      <c r="AZ4" s="259"/>
      <c r="BA4" s="259"/>
      <c r="BB4" s="259"/>
      <c r="BC4" s="259"/>
      <c r="BD4" s="259"/>
      <c r="BE4" s="259"/>
      <c r="BF4" s="259"/>
      <c r="BG4" s="259"/>
      <c r="BH4" s="259"/>
      <c r="BI4" s="259"/>
      <c r="BJ4" s="259"/>
      <c r="BK4" s="259"/>
      <c r="BL4" s="259"/>
      <c r="BM4" s="259"/>
      <c r="BN4" s="259"/>
      <c r="BO4" s="259"/>
      <c r="BP4" s="259"/>
      <c r="BQ4" s="259"/>
      <c r="BR4" s="259"/>
      <c r="BS4" s="259"/>
      <c r="BT4" s="259"/>
      <c r="BU4" s="259"/>
      <c r="BV4" s="259"/>
      <c r="BW4" s="259"/>
      <c r="BX4" s="259"/>
      <c r="BY4" s="259"/>
      <c r="BZ4" s="259"/>
      <c r="CA4" s="259"/>
      <c r="CB4" s="259"/>
      <c r="CC4" s="259"/>
      <c r="CD4" s="259"/>
      <c r="CE4" s="259"/>
      <c r="CF4" s="259"/>
      <c r="CG4" s="259"/>
      <c r="CH4" s="259"/>
      <c r="CI4" s="259"/>
      <c r="CJ4" s="259"/>
      <c r="CK4" s="259"/>
      <c r="CL4" s="259"/>
      <c r="CM4" s="259"/>
      <c r="CN4" s="259"/>
      <c r="CO4" s="259"/>
      <c r="CP4" s="259"/>
      <c r="CQ4" s="259"/>
      <c r="CR4" s="259"/>
      <c r="CS4" s="259"/>
      <c r="CT4" s="259"/>
      <c r="CU4" s="259"/>
      <c r="CV4" s="259"/>
      <c r="CW4" s="259"/>
      <c r="CX4" s="259"/>
      <c r="CY4" s="259"/>
      <c r="CZ4" s="259"/>
      <c r="DA4" s="259"/>
      <c r="DB4" s="259"/>
      <c r="DC4" s="259"/>
      <c r="DD4" s="259"/>
      <c r="DE4" s="259"/>
      <c r="DF4" s="259"/>
      <c r="DG4" s="259"/>
      <c r="DH4" s="259"/>
      <c r="DI4" s="259"/>
      <c r="DJ4" s="259"/>
      <c r="DK4" s="259"/>
      <c r="DL4" s="259"/>
    </row>
    <row r="5" spans="2:116" x14ac:dyDescent="0.15">
      <c r="R5" s="259"/>
      <c r="S5" s="259"/>
      <c r="T5" s="259"/>
      <c r="U5" s="259"/>
      <c r="V5" s="259"/>
      <c r="W5" s="259"/>
      <c r="X5" s="259"/>
      <c r="Y5" s="259"/>
      <c r="Z5" s="259"/>
      <c r="AA5" s="259"/>
      <c r="AB5" s="259"/>
      <c r="AC5" s="259"/>
      <c r="AD5" s="259"/>
      <c r="AE5" s="259"/>
      <c r="AF5" s="259"/>
      <c r="AG5" s="259"/>
      <c r="AH5" s="259"/>
      <c r="AI5" s="259"/>
      <c r="AJ5" s="259"/>
      <c r="AK5" s="259"/>
      <c r="AL5" s="259"/>
      <c r="AM5" s="259"/>
      <c r="AN5" s="259"/>
      <c r="AO5" s="259"/>
      <c r="AP5" s="259"/>
      <c r="AQ5" s="259"/>
      <c r="AR5" s="259"/>
      <c r="AS5" s="259"/>
      <c r="AT5" s="259"/>
      <c r="AU5" s="259"/>
      <c r="AV5" s="259"/>
      <c r="AW5" s="259"/>
      <c r="AX5" s="259"/>
      <c r="AY5" s="259"/>
      <c r="AZ5" s="259"/>
      <c r="BA5" s="259"/>
      <c r="BB5" s="259"/>
      <c r="BC5" s="259"/>
      <c r="BD5" s="259"/>
      <c r="BE5" s="259"/>
      <c r="BF5" s="259"/>
      <c r="BG5" s="259"/>
      <c r="BH5" s="259"/>
      <c r="BI5" s="259"/>
      <c r="BJ5" s="259"/>
      <c r="BK5" s="259"/>
      <c r="BL5" s="259"/>
      <c r="BM5" s="259"/>
      <c r="BN5" s="259"/>
      <c r="BO5" s="259"/>
      <c r="BP5" s="259"/>
      <c r="BQ5" s="259"/>
      <c r="BR5" s="259"/>
      <c r="BS5" s="259"/>
      <c r="BT5" s="259"/>
      <c r="BU5" s="259"/>
      <c r="BV5" s="259"/>
      <c r="BW5" s="259"/>
      <c r="BX5" s="259"/>
      <c r="BY5" s="259"/>
      <c r="BZ5" s="259"/>
      <c r="CA5" s="259"/>
      <c r="CB5" s="259"/>
      <c r="CC5" s="259"/>
      <c r="CD5" s="259"/>
      <c r="CE5" s="259"/>
      <c r="CF5" s="259"/>
      <c r="CG5" s="259"/>
      <c r="CH5" s="259"/>
      <c r="CI5" s="259"/>
      <c r="CJ5" s="259"/>
      <c r="CK5" s="259"/>
      <c r="CL5" s="259"/>
      <c r="CM5" s="259"/>
      <c r="CN5" s="259"/>
      <c r="CO5" s="259"/>
      <c r="CP5" s="259"/>
      <c r="CQ5" s="259"/>
      <c r="CR5" s="259"/>
      <c r="CS5" s="259"/>
      <c r="CT5" s="259"/>
      <c r="CU5" s="259"/>
      <c r="CV5" s="259"/>
      <c r="CW5" s="259"/>
      <c r="CX5" s="259"/>
      <c r="CY5" s="259"/>
      <c r="CZ5" s="259"/>
      <c r="DA5" s="259"/>
      <c r="DB5" s="259"/>
      <c r="DC5" s="259"/>
      <c r="DD5" s="259"/>
      <c r="DE5" s="259"/>
      <c r="DF5" s="259"/>
      <c r="DG5" s="259"/>
      <c r="DH5" s="259"/>
      <c r="DI5" s="259"/>
      <c r="DJ5" s="259"/>
      <c r="DK5" s="259"/>
      <c r="DL5" s="259"/>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59"/>
      <c r="J18" s="259"/>
      <c r="K18" s="259"/>
      <c r="L18" s="259"/>
      <c r="M18" s="259"/>
      <c r="N18" s="259"/>
      <c r="O18" s="259"/>
      <c r="P18" s="259"/>
      <c r="Q18" s="259"/>
      <c r="R18" s="259"/>
      <c r="S18" s="259"/>
      <c r="T18" s="259"/>
      <c r="U18" s="259"/>
      <c r="V18" s="259"/>
      <c r="W18" s="259"/>
      <c r="X18" s="259"/>
      <c r="Y18" s="259"/>
      <c r="Z18" s="259"/>
      <c r="AA18" s="259"/>
      <c r="AB18" s="259"/>
      <c r="AC18" s="259"/>
      <c r="AD18" s="259"/>
      <c r="AE18" s="259"/>
      <c r="AF18" s="259"/>
      <c r="AG18" s="259"/>
      <c r="AH18" s="259"/>
      <c r="AI18" s="259"/>
      <c r="AJ18" s="259"/>
      <c r="AK18" s="259"/>
      <c r="AL18" s="259"/>
      <c r="AM18" s="259"/>
      <c r="AN18" s="259"/>
      <c r="AO18" s="259"/>
      <c r="AP18" s="259"/>
      <c r="AQ18" s="259"/>
      <c r="AR18" s="259"/>
      <c r="AS18" s="259"/>
      <c r="AT18" s="259"/>
      <c r="AU18" s="259"/>
      <c r="AV18" s="259"/>
      <c r="AW18" s="259"/>
      <c r="AX18" s="259"/>
      <c r="AY18" s="259"/>
      <c r="AZ18" s="259"/>
      <c r="BA18" s="259"/>
      <c r="BB18" s="259"/>
      <c r="BC18" s="259"/>
      <c r="BD18" s="259"/>
      <c r="BE18" s="259"/>
      <c r="BF18" s="259"/>
      <c r="BG18" s="259"/>
      <c r="BH18" s="259"/>
      <c r="BI18" s="259"/>
      <c r="BJ18" s="259"/>
      <c r="BK18" s="259"/>
      <c r="BL18" s="259"/>
      <c r="BM18" s="259"/>
      <c r="BN18" s="259"/>
      <c r="BO18" s="259"/>
      <c r="BP18" s="259"/>
      <c r="BQ18" s="259"/>
      <c r="BR18" s="259"/>
      <c r="BS18" s="259"/>
      <c r="BT18" s="259"/>
      <c r="BU18" s="259"/>
      <c r="BV18" s="259"/>
      <c r="BW18" s="259"/>
      <c r="BX18" s="259"/>
      <c r="BY18" s="259"/>
      <c r="BZ18" s="259"/>
      <c r="CA18" s="259"/>
      <c r="CB18" s="259"/>
      <c r="CC18" s="259"/>
      <c r="CD18" s="259"/>
      <c r="CE18" s="259"/>
      <c r="CF18" s="259"/>
      <c r="CG18" s="259"/>
      <c r="CH18" s="259"/>
      <c r="CI18" s="259"/>
      <c r="CJ18" s="259"/>
      <c r="CK18" s="259"/>
      <c r="CL18" s="259"/>
      <c r="CM18" s="259"/>
      <c r="CN18" s="259"/>
      <c r="CO18" s="259"/>
      <c r="CP18" s="259"/>
      <c r="CQ18" s="259"/>
      <c r="CR18" s="259"/>
      <c r="CS18" s="259"/>
      <c r="CT18" s="259"/>
      <c r="CU18" s="259"/>
      <c r="CV18" s="259"/>
      <c r="CW18" s="259"/>
      <c r="CX18" s="259"/>
      <c r="CY18" s="259"/>
      <c r="CZ18" s="259"/>
      <c r="DA18" s="259"/>
      <c r="DB18" s="259"/>
      <c r="DC18" s="259"/>
      <c r="DD18" s="259"/>
      <c r="DE18" s="259"/>
      <c r="DF18" s="259"/>
      <c r="DG18" s="259"/>
      <c r="DH18" s="259"/>
      <c r="DI18" s="259"/>
      <c r="DJ18" s="259"/>
      <c r="DK18" s="259"/>
      <c r="DL18" s="259"/>
    </row>
    <row r="19" spans="9:116" x14ac:dyDescent="0.15"/>
    <row r="20" spans="9:116" x14ac:dyDescent="0.15"/>
    <row r="21" spans="9:116" x14ac:dyDescent="0.15">
      <c r="DL21" s="259"/>
    </row>
    <row r="22" spans="9:116" x14ac:dyDescent="0.15">
      <c r="DI22" s="259"/>
      <c r="DJ22" s="259"/>
      <c r="DK22" s="259"/>
      <c r="DL22" s="259"/>
    </row>
    <row r="23" spans="9:116" x14ac:dyDescent="0.15">
      <c r="CY23" s="259"/>
      <c r="CZ23" s="259"/>
      <c r="DA23" s="259"/>
      <c r="DB23" s="259"/>
      <c r="DC23" s="259"/>
      <c r="DD23" s="259"/>
      <c r="DE23" s="259"/>
      <c r="DF23" s="259"/>
      <c r="DG23" s="259"/>
      <c r="DH23" s="259"/>
      <c r="DI23" s="259"/>
      <c r="DJ23" s="259"/>
      <c r="DK23" s="259"/>
      <c r="DL23" s="259"/>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59"/>
      <c r="DA35" s="259"/>
      <c r="DB35" s="259"/>
      <c r="DC35" s="259"/>
      <c r="DD35" s="259"/>
      <c r="DE35" s="259"/>
      <c r="DF35" s="259"/>
      <c r="DG35" s="259"/>
      <c r="DH35" s="259"/>
      <c r="DI35" s="259"/>
      <c r="DJ35" s="259"/>
      <c r="DK35" s="259"/>
      <c r="DL35" s="259"/>
    </row>
    <row r="36" spans="15:116" x14ac:dyDescent="0.15"/>
    <row r="37" spans="15:116" x14ac:dyDescent="0.15">
      <c r="DL37" s="259"/>
    </row>
    <row r="38" spans="15:116" x14ac:dyDescent="0.15">
      <c r="DI38" s="259"/>
      <c r="DJ38" s="259"/>
      <c r="DK38" s="259"/>
      <c r="DL38" s="259"/>
    </row>
    <row r="39" spans="15:116" x14ac:dyDescent="0.15"/>
    <row r="40" spans="15:116" x14ac:dyDescent="0.15"/>
    <row r="41" spans="15:116" x14ac:dyDescent="0.15"/>
    <row r="42" spans="15:116" x14ac:dyDescent="0.15"/>
    <row r="43" spans="15:116" x14ac:dyDescent="0.15">
      <c r="O43" s="259"/>
      <c r="P43" s="259"/>
      <c r="Q43" s="259"/>
      <c r="R43" s="259"/>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c r="AX43" s="259"/>
      <c r="AY43" s="259"/>
      <c r="AZ43" s="259"/>
      <c r="BA43" s="259"/>
      <c r="BB43" s="259"/>
      <c r="BC43" s="259"/>
      <c r="BD43" s="259"/>
      <c r="BE43" s="259"/>
      <c r="BF43" s="259"/>
      <c r="BG43" s="259"/>
      <c r="BH43" s="259"/>
      <c r="BI43" s="259"/>
      <c r="BJ43" s="259"/>
      <c r="BK43" s="259"/>
      <c r="BL43" s="259"/>
      <c r="BM43" s="259"/>
      <c r="BN43" s="259"/>
      <c r="BO43" s="259"/>
      <c r="BP43" s="259"/>
      <c r="BQ43" s="259"/>
      <c r="BR43" s="259"/>
      <c r="BS43" s="259"/>
      <c r="BT43" s="259"/>
      <c r="BU43" s="259"/>
      <c r="BV43" s="259"/>
      <c r="BW43" s="259"/>
      <c r="BX43" s="259"/>
      <c r="BY43" s="259"/>
      <c r="BZ43" s="259"/>
      <c r="CA43" s="259"/>
      <c r="CB43" s="259"/>
      <c r="CC43" s="259"/>
      <c r="CD43" s="259"/>
      <c r="CE43" s="259"/>
      <c r="CF43" s="259"/>
      <c r="CG43" s="259"/>
      <c r="CH43" s="259"/>
      <c r="CI43" s="259"/>
      <c r="CJ43" s="259"/>
      <c r="CK43" s="259"/>
      <c r="CL43" s="259"/>
      <c r="CM43" s="259"/>
      <c r="CN43" s="259"/>
      <c r="CO43" s="259"/>
      <c r="CP43" s="259"/>
      <c r="CQ43" s="259"/>
      <c r="CR43" s="259"/>
      <c r="CS43" s="259"/>
      <c r="CT43" s="259"/>
      <c r="CU43" s="259"/>
      <c r="CV43" s="259"/>
      <c r="CW43" s="259"/>
      <c r="CX43" s="259"/>
      <c r="CY43" s="259"/>
      <c r="CZ43" s="259"/>
      <c r="DA43" s="259"/>
      <c r="DB43" s="259"/>
      <c r="DC43" s="259"/>
      <c r="DD43" s="259"/>
      <c r="DE43" s="259"/>
      <c r="DF43" s="259"/>
      <c r="DG43" s="259"/>
      <c r="DH43" s="259"/>
      <c r="DI43" s="259"/>
      <c r="DJ43" s="259"/>
      <c r="DK43" s="259"/>
      <c r="DL43" s="259"/>
    </row>
    <row r="44" spans="15:116" x14ac:dyDescent="0.15">
      <c r="DL44" s="259"/>
    </row>
    <row r="45" spans="15:116" x14ac:dyDescent="0.15"/>
    <row r="46" spans="15:116" x14ac:dyDescent="0.15">
      <c r="DA46" s="259"/>
      <c r="DB46" s="259"/>
      <c r="DC46" s="259"/>
      <c r="DD46" s="259"/>
      <c r="DE46" s="259"/>
      <c r="DF46" s="259"/>
      <c r="DG46" s="259"/>
      <c r="DH46" s="259"/>
      <c r="DI46" s="259"/>
      <c r="DJ46" s="259"/>
      <c r="DK46" s="259"/>
      <c r="DL46" s="259"/>
    </row>
    <row r="47" spans="15:116" x14ac:dyDescent="0.15"/>
    <row r="48" spans="15:116" x14ac:dyDescent="0.15"/>
    <row r="49" spans="104:116" x14ac:dyDescent="0.15"/>
    <row r="50" spans="104:116" x14ac:dyDescent="0.15">
      <c r="CZ50" s="259"/>
      <c r="DA50" s="259"/>
      <c r="DB50" s="259"/>
      <c r="DC50" s="259"/>
      <c r="DD50" s="259"/>
      <c r="DE50" s="259"/>
      <c r="DF50" s="259"/>
      <c r="DG50" s="259"/>
      <c r="DH50" s="259"/>
      <c r="DI50" s="259"/>
      <c r="DJ50" s="259"/>
      <c r="DK50" s="259"/>
      <c r="DL50" s="259"/>
    </row>
    <row r="51" spans="104:116" x14ac:dyDescent="0.15"/>
    <row r="52" spans="104:116" x14ac:dyDescent="0.15"/>
    <row r="53" spans="104:116" x14ac:dyDescent="0.15">
      <c r="DL53" s="259"/>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59"/>
      <c r="DD67" s="259"/>
      <c r="DE67" s="259"/>
      <c r="DF67" s="259"/>
      <c r="DG67" s="259"/>
      <c r="DH67" s="259"/>
      <c r="DI67" s="259"/>
      <c r="DJ67" s="259"/>
      <c r="DK67" s="259"/>
      <c r="DL67" s="259"/>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JAaA4k6WwkyyjA4SMK5HW6hYo/w16OGf7gosE9F78YaUuN1lEWb+R0JnhnnI2VypNuFucKO6vdmSvPeKWjWhKA==" saltValue="OT4E3lrlXy7v/D9sPQIlLQ==" spinCount="100000" sheet="1" objects="1" scenarios="1"/>
  <dataConsolidate/>
  <phoneticPr fontId="2"/>
  <printOptions horizontalCentered="1" verticalCentered="1"/>
  <pageMargins left="0" right="0" top="0" bottom="0" header="0" footer="0"/>
  <pageSetup paperSize="9" scale="49"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3"/>
  <sheetViews>
    <sheetView showGridLines="0" view="pageBreakPreview" topLeftCell="U40" workbookViewId="0"/>
  </sheetViews>
  <sheetFormatPr defaultColWidth="0" defaultRowHeight="13.5" customHeight="1" zeroHeight="1" x14ac:dyDescent="0.15"/>
  <cols>
    <col min="1" max="36" width="2.5" style="261" customWidth="1"/>
    <col min="37" max="44" width="17" style="261" customWidth="1"/>
    <col min="45" max="45" width="6.125" style="268" customWidth="1"/>
    <col min="46" max="46" width="3" style="266" customWidth="1"/>
    <col min="47" max="47" width="19.125" style="261" hidden="1" customWidth="1"/>
    <col min="48" max="52" width="12.625" style="261" hidden="1" customWidth="1"/>
    <col min="53" max="16384" width="8.625" style="261" hidden="1"/>
  </cols>
  <sheetData>
    <row r="1" spans="1:46" x14ac:dyDescent="0.15">
      <c r="AS1" s="262"/>
      <c r="AT1" s="262"/>
    </row>
    <row r="2" spans="1:46" x14ac:dyDescent="0.15">
      <c r="AS2" s="262"/>
      <c r="AT2" s="262"/>
    </row>
    <row r="3" spans="1:46" x14ac:dyDescent="0.15">
      <c r="AS3" s="262"/>
      <c r="AT3" s="262"/>
    </row>
    <row r="4" spans="1:46" x14ac:dyDescent="0.15">
      <c r="AS4" s="262"/>
      <c r="AT4" s="262"/>
    </row>
    <row r="5" spans="1:46" ht="17.25" x14ac:dyDescent="0.15">
      <c r="A5" s="263" t="s">
        <v>475</v>
      </c>
      <c r="B5" s="264"/>
      <c r="C5" s="264"/>
      <c r="D5" s="264"/>
      <c r="E5" s="264"/>
      <c r="F5" s="264"/>
      <c r="G5" s="264"/>
      <c r="H5" s="264"/>
      <c r="I5" s="264"/>
      <c r="J5" s="264"/>
      <c r="K5" s="264"/>
      <c r="L5" s="264"/>
      <c r="M5" s="264"/>
      <c r="N5" s="264"/>
      <c r="O5" s="264"/>
      <c r="P5" s="264"/>
      <c r="Q5" s="264"/>
      <c r="R5" s="264"/>
      <c r="S5" s="264"/>
      <c r="T5" s="264"/>
      <c r="U5" s="264"/>
      <c r="V5" s="264"/>
      <c r="W5" s="264"/>
      <c r="X5" s="264"/>
      <c r="Y5" s="264"/>
      <c r="Z5" s="264"/>
      <c r="AA5" s="264"/>
      <c r="AB5" s="264"/>
      <c r="AC5" s="264"/>
      <c r="AD5" s="264"/>
      <c r="AE5" s="264"/>
      <c r="AF5" s="264"/>
      <c r="AG5" s="264"/>
      <c r="AH5" s="264"/>
      <c r="AI5" s="264"/>
      <c r="AJ5" s="264"/>
      <c r="AK5" s="264"/>
      <c r="AL5" s="264"/>
      <c r="AM5" s="264"/>
      <c r="AN5" s="264"/>
      <c r="AO5" s="264"/>
      <c r="AP5" s="264"/>
      <c r="AQ5" s="264"/>
      <c r="AR5" s="264"/>
      <c r="AS5" s="265"/>
    </row>
    <row r="6" spans="1:46" x14ac:dyDescent="0.15">
      <c r="A6" s="266"/>
      <c r="B6" s="262"/>
      <c r="C6" s="262"/>
      <c r="D6" s="262"/>
      <c r="E6" s="262"/>
      <c r="F6" s="262"/>
      <c r="G6" s="262"/>
      <c r="H6" s="262"/>
      <c r="I6" s="262"/>
      <c r="J6" s="262"/>
      <c r="K6" s="262"/>
      <c r="L6" s="262"/>
      <c r="M6" s="262"/>
      <c r="N6" s="262"/>
      <c r="O6" s="262"/>
      <c r="P6" s="262"/>
      <c r="Q6" s="262"/>
      <c r="R6" s="262"/>
      <c r="S6" s="262"/>
      <c r="T6" s="262"/>
      <c r="U6" s="262"/>
      <c r="V6" s="262"/>
      <c r="W6" s="262"/>
      <c r="X6" s="262"/>
      <c r="Y6" s="262"/>
      <c r="Z6" s="262"/>
      <c r="AA6" s="262"/>
      <c r="AB6" s="262"/>
      <c r="AC6" s="262"/>
      <c r="AD6" s="262"/>
      <c r="AE6" s="262"/>
      <c r="AF6" s="262"/>
      <c r="AG6" s="262"/>
      <c r="AH6" s="262"/>
      <c r="AI6" s="262"/>
      <c r="AJ6" s="262"/>
      <c r="AK6" s="267" t="s">
        <v>476</v>
      </c>
      <c r="AL6" s="267"/>
      <c r="AM6" s="267"/>
      <c r="AN6" s="267"/>
      <c r="AO6" s="262"/>
      <c r="AP6" s="262"/>
      <c r="AQ6" s="262"/>
      <c r="AR6" s="262"/>
    </row>
    <row r="7" spans="1:46" ht="13.5" customHeight="1" x14ac:dyDescent="0.15">
      <c r="A7" s="266"/>
      <c r="B7" s="262"/>
      <c r="C7" s="262"/>
      <c r="D7" s="262"/>
      <c r="E7" s="262"/>
      <c r="F7" s="262"/>
      <c r="G7" s="262"/>
      <c r="H7" s="262"/>
      <c r="I7" s="262"/>
      <c r="J7" s="262"/>
      <c r="K7" s="262"/>
      <c r="L7" s="262"/>
      <c r="M7" s="262"/>
      <c r="N7" s="262"/>
      <c r="O7" s="262"/>
      <c r="P7" s="262"/>
      <c r="Q7" s="262"/>
      <c r="R7" s="262"/>
      <c r="S7" s="262"/>
      <c r="T7" s="262"/>
      <c r="U7" s="262"/>
      <c r="V7" s="262"/>
      <c r="W7" s="262"/>
      <c r="X7" s="262"/>
      <c r="Y7" s="262"/>
      <c r="Z7" s="262"/>
      <c r="AA7" s="262"/>
      <c r="AB7" s="262"/>
      <c r="AC7" s="262"/>
      <c r="AD7" s="262"/>
      <c r="AE7" s="262"/>
      <c r="AF7" s="262"/>
      <c r="AG7" s="262"/>
      <c r="AH7" s="262"/>
      <c r="AI7" s="262"/>
      <c r="AJ7" s="262"/>
      <c r="AK7" s="269"/>
      <c r="AL7" s="270"/>
      <c r="AM7" s="270"/>
      <c r="AN7" s="271"/>
      <c r="AO7" s="1150" t="s">
        <v>477</v>
      </c>
      <c r="AP7" s="272"/>
      <c r="AQ7" s="273" t="s">
        <v>478</v>
      </c>
      <c r="AR7" s="274"/>
    </row>
    <row r="8" spans="1:46" x14ac:dyDescent="0.15">
      <c r="A8" s="266"/>
      <c r="B8" s="262"/>
      <c r="C8" s="262"/>
      <c r="D8" s="262"/>
      <c r="E8" s="262"/>
      <c r="F8" s="262"/>
      <c r="G8" s="262"/>
      <c r="H8" s="262"/>
      <c r="I8" s="262"/>
      <c r="J8" s="262"/>
      <c r="K8" s="262"/>
      <c r="L8" s="262"/>
      <c r="M8" s="262"/>
      <c r="N8" s="262"/>
      <c r="O8" s="262"/>
      <c r="P8" s="262"/>
      <c r="Q8" s="262"/>
      <c r="R8" s="262"/>
      <c r="S8" s="262"/>
      <c r="T8" s="262"/>
      <c r="U8" s="262"/>
      <c r="V8" s="262"/>
      <c r="W8" s="262"/>
      <c r="X8" s="262"/>
      <c r="Y8" s="262"/>
      <c r="Z8" s="262"/>
      <c r="AA8" s="262"/>
      <c r="AB8" s="262"/>
      <c r="AC8" s="262"/>
      <c r="AD8" s="262"/>
      <c r="AE8" s="262"/>
      <c r="AF8" s="262"/>
      <c r="AG8" s="262"/>
      <c r="AH8" s="262"/>
      <c r="AI8" s="262"/>
      <c r="AJ8" s="262"/>
      <c r="AK8" s="275"/>
      <c r="AL8" s="276"/>
      <c r="AM8" s="276"/>
      <c r="AN8" s="277"/>
      <c r="AO8" s="1151"/>
      <c r="AP8" s="278" t="s">
        <v>479</v>
      </c>
      <c r="AQ8" s="279" t="s">
        <v>480</v>
      </c>
      <c r="AR8" s="280" t="s">
        <v>481</v>
      </c>
    </row>
    <row r="9" spans="1:46" x14ac:dyDescent="0.15">
      <c r="A9" s="266"/>
      <c r="B9" s="262"/>
      <c r="C9" s="262"/>
      <c r="D9" s="262"/>
      <c r="E9" s="262"/>
      <c r="F9" s="262"/>
      <c r="G9" s="262"/>
      <c r="H9" s="262"/>
      <c r="I9" s="262"/>
      <c r="J9" s="262"/>
      <c r="K9" s="262"/>
      <c r="L9" s="262"/>
      <c r="M9" s="262"/>
      <c r="N9" s="262"/>
      <c r="O9" s="262"/>
      <c r="P9" s="262"/>
      <c r="Q9" s="262"/>
      <c r="R9" s="262"/>
      <c r="S9" s="262"/>
      <c r="T9" s="262"/>
      <c r="U9" s="262"/>
      <c r="V9" s="262"/>
      <c r="W9" s="262"/>
      <c r="X9" s="262"/>
      <c r="Y9" s="262"/>
      <c r="Z9" s="262"/>
      <c r="AA9" s="262"/>
      <c r="AB9" s="262"/>
      <c r="AC9" s="262"/>
      <c r="AD9" s="262"/>
      <c r="AE9" s="262"/>
      <c r="AF9" s="262"/>
      <c r="AG9" s="262"/>
      <c r="AH9" s="262"/>
      <c r="AI9" s="262"/>
      <c r="AJ9" s="262"/>
      <c r="AK9" s="1152" t="s">
        <v>482</v>
      </c>
      <c r="AL9" s="1153"/>
      <c r="AM9" s="1153"/>
      <c r="AN9" s="1154"/>
      <c r="AO9" s="281">
        <v>577494</v>
      </c>
      <c r="AP9" s="281">
        <v>246266</v>
      </c>
      <c r="AQ9" s="282">
        <v>243450</v>
      </c>
      <c r="AR9" s="283">
        <v>1.2</v>
      </c>
    </row>
    <row r="10" spans="1:46" ht="13.5" customHeight="1" x14ac:dyDescent="0.15">
      <c r="A10" s="266"/>
      <c r="B10" s="262"/>
      <c r="C10" s="262"/>
      <c r="D10" s="262"/>
      <c r="E10" s="262"/>
      <c r="F10" s="262"/>
      <c r="G10" s="262"/>
      <c r="H10" s="262"/>
      <c r="I10" s="262"/>
      <c r="J10" s="262"/>
      <c r="K10" s="262"/>
      <c r="L10" s="262"/>
      <c r="M10" s="262"/>
      <c r="N10" s="262"/>
      <c r="O10" s="262"/>
      <c r="P10" s="262"/>
      <c r="Q10" s="262"/>
      <c r="R10" s="262"/>
      <c r="S10" s="262"/>
      <c r="T10" s="262"/>
      <c r="U10" s="262"/>
      <c r="V10" s="262"/>
      <c r="W10" s="262"/>
      <c r="X10" s="262"/>
      <c r="Y10" s="262"/>
      <c r="Z10" s="262"/>
      <c r="AA10" s="262"/>
      <c r="AB10" s="262"/>
      <c r="AC10" s="262"/>
      <c r="AD10" s="262"/>
      <c r="AE10" s="262"/>
      <c r="AF10" s="262"/>
      <c r="AG10" s="262"/>
      <c r="AH10" s="262"/>
      <c r="AI10" s="262"/>
      <c r="AJ10" s="262"/>
      <c r="AK10" s="1152" t="s">
        <v>483</v>
      </c>
      <c r="AL10" s="1153"/>
      <c r="AM10" s="1153"/>
      <c r="AN10" s="1154"/>
      <c r="AO10" s="284">
        <v>94331</v>
      </c>
      <c r="AP10" s="284">
        <v>40226</v>
      </c>
      <c r="AQ10" s="285">
        <v>36828</v>
      </c>
      <c r="AR10" s="286">
        <v>9.1999999999999993</v>
      </c>
    </row>
    <row r="11" spans="1:46" ht="13.5" customHeight="1" x14ac:dyDescent="0.15">
      <c r="A11" s="266"/>
      <c r="B11" s="262"/>
      <c r="C11" s="262"/>
      <c r="D11" s="262"/>
      <c r="E11" s="262"/>
      <c r="F11" s="262"/>
      <c r="G11" s="262"/>
      <c r="H11" s="262"/>
      <c r="I11" s="262"/>
      <c r="J11" s="262"/>
      <c r="K11" s="262"/>
      <c r="L11" s="262"/>
      <c r="M11" s="262"/>
      <c r="N11" s="262"/>
      <c r="O11" s="262"/>
      <c r="P11" s="262"/>
      <c r="Q11" s="262"/>
      <c r="R11" s="262"/>
      <c r="S11" s="262"/>
      <c r="T11" s="262"/>
      <c r="U11" s="262"/>
      <c r="V11" s="262"/>
      <c r="W11" s="262"/>
      <c r="X11" s="262"/>
      <c r="Y11" s="262"/>
      <c r="Z11" s="262"/>
      <c r="AA11" s="262"/>
      <c r="AB11" s="262"/>
      <c r="AC11" s="262"/>
      <c r="AD11" s="262"/>
      <c r="AE11" s="262"/>
      <c r="AF11" s="262"/>
      <c r="AG11" s="262"/>
      <c r="AH11" s="262"/>
      <c r="AI11" s="262"/>
      <c r="AJ11" s="262"/>
      <c r="AK11" s="1152" t="s">
        <v>484</v>
      </c>
      <c r="AL11" s="1153"/>
      <c r="AM11" s="1153"/>
      <c r="AN11" s="1154"/>
      <c r="AO11" s="284" t="s">
        <v>485</v>
      </c>
      <c r="AP11" s="284" t="s">
        <v>485</v>
      </c>
      <c r="AQ11" s="285">
        <v>2575</v>
      </c>
      <c r="AR11" s="286" t="s">
        <v>485</v>
      </c>
    </row>
    <row r="12" spans="1:46" ht="13.5" customHeight="1" x14ac:dyDescent="0.15">
      <c r="A12" s="266"/>
      <c r="B12" s="262"/>
      <c r="C12" s="262"/>
      <c r="D12" s="262"/>
      <c r="E12" s="262"/>
      <c r="F12" s="262"/>
      <c r="G12" s="262"/>
      <c r="H12" s="262"/>
      <c r="I12" s="262"/>
      <c r="J12" s="262"/>
      <c r="K12" s="262"/>
      <c r="L12" s="262"/>
      <c r="M12" s="262"/>
      <c r="N12" s="262"/>
      <c r="O12" s="262"/>
      <c r="P12" s="262"/>
      <c r="Q12" s="262"/>
      <c r="R12" s="262"/>
      <c r="S12" s="262"/>
      <c r="T12" s="262"/>
      <c r="U12" s="262"/>
      <c r="V12" s="262"/>
      <c r="W12" s="262"/>
      <c r="X12" s="262"/>
      <c r="Y12" s="262"/>
      <c r="Z12" s="262"/>
      <c r="AA12" s="262"/>
      <c r="AB12" s="262"/>
      <c r="AC12" s="262"/>
      <c r="AD12" s="262"/>
      <c r="AE12" s="262"/>
      <c r="AF12" s="262"/>
      <c r="AG12" s="262"/>
      <c r="AH12" s="262"/>
      <c r="AI12" s="262"/>
      <c r="AJ12" s="262"/>
      <c r="AK12" s="1152" t="s">
        <v>486</v>
      </c>
      <c r="AL12" s="1153"/>
      <c r="AM12" s="1153"/>
      <c r="AN12" s="1154"/>
      <c r="AO12" s="284" t="s">
        <v>485</v>
      </c>
      <c r="AP12" s="284" t="s">
        <v>485</v>
      </c>
      <c r="AQ12" s="285" t="s">
        <v>485</v>
      </c>
      <c r="AR12" s="286" t="s">
        <v>485</v>
      </c>
    </row>
    <row r="13" spans="1:46" ht="13.5" customHeight="1" x14ac:dyDescent="0.15">
      <c r="A13" s="266"/>
      <c r="B13" s="262"/>
      <c r="C13" s="262"/>
      <c r="D13" s="262"/>
      <c r="E13" s="262"/>
      <c r="F13" s="262"/>
      <c r="G13" s="262"/>
      <c r="H13" s="262"/>
      <c r="I13" s="262"/>
      <c r="J13" s="262"/>
      <c r="K13" s="262"/>
      <c r="L13" s="262"/>
      <c r="M13" s="262"/>
      <c r="N13" s="262"/>
      <c r="O13" s="262"/>
      <c r="P13" s="262"/>
      <c r="Q13" s="262"/>
      <c r="R13" s="262"/>
      <c r="S13" s="262"/>
      <c r="T13" s="262"/>
      <c r="U13" s="262"/>
      <c r="V13" s="262"/>
      <c r="W13" s="262"/>
      <c r="X13" s="262"/>
      <c r="Y13" s="262"/>
      <c r="Z13" s="262"/>
      <c r="AA13" s="262"/>
      <c r="AB13" s="262"/>
      <c r="AC13" s="262"/>
      <c r="AD13" s="262"/>
      <c r="AE13" s="262"/>
      <c r="AF13" s="262"/>
      <c r="AG13" s="262"/>
      <c r="AH13" s="262"/>
      <c r="AI13" s="262"/>
      <c r="AJ13" s="262"/>
      <c r="AK13" s="1152" t="s">
        <v>487</v>
      </c>
      <c r="AL13" s="1153"/>
      <c r="AM13" s="1153"/>
      <c r="AN13" s="1154"/>
      <c r="AO13" s="284">
        <v>15928</v>
      </c>
      <c r="AP13" s="284">
        <v>6792</v>
      </c>
      <c r="AQ13" s="285">
        <v>11862</v>
      </c>
      <c r="AR13" s="286">
        <v>-42.7</v>
      </c>
    </row>
    <row r="14" spans="1:46" ht="13.5" customHeight="1" x14ac:dyDescent="0.15">
      <c r="A14" s="266"/>
      <c r="B14" s="262"/>
      <c r="C14" s="262"/>
      <c r="D14" s="262"/>
      <c r="E14" s="262"/>
      <c r="F14" s="262"/>
      <c r="G14" s="262"/>
      <c r="H14" s="262"/>
      <c r="I14" s="262"/>
      <c r="J14" s="262"/>
      <c r="K14" s="262"/>
      <c r="L14" s="262"/>
      <c r="M14" s="262"/>
      <c r="N14" s="262"/>
      <c r="O14" s="262"/>
      <c r="P14" s="262"/>
      <c r="Q14" s="262"/>
      <c r="R14" s="262"/>
      <c r="S14" s="262"/>
      <c r="T14" s="262"/>
      <c r="U14" s="262"/>
      <c r="V14" s="262"/>
      <c r="W14" s="262"/>
      <c r="X14" s="262"/>
      <c r="Y14" s="262"/>
      <c r="Z14" s="262"/>
      <c r="AA14" s="262"/>
      <c r="AB14" s="262"/>
      <c r="AC14" s="262"/>
      <c r="AD14" s="262"/>
      <c r="AE14" s="262"/>
      <c r="AF14" s="262"/>
      <c r="AG14" s="262"/>
      <c r="AH14" s="262"/>
      <c r="AI14" s="262"/>
      <c r="AJ14" s="262"/>
      <c r="AK14" s="1152" t="s">
        <v>488</v>
      </c>
      <c r="AL14" s="1153"/>
      <c r="AM14" s="1153"/>
      <c r="AN14" s="1154"/>
      <c r="AO14" s="284">
        <v>8675</v>
      </c>
      <c r="AP14" s="284">
        <v>3699</v>
      </c>
      <c r="AQ14" s="285">
        <v>4647</v>
      </c>
      <c r="AR14" s="286">
        <v>-20.399999999999999</v>
      </c>
    </row>
    <row r="15" spans="1:46" ht="13.5" customHeight="1" x14ac:dyDescent="0.15">
      <c r="A15" s="266"/>
      <c r="B15" s="262"/>
      <c r="C15" s="262"/>
      <c r="D15" s="262"/>
      <c r="E15" s="262"/>
      <c r="F15" s="262"/>
      <c r="G15" s="262"/>
      <c r="H15" s="262"/>
      <c r="I15" s="262"/>
      <c r="J15" s="262"/>
      <c r="K15" s="262"/>
      <c r="L15" s="262"/>
      <c r="M15" s="262"/>
      <c r="N15" s="262"/>
      <c r="O15" s="262"/>
      <c r="P15" s="262"/>
      <c r="Q15" s="262"/>
      <c r="R15" s="262"/>
      <c r="S15" s="262"/>
      <c r="T15" s="262"/>
      <c r="U15" s="262"/>
      <c r="V15" s="262"/>
      <c r="W15" s="262"/>
      <c r="X15" s="262"/>
      <c r="Y15" s="262"/>
      <c r="Z15" s="262"/>
      <c r="AA15" s="262"/>
      <c r="AB15" s="262"/>
      <c r="AC15" s="262"/>
      <c r="AD15" s="262"/>
      <c r="AE15" s="262"/>
      <c r="AF15" s="262"/>
      <c r="AG15" s="262"/>
      <c r="AH15" s="262"/>
      <c r="AI15" s="262"/>
      <c r="AJ15" s="262"/>
      <c r="AK15" s="1155" t="s">
        <v>489</v>
      </c>
      <c r="AL15" s="1156"/>
      <c r="AM15" s="1156"/>
      <c r="AN15" s="1157"/>
      <c r="AO15" s="284">
        <v>-26515</v>
      </c>
      <c r="AP15" s="284">
        <v>-11307</v>
      </c>
      <c r="AQ15" s="285">
        <v>-13358</v>
      </c>
      <c r="AR15" s="286">
        <v>-15.4</v>
      </c>
    </row>
    <row r="16" spans="1:46" x14ac:dyDescent="0.15">
      <c r="A16" s="266"/>
      <c r="B16" s="262"/>
      <c r="C16" s="262"/>
      <c r="D16" s="262"/>
      <c r="E16" s="262"/>
      <c r="F16" s="262"/>
      <c r="G16" s="262"/>
      <c r="H16" s="262"/>
      <c r="I16" s="262"/>
      <c r="J16" s="262"/>
      <c r="K16" s="262"/>
      <c r="L16" s="262"/>
      <c r="M16" s="262"/>
      <c r="N16" s="262"/>
      <c r="O16" s="262"/>
      <c r="P16" s="262"/>
      <c r="Q16" s="262"/>
      <c r="R16" s="262"/>
      <c r="S16" s="262"/>
      <c r="T16" s="262"/>
      <c r="U16" s="262"/>
      <c r="V16" s="262"/>
      <c r="W16" s="262"/>
      <c r="X16" s="262"/>
      <c r="Y16" s="262"/>
      <c r="Z16" s="262"/>
      <c r="AA16" s="262"/>
      <c r="AB16" s="262"/>
      <c r="AC16" s="262"/>
      <c r="AD16" s="262"/>
      <c r="AE16" s="262"/>
      <c r="AF16" s="262"/>
      <c r="AG16" s="262"/>
      <c r="AH16" s="262"/>
      <c r="AI16" s="262"/>
      <c r="AJ16" s="262"/>
      <c r="AK16" s="1155" t="s">
        <v>178</v>
      </c>
      <c r="AL16" s="1156"/>
      <c r="AM16" s="1156"/>
      <c r="AN16" s="1157"/>
      <c r="AO16" s="284">
        <v>669913</v>
      </c>
      <c r="AP16" s="284">
        <v>285677</v>
      </c>
      <c r="AQ16" s="285">
        <v>286004</v>
      </c>
      <c r="AR16" s="286">
        <v>-0.1</v>
      </c>
    </row>
    <row r="17" spans="1:46" x14ac:dyDescent="0.15">
      <c r="A17" s="266"/>
      <c r="B17" s="262"/>
      <c r="C17" s="262"/>
      <c r="D17" s="262"/>
      <c r="E17" s="262"/>
      <c r="F17" s="262"/>
      <c r="G17" s="262"/>
      <c r="H17" s="262"/>
      <c r="I17" s="262"/>
      <c r="J17" s="262"/>
      <c r="K17" s="262"/>
      <c r="L17" s="262"/>
      <c r="M17" s="262"/>
      <c r="N17" s="262"/>
      <c r="O17" s="262"/>
      <c r="P17" s="262"/>
      <c r="Q17" s="262"/>
      <c r="R17" s="262"/>
      <c r="S17" s="262"/>
      <c r="T17" s="262"/>
      <c r="U17" s="262"/>
      <c r="V17" s="262"/>
      <c r="W17" s="262"/>
      <c r="X17" s="262"/>
      <c r="Y17" s="262"/>
      <c r="Z17" s="262"/>
      <c r="AA17" s="262"/>
      <c r="AB17" s="262"/>
      <c r="AC17" s="262"/>
      <c r="AD17" s="262"/>
      <c r="AE17" s="262"/>
      <c r="AF17" s="262"/>
      <c r="AG17" s="262"/>
      <c r="AH17" s="262"/>
      <c r="AI17" s="262"/>
      <c r="AJ17" s="262"/>
      <c r="AK17" s="262"/>
      <c r="AL17" s="262"/>
      <c r="AM17" s="262"/>
      <c r="AN17" s="262"/>
      <c r="AO17" s="262"/>
      <c r="AP17" s="262"/>
      <c r="AQ17" s="262"/>
      <c r="AR17" s="287"/>
    </row>
    <row r="18" spans="1:46" x14ac:dyDescent="0.15">
      <c r="A18" s="266"/>
      <c r="B18" s="262"/>
      <c r="C18" s="262"/>
      <c r="D18" s="262"/>
      <c r="E18" s="262"/>
      <c r="F18" s="262"/>
      <c r="G18" s="262"/>
      <c r="H18" s="262"/>
      <c r="I18" s="262"/>
      <c r="J18" s="262"/>
      <c r="K18" s="262"/>
      <c r="L18" s="262"/>
      <c r="M18" s="262"/>
      <c r="N18" s="262"/>
      <c r="O18" s="262"/>
      <c r="P18" s="262"/>
      <c r="Q18" s="262"/>
      <c r="R18" s="262"/>
      <c r="S18" s="262"/>
      <c r="T18" s="262"/>
      <c r="U18" s="262"/>
      <c r="V18" s="262"/>
      <c r="W18" s="262"/>
      <c r="X18" s="262"/>
      <c r="Y18" s="262"/>
      <c r="Z18" s="262"/>
      <c r="AA18" s="262"/>
      <c r="AB18" s="262"/>
      <c r="AC18" s="262"/>
      <c r="AD18" s="262"/>
      <c r="AE18" s="262"/>
      <c r="AF18" s="262"/>
      <c r="AG18" s="262"/>
      <c r="AH18" s="262"/>
      <c r="AI18" s="262"/>
      <c r="AJ18" s="262"/>
      <c r="AK18" s="262"/>
      <c r="AL18" s="262"/>
      <c r="AM18" s="262"/>
      <c r="AN18" s="262"/>
      <c r="AO18" s="262"/>
      <c r="AP18" s="262"/>
      <c r="AQ18" s="288"/>
      <c r="AR18" s="288"/>
    </row>
    <row r="19" spans="1:46" x14ac:dyDescent="0.15">
      <c r="A19" s="266"/>
      <c r="B19" s="262"/>
      <c r="C19" s="262"/>
      <c r="D19" s="262"/>
      <c r="E19" s="262"/>
      <c r="F19" s="262"/>
      <c r="G19" s="262"/>
      <c r="H19" s="262"/>
      <c r="I19" s="262"/>
      <c r="J19" s="262"/>
      <c r="K19" s="262"/>
      <c r="L19" s="262"/>
      <c r="M19" s="262"/>
      <c r="N19" s="262"/>
      <c r="O19" s="262"/>
      <c r="P19" s="262"/>
      <c r="Q19" s="262"/>
      <c r="R19" s="262"/>
      <c r="S19" s="262"/>
      <c r="T19" s="262"/>
      <c r="U19" s="262"/>
      <c r="V19" s="262"/>
      <c r="W19" s="262"/>
      <c r="X19" s="262"/>
      <c r="Y19" s="262"/>
      <c r="Z19" s="262"/>
      <c r="AA19" s="262"/>
      <c r="AB19" s="262"/>
      <c r="AC19" s="262"/>
      <c r="AD19" s="262"/>
      <c r="AE19" s="262"/>
      <c r="AF19" s="262"/>
      <c r="AG19" s="262"/>
      <c r="AH19" s="262"/>
      <c r="AI19" s="262"/>
      <c r="AJ19" s="262"/>
      <c r="AK19" s="262" t="s">
        <v>490</v>
      </c>
      <c r="AL19" s="262"/>
      <c r="AM19" s="262"/>
      <c r="AN19" s="262"/>
      <c r="AO19" s="262"/>
      <c r="AP19" s="262"/>
      <c r="AQ19" s="262"/>
      <c r="AR19" s="262"/>
    </row>
    <row r="20" spans="1:46" x14ac:dyDescent="0.15">
      <c r="A20" s="266"/>
      <c r="B20" s="262"/>
      <c r="C20" s="262"/>
      <c r="D20" s="262"/>
      <c r="E20" s="262"/>
      <c r="F20" s="262"/>
      <c r="G20" s="262"/>
      <c r="H20" s="262"/>
      <c r="I20" s="262"/>
      <c r="J20" s="262"/>
      <c r="K20" s="262"/>
      <c r="L20" s="262"/>
      <c r="M20" s="262"/>
      <c r="N20" s="262"/>
      <c r="O20" s="262"/>
      <c r="P20" s="262"/>
      <c r="Q20" s="262"/>
      <c r="R20" s="262"/>
      <c r="S20" s="262"/>
      <c r="T20" s="262"/>
      <c r="U20" s="262"/>
      <c r="V20" s="262"/>
      <c r="W20" s="262"/>
      <c r="X20" s="262"/>
      <c r="Y20" s="262"/>
      <c r="Z20" s="262"/>
      <c r="AA20" s="262"/>
      <c r="AB20" s="262"/>
      <c r="AC20" s="262"/>
      <c r="AD20" s="262"/>
      <c r="AE20" s="262"/>
      <c r="AF20" s="262"/>
      <c r="AG20" s="262"/>
      <c r="AH20" s="262"/>
      <c r="AI20" s="262"/>
      <c r="AJ20" s="262"/>
      <c r="AK20" s="289"/>
      <c r="AL20" s="290"/>
      <c r="AM20" s="290"/>
      <c r="AN20" s="291"/>
      <c r="AO20" s="292" t="s">
        <v>491</v>
      </c>
      <c r="AP20" s="293" t="s">
        <v>492</v>
      </c>
      <c r="AQ20" s="294" t="s">
        <v>493</v>
      </c>
      <c r="AR20" s="295"/>
    </row>
    <row r="21" spans="1:46" s="301" customFormat="1" x14ac:dyDescent="0.15">
      <c r="A21" s="296"/>
      <c r="B21" s="267"/>
      <c r="C21" s="267"/>
      <c r="D21" s="267"/>
      <c r="E21" s="267"/>
      <c r="F21" s="267"/>
      <c r="G21" s="267"/>
      <c r="H21" s="267"/>
      <c r="I21" s="267"/>
      <c r="J21" s="267"/>
      <c r="K21" s="267"/>
      <c r="L21" s="267"/>
      <c r="M21" s="267"/>
      <c r="N21" s="267"/>
      <c r="O21" s="267"/>
      <c r="P21" s="267"/>
      <c r="Q21" s="267"/>
      <c r="R21" s="267"/>
      <c r="S21" s="267"/>
      <c r="T21" s="267"/>
      <c r="U21" s="267"/>
      <c r="V21" s="267"/>
      <c r="W21" s="267"/>
      <c r="X21" s="267"/>
      <c r="Y21" s="267"/>
      <c r="Z21" s="267"/>
      <c r="AA21" s="267"/>
      <c r="AB21" s="267"/>
      <c r="AC21" s="267"/>
      <c r="AD21" s="267"/>
      <c r="AE21" s="267"/>
      <c r="AF21" s="267"/>
      <c r="AG21" s="267"/>
      <c r="AH21" s="267"/>
      <c r="AI21" s="267"/>
      <c r="AJ21" s="267"/>
      <c r="AK21" s="1158" t="s">
        <v>494</v>
      </c>
      <c r="AL21" s="1159"/>
      <c r="AM21" s="1159"/>
      <c r="AN21" s="1160"/>
      <c r="AO21" s="297">
        <v>23.03</v>
      </c>
      <c r="AP21" s="298">
        <v>24.25</v>
      </c>
      <c r="AQ21" s="299">
        <v>-1.22</v>
      </c>
      <c r="AR21" s="267"/>
      <c r="AS21" s="300"/>
      <c r="AT21" s="296"/>
    </row>
    <row r="22" spans="1:46" s="301" customFormat="1" x14ac:dyDescent="0.15">
      <c r="A22" s="296"/>
      <c r="B22" s="267"/>
      <c r="C22" s="267"/>
      <c r="D22" s="267"/>
      <c r="E22" s="267"/>
      <c r="F22" s="267"/>
      <c r="G22" s="267"/>
      <c r="H22" s="267"/>
      <c r="I22" s="267"/>
      <c r="J22" s="267"/>
      <c r="K22" s="267"/>
      <c r="L22" s="267"/>
      <c r="M22" s="267"/>
      <c r="N22" s="267"/>
      <c r="O22" s="267"/>
      <c r="P22" s="267"/>
      <c r="Q22" s="267"/>
      <c r="R22" s="267"/>
      <c r="S22" s="267"/>
      <c r="T22" s="267"/>
      <c r="U22" s="267"/>
      <c r="V22" s="267"/>
      <c r="W22" s="267"/>
      <c r="X22" s="267"/>
      <c r="Y22" s="267"/>
      <c r="Z22" s="267"/>
      <c r="AA22" s="267"/>
      <c r="AB22" s="267"/>
      <c r="AC22" s="267"/>
      <c r="AD22" s="267"/>
      <c r="AE22" s="267"/>
      <c r="AF22" s="267"/>
      <c r="AG22" s="267"/>
      <c r="AH22" s="267"/>
      <c r="AI22" s="267"/>
      <c r="AJ22" s="267"/>
      <c r="AK22" s="1158" t="s">
        <v>495</v>
      </c>
      <c r="AL22" s="1159"/>
      <c r="AM22" s="1159"/>
      <c r="AN22" s="1160"/>
      <c r="AO22" s="302">
        <v>94.6</v>
      </c>
      <c r="AP22" s="303">
        <v>95.4</v>
      </c>
      <c r="AQ22" s="304">
        <v>-0.8</v>
      </c>
      <c r="AR22" s="288"/>
      <c r="AS22" s="300"/>
      <c r="AT22" s="296"/>
    </row>
    <row r="23" spans="1:46" s="301" customFormat="1" x14ac:dyDescent="0.15">
      <c r="A23" s="296"/>
      <c r="B23" s="267"/>
      <c r="C23" s="267"/>
      <c r="D23" s="267"/>
      <c r="E23" s="267"/>
      <c r="F23" s="267"/>
      <c r="G23" s="267"/>
      <c r="H23" s="267"/>
      <c r="I23" s="267"/>
      <c r="J23" s="267"/>
      <c r="K23" s="267"/>
      <c r="L23" s="267"/>
      <c r="M23" s="267"/>
      <c r="N23" s="267"/>
      <c r="O23" s="267"/>
      <c r="P23" s="267"/>
      <c r="Q23" s="267"/>
      <c r="R23" s="267"/>
      <c r="S23" s="267"/>
      <c r="T23" s="267"/>
      <c r="U23" s="267"/>
      <c r="V23" s="267"/>
      <c r="W23" s="267"/>
      <c r="X23" s="267"/>
      <c r="Y23" s="267"/>
      <c r="Z23" s="267"/>
      <c r="AA23" s="267"/>
      <c r="AB23" s="267"/>
      <c r="AC23" s="267"/>
      <c r="AD23" s="267"/>
      <c r="AE23" s="267"/>
      <c r="AF23" s="267"/>
      <c r="AG23" s="267"/>
      <c r="AH23" s="267"/>
      <c r="AI23" s="267"/>
      <c r="AJ23" s="267"/>
      <c r="AK23" s="267"/>
      <c r="AL23" s="267"/>
      <c r="AM23" s="267"/>
      <c r="AN23" s="267"/>
      <c r="AO23" s="267"/>
      <c r="AP23" s="288"/>
      <c r="AQ23" s="288"/>
      <c r="AR23" s="288"/>
      <c r="AS23" s="300"/>
      <c r="AT23" s="296"/>
    </row>
    <row r="24" spans="1:46" s="301" customFormat="1" x14ac:dyDescent="0.15">
      <c r="A24" s="296"/>
      <c r="B24" s="267"/>
      <c r="C24" s="267"/>
      <c r="D24" s="267"/>
      <c r="E24" s="267"/>
      <c r="F24" s="267"/>
      <c r="G24" s="267"/>
      <c r="H24" s="267"/>
      <c r="I24" s="267"/>
      <c r="J24" s="267"/>
      <c r="K24" s="267"/>
      <c r="L24" s="267"/>
      <c r="M24" s="267"/>
      <c r="N24" s="267"/>
      <c r="O24" s="267"/>
      <c r="P24" s="267"/>
      <c r="Q24" s="267"/>
      <c r="R24" s="267"/>
      <c r="S24" s="267"/>
      <c r="T24" s="267"/>
      <c r="U24" s="267"/>
      <c r="V24" s="267"/>
      <c r="W24" s="267"/>
      <c r="X24" s="267"/>
      <c r="Y24" s="267"/>
      <c r="Z24" s="267"/>
      <c r="AA24" s="267"/>
      <c r="AB24" s="267"/>
      <c r="AC24" s="267"/>
      <c r="AD24" s="267"/>
      <c r="AE24" s="267"/>
      <c r="AF24" s="267"/>
      <c r="AG24" s="267"/>
      <c r="AH24" s="267"/>
      <c r="AI24" s="267"/>
      <c r="AJ24" s="267"/>
      <c r="AK24" s="267"/>
      <c r="AL24" s="267"/>
      <c r="AM24" s="267"/>
      <c r="AN24" s="267"/>
      <c r="AO24" s="267"/>
      <c r="AP24" s="288"/>
      <c r="AQ24" s="288"/>
      <c r="AR24" s="288"/>
      <c r="AS24" s="300"/>
      <c r="AT24" s="296"/>
    </row>
    <row r="25" spans="1:46" s="301" customFormat="1" x14ac:dyDescent="0.15">
      <c r="A25" s="305"/>
      <c r="B25" s="306"/>
      <c r="C25" s="306"/>
      <c r="D25" s="306"/>
      <c r="E25" s="306"/>
      <c r="F25" s="306"/>
      <c r="G25" s="306"/>
      <c r="H25" s="306"/>
      <c r="I25" s="306"/>
      <c r="J25" s="306"/>
      <c r="K25" s="306"/>
      <c r="L25" s="306"/>
      <c r="M25" s="306"/>
      <c r="N25" s="306"/>
      <c r="O25" s="306"/>
      <c r="P25" s="306"/>
      <c r="Q25" s="306"/>
      <c r="R25" s="306"/>
      <c r="S25" s="306"/>
      <c r="T25" s="306"/>
      <c r="U25" s="306"/>
      <c r="V25" s="306"/>
      <c r="W25" s="306"/>
      <c r="X25" s="306"/>
      <c r="Y25" s="306"/>
      <c r="Z25" s="306"/>
      <c r="AA25" s="306"/>
      <c r="AB25" s="306"/>
      <c r="AC25" s="306"/>
      <c r="AD25" s="306"/>
      <c r="AE25" s="306"/>
      <c r="AF25" s="306"/>
      <c r="AG25" s="306"/>
      <c r="AH25" s="306"/>
      <c r="AI25" s="306"/>
      <c r="AJ25" s="306"/>
      <c r="AK25" s="306"/>
      <c r="AL25" s="306"/>
      <c r="AM25" s="306"/>
      <c r="AN25" s="306"/>
      <c r="AO25" s="306"/>
      <c r="AP25" s="307"/>
      <c r="AQ25" s="307"/>
      <c r="AR25" s="307"/>
      <c r="AS25" s="308"/>
      <c r="AT25" s="296"/>
    </row>
    <row r="26" spans="1:46" s="301" customFormat="1" x14ac:dyDescent="0.15">
      <c r="A26" s="1149" t="s">
        <v>496</v>
      </c>
      <c r="B26" s="1149"/>
      <c r="C26" s="1149"/>
      <c r="D26" s="1149"/>
      <c r="E26" s="1149"/>
      <c r="F26" s="1149"/>
      <c r="G26" s="1149"/>
      <c r="H26" s="1149"/>
      <c r="I26" s="1149"/>
      <c r="J26" s="1149"/>
      <c r="K26" s="1149"/>
      <c r="L26" s="1149"/>
      <c r="M26" s="1149"/>
      <c r="N26" s="1149"/>
      <c r="O26" s="1149"/>
      <c r="P26" s="1149"/>
      <c r="Q26" s="1149"/>
      <c r="R26" s="1149"/>
      <c r="S26" s="1149"/>
      <c r="T26" s="1149"/>
      <c r="U26" s="1149"/>
      <c r="V26" s="1149"/>
      <c r="W26" s="1149"/>
      <c r="X26" s="1149"/>
      <c r="Y26" s="1149"/>
      <c r="Z26" s="1149"/>
      <c r="AA26" s="1149"/>
      <c r="AB26" s="1149"/>
      <c r="AC26" s="1149"/>
      <c r="AD26" s="1149"/>
      <c r="AE26" s="1149"/>
      <c r="AF26" s="1149"/>
      <c r="AG26" s="1149"/>
      <c r="AH26" s="1149"/>
      <c r="AI26" s="1149"/>
      <c r="AJ26" s="1149"/>
      <c r="AK26" s="1149"/>
      <c r="AL26" s="1149"/>
      <c r="AM26" s="1149"/>
      <c r="AN26" s="1149"/>
      <c r="AO26" s="1149"/>
      <c r="AP26" s="1149"/>
      <c r="AQ26" s="1149"/>
      <c r="AR26" s="1149"/>
      <c r="AS26" s="1149"/>
      <c r="AT26" s="267"/>
    </row>
    <row r="27" spans="1:46" x14ac:dyDescent="0.15">
      <c r="A27" s="309"/>
      <c r="AO27" s="262"/>
      <c r="AP27" s="262"/>
      <c r="AQ27" s="262"/>
      <c r="AR27" s="262"/>
      <c r="AS27" s="262"/>
      <c r="AT27" s="262"/>
    </row>
    <row r="28" spans="1:46" ht="17.25" x14ac:dyDescent="0.15">
      <c r="A28" s="263" t="s">
        <v>497</v>
      </c>
      <c r="B28" s="264"/>
      <c r="C28" s="264"/>
      <c r="D28" s="264"/>
      <c r="E28" s="264"/>
      <c r="F28" s="264"/>
      <c r="G28" s="264"/>
      <c r="H28" s="264"/>
      <c r="I28" s="264"/>
      <c r="J28" s="264"/>
      <c r="K28" s="264"/>
      <c r="L28" s="264"/>
      <c r="M28" s="264"/>
      <c r="N28" s="264"/>
      <c r="O28" s="264"/>
      <c r="P28" s="264"/>
      <c r="Q28" s="264"/>
      <c r="R28" s="264"/>
      <c r="S28" s="264"/>
      <c r="T28" s="264"/>
      <c r="U28" s="264"/>
      <c r="V28" s="264"/>
      <c r="W28" s="264"/>
      <c r="X28" s="264"/>
      <c r="Y28" s="264"/>
      <c r="Z28" s="264"/>
      <c r="AA28" s="264"/>
      <c r="AB28" s="264"/>
      <c r="AC28" s="264"/>
      <c r="AD28" s="264"/>
      <c r="AE28" s="264"/>
      <c r="AF28" s="264"/>
      <c r="AG28" s="264"/>
      <c r="AH28" s="264"/>
      <c r="AI28" s="264"/>
      <c r="AJ28" s="264"/>
      <c r="AK28" s="264"/>
      <c r="AL28" s="264"/>
      <c r="AM28" s="264"/>
      <c r="AN28" s="264"/>
      <c r="AO28" s="264"/>
      <c r="AP28" s="264"/>
      <c r="AQ28" s="264"/>
      <c r="AR28" s="264"/>
      <c r="AS28" s="310"/>
    </row>
    <row r="29" spans="1:46" x14ac:dyDescent="0.15">
      <c r="A29" s="266"/>
      <c r="B29" s="262"/>
      <c r="C29" s="262"/>
      <c r="D29" s="262"/>
      <c r="E29" s="262"/>
      <c r="F29" s="262"/>
      <c r="G29" s="262"/>
      <c r="H29" s="262"/>
      <c r="I29" s="262"/>
      <c r="J29" s="262"/>
      <c r="K29" s="262"/>
      <c r="L29" s="262"/>
      <c r="M29" s="262"/>
      <c r="N29" s="262"/>
      <c r="O29" s="262"/>
      <c r="P29" s="262"/>
      <c r="Q29" s="262"/>
      <c r="R29" s="262"/>
      <c r="S29" s="262"/>
      <c r="T29" s="262"/>
      <c r="U29" s="262"/>
      <c r="V29" s="262"/>
      <c r="W29" s="262"/>
      <c r="X29" s="262"/>
      <c r="Y29" s="262"/>
      <c r="Z29" s="262"/>
      <c r="AA29" s="262"/>
      <c r="AB29" s="262"/>
      <c r="AC29" s="262"/>
      <c r="AD29" s="262"/>
      <c r="AE29" s="262"/>
      <c r="AF29" s="262"/>
      <c r="AG29" s="262"/>
      <c r="AH29" s="262"/>
      <c r="AI29" s="262"/>
      <c r="AJ29" s="262"/>
      <c r="AK29" s="267" t="s">
        <v>498</v>
      </c>
      <c r="AL29" s="267"/>
      <c r="AM29" s="267"/>
      <c r="AN29" s="267"/>
      <c r="AO29" s="262"/>
      <c r="AP29" s="262"/>
      <c r="AQ29" s="262"/>
      <c r="AR29" s="262"/>
      <c r="AS29" s="311"/>
    </row>
    <row r="30" spans="1:46" ht="13.5" customHeight="1" x14ac:dyDescent="0.15">
      <c r="A30" s="266"/>
      <c r="B30" s="262"/>
      <c r="C30" s="262"/>
      <c r="D30" s="262"/>
      <c r="E30" s="262"/>
      <c r="F30" s="262"/>
      <c r="G30" s="262"/>
      <c r="H30" s="262"/>
      <c r="I30" s="262"/>
      <c r="J30" s="262"/>
      <c r="K30" s="262"/>
      <c r="L30" s="262"/>
      <c r="M30" s="262"/>
      <c r="N30" s="262"/>
      <c r="O30" s="262"/>
      <c r="P30" s="262"/>
      <c r="Q30" s="262"/>
      <c r="R30" s="262"/>
      <c r="S30" s="262"/>
      <c r="T30" s="262"/>
      <c r="U30" s="262"/>
      <c r="V30" s="262"/>
      <c r="W30" s="262"/>
      <c r="X30" s="262"/>
      <c r="Y30" s="262"/>
      <c r="Z30" s="262"/>
      <c r="AA30" s="262"/>
      <c r="AB30" s="262"/>
      <c r="AC30" s="262"/>
      <c r="AD30" s="262"/>
      <c r="AE30" s="262"/>
      <c r="AF30" s="262"/>
      <c r="AG30" s="262"/>
      <c r="AH30" s="262"/>
      <c r="AI30" s="262"/>
      <c r="AJ30" s="262"/>
      <c r="AK30" s="269"/>
      <c r="AL30" s="270"/>
      <c r="AM30" s="270"/>
      <c r="AN30" s="271"/>
      <c r="AO30" s="1150" t="s">
        <v>477</v>
      </c>
      <c r="AP30" s="272"/>
      <c r="AQ30" s="273" t="s">
        <v>478</v>
      </c>
      <c r="AR30" s="274"/>
    </row>
    <row r="31" spans="1:46" x14ac:dyDescent="0.15">
      <c r="A31" s="266"/>
      <c r="B31" s="262"/>
      <c r="C31" s="262"/>
      <c r="D31" s="262"/>
      <c r="E31" s="262"/>
      <c r="F31" s="262"/>
      <c r="G31" s="262"/>
      <c r="H31" s="262"/>
      <c r="I31" s="262"/>
      <c r="J31" s="262"/>
      <c r="K31" s="262"/>
      <c r="L31" s="262"/>
      <c r="M31" s="262"/>
      <c r="N31" s="262"/>
      <c r="O31" s="262"/>
      <c r="P31" s="262"/>
      <c r="Q31" s="262"/>
      <c r="R31" s="262"/>
      <c r="S31" s="262"/>
      <c r="T31" s="262"/>
      <c r="U31" s="262"/>
      <c r="V31" s="262"/>
      <c r="W31" s="262"/>
      <c r="X31" s="262"/>
      <c r="Y31" s="262"/>
      <c r="Z31" s="262"/>
      <c r="AA31" s="262"/>
      <c r="AB31" s="262"/>
      <c r="AC31" s="262"/>
      <c r="AD31" s="262"/>
      <c r="AE31" s="262"/>
      <c r="AF31" s="262"/>
      <c r="AG31" s="262"/>
      <c r="AH31" s="262"/>
      <c r="AI31" s="262"/>
      <c r="AJ31" s="262"/>
      <c r="AK31" s="275"/>
      <c r="AL31" s="276"/>
      <c r="AM31" s="276"/>
      <c r="AN31" s="277"/>
      <c r="AO31" s="1151"/>
      <c r="AP31" s="278" t="s">
        <v>479</v>
      </c>
      <c r="AQ31" s="279" t="s">
        <v>480</v>
      </c>
      <c r="AR31" s="280" t="s">
        <v>481</v>
      </c>
    </row>
    <row r="32" spans="1:46" ht="27" customHeight="1" x14ac:dyDescent="0.15">
      <c r="A32" s="266"/>
      <c r="B32" s="262"/>
      <c r="C32" s="262"/>
      <c r="D32" s="262"/>
      <c r="E32" s="262"/>
      <c r="F32" s="262"/>
      <c r="G32" s="262"/>
      <c r="H32" s="262"/>
      <c r="I32" s="262"/>
      <c r="J32" s="262"/>
      <c r="K32" s="262"/>
      <c r="L32" s="262"/>
      <c r="M32" s="262"/>
      <c r="N32" s="262"/>
      <c r="O32" s="262"/>
      <c r="P32" s="262"/>
      <c r="Q32" s="262"/>
      <c r="R32" s="262"/>
      <c r="S32" s="262"/>
      <c r="T32" s="262"/>
      <c r="U32" s="262"/>
      <c r="V32" s="262"/>
      <c r="W32" s="262"/>
      <c r="X32" s="262"/>
      <c r="Y32" s="262"/>
      <c r="Z32" s="262"/>
      <c r="AA32" s="262"/>
      <c r="AB32" s="262"/>
      <c r="AC32" s="262"/>
      <c r="AD32" s="262"/>
      <c r="AE32" s="262"/>
      <c r="AF32" s="262"/>
      <c r="AG32" s="262"/>
      <c r="AH32" s="262"/>
      <c r="AI32" s="262"/>
      <c r="AJ32" s="262"/>
      <c r="AK32" s="1166" t="s">
        <v>499</v>
      </c>
      <c r="AL32" s="1167"/>
      <c r="AM32" s="1167"/>
      <c r="AN32" s="1168"/>
      <c r="AO32" s="312">
        <v>380777</v>
      </c>
      <c r="AP32" s="312">
        <v>162378</v>
      </c>
      <c r="AQ32" s="313">
        <v>167387</v>
      </c>
      <c r="AR32" s="314">
        <v>-3</v>
      </c>
    </row>
    <row r="33" spans="1:46" ht="13.5" customHeight="1" x14ac:dyDescent="0.15">
      <c r="A33" s="266"/>
      <c r="B33" s="262"/>
      <c r="C33" s="262"/>
      <c r="D33" s="262"/>
      <c r="E33" s="262"/>
      <c r="F33" s="262"/>
      <c r="G33" s="262"/>
      <c r="H33" s="262"/>
      <c r="I33" s="262"/>
      <c r="J33" s="262"/>
      <c r="K33" s="262"/>
      <c r="L33" s="262"/>
      <c r="M33" s="262"/>
      <c r="N33" s="262"/>
      <c r="O33" s="262"/>
      <c r="P33" s="262"/>
      <c r="Q33" s="262"/>
      <c r="R33" s="262"/>
      <c r="S33" s="262"/>
      <c r="T33" s="262"/>
      <c r="U33" s="262"/>
      <c r="V33" s="262"/>
      <c r="W33" s="262"/>
      <c r="X33" s="262"/>
      <c r="Y33" s="262"/>
      <c r="Z33" s="262"/>
      <c r="AA33" s="262"/>
      <c r="AB33" s="262"/>
      <c r="AC33" s="262"/>
      <c r="AD33" s="262"/>
      <c r="AE33" s="262"/>
      <c r="AF33" s="262"/>
      <c r="AG33" s="262"/>
      <c r="AH33" s="262"/>
      <c r="AI33" s="262"/>
      <c r="AJ33" s="262"/>
      <c r="AK33" s="1166" t="s">
        <v>500</v>
      </c>
      <c r="AL33" s="1167"/>
      <c r="AM33" s="1167"/>
      <c r="AN33" s="1168"/>
      <c r="AO33" s="312" t="s">
        <v>485</v>
      </c>
      <c r="AP33" s="312" t="s">
        <v>485</v>
      </c>
      <c r="AQ33" s="313" t="s">
        <v>485</v>
      </c>
      <c r="AR33" s="314" t="s">
        <v>485</v>
      </c>
    </row>
    <row r="34" spans="1:46" ht="27" customHeight="1" x14ac:dyDescent="0.15">
      <c r="A34" s="266"/>
      <c r="B34" s="262"/>
      <c r="C34" s="262"/>
      <c r="D34" s="262"/>
      <c r="E34" s="262"/>
      <c r="F34" s="262"/>
      <c r="G34" s="262"/>
      <c r="H34" s="262"/>
      <c r="I34" s="262"/>
      <c r="J34" s="262"/>
      <c r="K34" s="262"/>
      <c r="L34" s="262"/>
      <c r="M34" s="262"/>
      <c r="N34" s="262"/>
      <c r="O34" s="262"/>
      <c r="P34" s="262"/>
      <c r="Q34" s="262"/>
      <c r="R34" s="262"/>
      <c r="S34" s="262"/>
      <c r="T34" s="262"/>
      <c r="U34" s="262"/>
      <c r="V34" s="262"/>
      <c r="W34" s="262"/>
      <c r="X34" s="262"/>
      <c r="Y34" s="262"/>
      <c r="Z34" s="262"/>
      <c r="AA34" s="262"/>
      <c r="AB34" s="262"/>
      <c r="AC34" s="262"/>
      <c r="AD34" s="262"/>
      <c r="AE34" s="262"/>
      <c r="AF34" s="262"/>
      <c r="AG34" s="262"/>
      <c r="AH34" s="262"/>
      <c r="AI34" s="262"/>
      <c r="AJ34" s="262"/>
      <c r="AK34" s="1166" t="s">
        <v>501</v>
      </c>
      <c r="AL34" s="1167"/>
      <c r="AM34" s="1167"/>
      <c r="AN34" s="1168"/>
      <c r="AO34" s="312" t="s">
        <v>485</v>
      </c>
      <c r="AP34" s="312" t="s">
        <v>485</v>
      </c>
      <c r="AQ34" s="313">
        <v>5</v>
      </c>
      <c r="AR34" s="314" t="s">
        <v>485</v>
      </c>
    </row>
    <row r="35" spans="1:46" ht="27" customHeight="1" x14ac:dyDescent="0.15">
      <c r="A35" s="266"/>
      <c r="B35" s="262"/>
      <c r="C35" s="262"/>
      <c r="D35" s="262"/>
      <c r="E35" s="262"/>
      <c r="F35" s="262"/>
      <c r="G35" s="262"/>
      <c r="H35" s="262"/>
      <c r="I35" s="262"/>
      <c r="J35" s="262"/>
      <c r="K35" s="262"/>
      <c r="L35" s="262"/>
      <c r="M35" s="262"/>
      <c r="N35" s="262"/>
      <c r="O35" s="262"/>
      <c r="P35" s="262"/>
      <c r="Q35" s="262"/>
      <c r="R35" s="262"/>
      <c r="S35" s="262"/>
      <c r="T35" s="262"/>
      <c r="U35" s="262"/>
      <c r="V35" s="262"/>
      <c r="W35" s="262"/>
      <c r="X35" s="262"/>
      <c r="Y35" s="262"/>
      <c r="Z35" s="262"/>
      <c r="AA35" s="262"/>
      <c r="AB35" s="262"/>
      <c r="AC35" s="262"/>
      <c r="AD35" s="262"/>
      <c r="AE35" s="262"/>
      <c r="AF35" s="262"/>
      <c r="AG35" s="262"/>
      <c r="AH35" s="262"/>
      <c r="AI35" s="262"/>
      <c r="AJ35" s="262"/>
      <c r="AK35" s="1166" t="s">
        <v>502</v>
      </c>
      <c r="AL35" s="1167"/>
      <c r="AM35" s="1167"/>
      <c r="AN35" s="1168"/>
      <c r="AO35" s="312">
        <v>30932</v>
      </c>
      <c r="AP35" s="312">
        <v>13191</v>
      </c>
      <c r="AQ35" s="313">
        <v>34589</v>
      </c>
      <c r="AR35" s="314">
        <v>-61.9</v>
      </c>
    </row>
    <row r="36" spans="1:46" ht="27" customHeight="1" x14ac:dyDescent="0.15">
      <c r="A36" s="266"/>
      <c r="B36" s="262"/>
      <c r="C36" s="262"/>
      <c r="D36" s="262"/>
      <c r="E36" s="262"/>
      <c r="F36" s="262"/>
      <c r="G36" s="262"/>
      <c r="H36" s="262"/>
      <c r="I36" s="262"/>
      <c r="J36" s="262"/>
      <c r="K36" s="262"/>
      <c r="L36" s="262"/>
      <c r="M36" s="262"/>
      <c r="N36" s="262"/>
      <c r="O36" s="262"/>
      <c r="P36" s="262"/>
      <c r="Q36" s="262"/>
      <c r="R36" s="262"/>
      <c r="S36" s="262"/>
      <c r="T36" s="262"/>
      <c r="U36" s="262"/>
      <c r="V36" s="262"/>
      <c r="W36" s="262"/>
      <c r="X36" s="262"/>
      <c r="Y36" s="262"/>
      <c r="Z36" s="262"/>
      <c r="AA36" s="262"/>
      <c r="AB36" s="262"/>
      <c r="AC36" s="262"/>
      <c r="AD36" s="262"/>
      <c r="AE36" s="262"/>
      <c r="AF36" s="262"/>
      <c r="AG36" s="262"/>
      <c r="AH36" s="262"/>
      <c r="AI36" s="262"/>
      <c r="AJ36" s="262"/>
      <c r="AK36" s="1166" t="s">
        <v>503</v>
      </c>
      <c r="AL36" s="1167"/>
      <c r="AM36" s="1167"/>
      <c r="AN36" s="1168"/>
      <c r="AO36" s="312" t="s">
        <v>485</v>
      </c>
      <c r="AP36" s="312" t="s">
        <v>485</v>
      </c>
      <c r="AQ36" s="313">
        <v>2508</v>
      </c>
      <c r="AR36" s="314" t="s">
        <v>485</v>
      </c>
    </row>
    <row r="37" spans="1:46" ht="13.5" customHeight="1" x14ac:dyDescent="0.15">
      <c r="A37" s="266"/>
      <c r="B37" s="262"/>
      <c r="C37" s="262"/>
      <c r="D37" s="262"/>
      <c r="E37" s="262"/>
      <c r="F37" s="262"/>
      <c r="G37" s="262"/>
      <c r="H37" s="262"/>
      <c r="I37" s="262"/>
      <c r="J37" s="262"/>
      <c r="K37" s="262"/>
      <c r="L37" s="262"/>
      <c r="M37" s="262"/>
      <c r="N37" s="262"/>
      <c r="O37" s="262"/>
      <c r="P37" s="262"/>
      <c r="Q37" s="262"/>
      <c r="R37" s="262"/>
      <c r="S37" s="262"/>
      <c r="T37" s="262"/>
      <c r="U37" s="262"/>
      <c r="V37" s="262"/>
      <c r="W37" s="262"/>
      <c r="X37" s="262"/>
      <c r="Y37" s="262"/>
      <c r="Z37" s="262"/>
      <c r="AA37" s="262"/>
      <c r="AB37" s="262"/>
      <c r="AC37" s="262"/>
      <c r="AD37" s="262"/>
      <c r="AE37" s="262"/>
      <c r="AF37" s="262"/>
      <c r="AG37" s="262"/>
      <c r="AH37" s="262"/>
      <c r="AI37" s="262"/>
      <c r="AJ37" s="262"/>
      <c r="AK37" s="1166" t="s">
        <v>504</v>
      </c>
      <c r="AL37" s="1167"/>
      <c r="AM37" s="1167"/>
      <c r="AN37" s="1168"/>
      <c r="AO37" s="312" t="s">
        <v>485</v>
      </c>
      <c r="AP37" s="312" t="s">
        <v>485</v>
      </c>
      <c r="AQ37" s="313">
        <v>1525</v>
      </c>
      <c r="AR37" s="314" t="s">
        <v>485</v>
      </c>
    </row>
    <row r="38" spans="1:46" ht="27" customHeight="1" x14ac:dyDescent="0.15">
      <c r="A38" s="266"/>
      <c r="B38" s="262"/>
      <c r="C38" s="262"/>
      <c r="D38" s="262"/>
      <c r="E38" s="262"/>
      <c r="F38" s="262"/>
      <c r="G38" s="262"/>
      <c r="H38" s="262"/>
      <c r="I38" s="262"/>
      <c r="J38" s="262"/>
      <c r="K38" s="262"/>
      <c r="L38" s="262"/>
      <c r="M38" s="262"/>
      <c r="N38" s="262"/>
      <c r="O38" s="262"/>
      <c r="P38" s="262"/>
      <c r="Q38" s="262"/>
      <c r="R38" s="262"/>
      <c r="S38" s="262"/>
      <c r="T38" s="262"/>
      <c r="U38" s="262"/>
      <c r="V38" s="262"/>
      <c r="W38" s="262"/>
      <c r="X38" s="262"/>
      <c r="Y38" s="262"/>
      <c r="Z38" s="262"/>
      <c r="AA38" s="262"/>
      <c r="AB38" s="262"/>
      <c r="AC38" s="262"/>
      <c r="AD38" s="262"/>
      <c r="AE38" s="262"/>
      <c r="AF38" s="262"/>
      <c r="AG38" s="262"/>
      <c r="AH38" s="262"/>
      <c r="AI38" s="262"/>
      <c r="AJ38" s="262"/>
      <c r="AK38" s="1169" t="s">
        <v>505</v>
      </c>
      <c r="AL38" s="1170"/>
      <c r="AM38" s="1170"/>
      <c r="AN38" s="1171"/>
      <c r="AO38" s="315" t="s">
        <v>485</v>
      </c>
      <c r="AP38" s="315" t="s">
        <v>485</v>
      </c>
      <c r="AQ38" s="316">
        <v>44</v>
      </c>
      <c r="AR38" s="304" t="s">
        <v>485</v>
      </c>
      <c r="AS38" s="311"/>
    </row>
    <row r="39" spans="1:46" x14ac:dyDescent="0.15">
      <c r="A39" s="266"/>
      <c r="B39" s="262"/>
      <c r="C39" s="262"/>
      <c r="D39" s="262"/>
      <c r="E39" s="262"/>
      <c r="F39" s="262"/>
      <c r="G39" s="262"/>
      <c r="H39" s="262"/>
      <c r="I39" s="262"/>
      <c r="J39" s="262"/>
      <c r="K39" s="262"/>
      <c r="L39" s="262"/>
      <c r="M39" s="262"/>
      <c r="N39" s="262"/>
      <c r="O39" s="262"/>
      <c r="P39" s="262"/>
      <c r="Q39" s="262"/>
      <c r="R39" s="262"/>
      <c r="S39" s="262"/>
      <c r="T39" s="262"/>
      <c r="U39" s="262"/>
      <c r="V39" s="262"/>
      <c r="W39" s="262"/>
      <c r="X39" s="262"/>
      <c r="Y39" s="262"/>
      <c r="Z39" s="262"/>
      <c r="AA39" s="262"/>
      <c r="AB39" s="262"/>
      <c r="AC39" s="262"/>
      <c r="AD39" s="262"/>
      <c r="AE39" s="262"/>
      <c r="AF39" s="262"/>
      <c r="AG39" s="262"/>
      <c r="AH39" s="262"/>
      <c r="AI39" s="262"/>
      <c r="AJ39" s="262"/>
      <c r="AK39" s="1169" t="s">
        <v>506</v>
      </c>
      <c r="AL39" s="1170"/>
      <c r="AM39" s="1170"/>
      <c r="AN39" s="1171"/>
      <c r="AO39" s="312">
        <v>-8425</v>
      </c>
      <c r="AP39" s="312">
        <v>-3593</v>
      </c>
      <c r="AQ39" s="313">
        <v>-7489</v>
      </c>
      <c r="AR39" s="314">
        <v>-52</v>
      </c>
      <c r="AS39" s="311"/>
    </row>
    <row r="40" spans="1:46" ht="27" customHeight="1" x14ac:dyDescent="0.15">
      <c r="A40" s="266"/>
      <c r="B40" s="262"/>
      <c r="C40" s="262"/>
      <c r="D40" s="262"/>
      <c r="E40" s="262"/>
      <c r="F40" s="262"/>
      <c r="G40" s="262"/>
      <c r="H40" s="262"/>
      <c r="I40" s="262"/>
      <c r="J40" s="262"/>
      <c r="K40" s="262"/>
      <c r="L40" s="262"/>
      <c r="M40" s="262"/>
      <c r="N40" s="262"/>
      <c r="O40" s="262"/>
      <c r="P40" s="262"/>
      <c r="Q40" s="262"/>
      <c r="R40" s="262"/>
      <c r="S40" s="262"/>
      <c r="T40" s="262"/>
      <c r="U40" s="262"/>
      <c r="V40" s="262"/>
      <c r="W40" s="262"/>
      <c r="X40" s="262"/>
      <c r="Y40" s="262"/>
      <c r="Z40" s="262"/>
      <c r="AA40" s="262"/>
      <c r="AB40" s="262"/>
      <c r="AC40" s="262"/>
      <c r="AD40" s="262"/>
      <c r="AE40" s="262"/>
      <c r="AF40" s="262"/>
      <c r="AG40" s="262"/>
      <c r="AH40" s="262"/>
      <c r="AI40" s="262"/>
      <c r="AJ40" s="262"/>
      <c r="AK40" s="1166" t="s">
        <v>507</v>
      </c>
      <c r="AL40" s="1167"/>
      <c r="AM40" s="1167"/>
      <c r="AN40" s="1168"/>
      <c r="AO40" s="312">
        <v>-270598</v>
      </c>
      <c r="AP40" s="312">
        <v>-115394</v>
      </c>
      <c r="AQ40" s="313">
        <v>-138932</v>
      </c>
      <c r="AR40" s="314">
        <v>-16.899999999999999</v>
      </c>
      <c r="AS40" s="311"/>
    </row>
    <row r="41" spans="1:46" x14ac:dyDescent="0.15">
      <c r="A41" s="266"/>
      <c r="B41" s="262"/>
      <c r="C41" s="262"/>
      <c r="D41" s="262"/>
      <c r="E41" s="262"/>
      <c r="F41" s="262"/>
      <c r="G41" s="262"/>
      <c r="H41" s="262"/>
      <c r="I41" s="262"/>
      <c r="J41" s="262"/>
      <c r="K41" s="262"/>
      <c r="L41" s="262"/>
      <c r="M41" s="262"/>
      <c r="N41" s="262"/>
      <c r="O41" s="262"/>
      <c r="P41" s="262"/>
      <c r="Q41" s="262"/>
      <c r="R41" s="262"/>
      <c r="S41" s="262"/>
      <c r="T41" s="262"/>
      <c r="U41" s="262"/>
      <c r="V41" s="262"/>
      <c r="W41" s="262"/>
      <c r="X41" s="262"/>
      <c r="Y41" s="262"/>
      <c r="Z41" s="262"/>
      <c r="AA41" s="262"/>
      <c r="AB41" s="262"/>
      <c r="AC41" s="262"/>
      <c r="AD41" s="262"/>
      <c r="AE41" s="262"/>
      <c r="AF41" s="262"/>
      <c r="AG41" s="262"/>
      <c r="AH41" s="262"/>
      <c r="AI41" s="262"/>
      <c r="AJ41" s="262"/>
      <c r="AK41" s="1172" t="s">
        <v>288</v>
      </c>
      <c r="AL41" s="1173"/>
      <c r="AM41" s="1173"/>
      <c r="AN41" s="1174"/>
      <c r="AO41" s="312">
        <v>132686</v>
      </c>
      <c r="AP41" s="312">
        <v>56583</v>
      </c>
      <c r="AQ41" s="313">
        <v>59636</v>
      </c>
      <c r="AR41" s="314">
        <v>-5.0999999999999996</v>
      </c>
      <c r="AS41" s="311"/>
    </row>
    <row r="42" spans="1:46" x14ac:dyDescent="0.15">
      <c r="A42" s="266"/>
      <c r="B42" s="262"/>
      <c r="C42" s="262"/>
      <c r="D42" s="262"/>
      <c r="E42" s="262"/>
      <c r="F42" s="262"/>
      <c r="G42" s="262"/>
      <c r="H42" s="262"/>
      <c r="I42" s="262"/>
      <c r="J42" s="262"/>
      <c r="K42" s="262"/>
      <c r="L42" s="262"/>
      <c r="M42" s="262"/>
      <c r="N42" s="262"/>
      <c r="O42" s="262"/>
      <c r="P42" s="262"/>
      <c r="Q42" s="262"/>
      <c r="R42" s="262"/>
      <c r="S42" s="262"/>
      <c r="T42" s="262"/>
      <c r="U42" s="262"/>
      <c r="V42" s="262"/>
      <c r="W42" s="262"/>
      <c r="X42" s="262"/>
      <c r="Y42" s="262"/>
      <c r="Z42" s="262"/>
      <c r="AA42" s="262"/>
      <c r="AB42" s="262"/>
      <c r="AC42" s="262"/>
      <c r="AD42" s="262"/>
      <c r="AE42" s="262"/>
      <c r="AF42" s="262"/>
      <c r="AG42" s="262"/>
      <c r="AH42" s="262"/>
      <c r="AI42" s="262"/>
      <c r="AJ42" s="262"/>
      <c r="AK42" s="317"/>
      <c r="AL42" s="262"/>
      <c r="AM42" s="262"/>
      <c r="AN42" s="262"/>
      <c r="AO42" s="262"/>
      <c r="AP42" s="262"/>
      <c r="AQ42" s="288"/>
      <c r="AR42" s="288"/>
      <c r="AS42" s="311"/>
    </row>
    <row r="43" spans="1:46" x14ac:dyDescent="0.15">
      <c r="A43" s="266"/>
      <c r="B43" s="262"/>
      <c r="C43" s="262"/>
      <c r="D43" s="262"/>
      <c r="E43" s="262"/>
      <c r="F43" s="262"/>
      <c r="G43" s="262"/>
      <c r="H43" s="262"/>
      <c r="I43" s="262"/>
      <c r="J43" s="262"/>
      <c r="K43" s="262"/>
      <c r="L43" s="262"/>
      <c r="M43" s="262"/>
      <c r="N43" s="262"/>
      <c r="O43" s="262"/>
      <c r="P43" s="262"/>
      <c r="Q43" s="262"/>
      <c r="R43" s="262"/>
      <c r="S43" s="262"/>
      <c r="T43" s="262"/>
      <c r="U43" s="262"/>
      <c r="V43" s="262"/>
      <c r="W43" s="262"/>
      <c r="X43" s="262"/>
      <c r="Y43" s="262"/>
      <c r="Z43" s="262"/>
      <c r="AA43" s="262"/>
      <c r="AB43" s="262"/>
      <c r="AC43" s="262"/>
      <c r="AD43" s="262"/>
      <c r="AE43" s="262"/>
      <c r="AF43" s="262"/>
      <c r="AG43" s="262"/>
      <c r="AH43" s="262"/>
      <c r="AI43" s="262"/>
      <c r="AJ43" s="262"/>
      <c r="AK43" s="262"/>
      <c r="AL43" s="262"/>
      <c r="AM43" s="262"/>
      <c r="AN43" s="262"/>
      <c r="AO43" s="262"/>
      <c r="AP43" s="318"/>
      <c r="AQ43" s="288"/>
      <c r="AR43" s="262"/>
      <c r="AS43" s="311"/>
    </row>
    <row r="44" spans="1:46" x14ac:dyDescent="0.15">
      <c r="A44" s="266"/>
      <c r="B44" s="262"/>
      <c r="C44" s="262"/>
      <c r="D44" s="262"/>
      <c r="E44" s="262"/>
      <c r="F44" s="262"/>
      <c r="G44" s="262"/>
      <c r="H44" s="262"/>
      <c r="I44" s="262"/>
      <c r="J44" s="262"/>
      <c r="K44" s="262"/>
      <c r="L44" s="262"/>
      <c r="M44" s="262"/>
      <c r="N44" s="262"/>
      <c r="O44" s="262"/>
      <c r="P44" s="262"/>
      <c r="Q44" s="262"/>
      <c r="R44" s="262"/>
      <c r="S44" s="262"/>
      <c r="T44" s="262"/>
      <c r="U44" s="262"/>
      <c r="V44" s="262"/>
      <c r="W44" s="262"/>
      <c r="X44" s="262"/>
      <c r="Y44" s="262"/>
      <c r="Z44" s="262"/>
      <c r="AA44" s="262"/>
      <c r="AB44" s="262"/>
      <c r="AC44" s="262"/>
      <c r="AD44" s="262"/>
      <c r="AE44" s="262"/>
      <c r="AF44" s="262"/>
      <c r="AG44" s="262"/>
      <c r="AH44" s="262"/>
      <c r="AI44" s="262"/>
      <c r="AJ44" s="262"/>
      <c r="AK44" s="262"/>
      <c r="AL44" s="262"/>
      <c r="AM44" s="262"/>
      <c r="AN44" s="262"/>
      <c r="AO44" s="262"/>
      <c r="AP44" s="262"/>
      <c r="AQ44" s="288"/>
      <c r="AR44" s="262"/>
    </row>
    <row r="45" spans="1:46" x14ac:dyDescent="0.15">
      <c r="A45" s="264"/>
      <c r="B45" s="264"/>
      <c r="C45" s="264"/>
      <c r="D45" s="264"/>
      <c r="E45" s="264"/>
      <c r="F45" s="264"/>
      <c r="G45" s="264"/>
      <c r="H45" s="264"/>
      <c r="I45" s="264"/>
      <c r="J45" s="264"/>
      <c r="K45" s="264"/>
      <c r="L45" s="264"/>
      <c r="M45" s="264"/>
      <c r="N45" s="264"/>
      <c r="O45" s="264"/>
      <c r="P45" s="264"/>
      <c r="Q45" s="264"/>
      <c r="R45" s="264"/>
      <c r="S45" s="264"/>
      <c r="T45" s="264"/>
      <c r="U45" s="264"/>
      <c r="V45" s="264"/>
      <c r="W45" s="264"/>
      <c r="X45" s="264"/>
      <c r="Y45" s="264"/>
      <c r="Z45" s="264"/>
      <c r="AA45" s="264"/>
      <c r="AB45" s="264"/>
      <c r="AC45" s="264"/>
      <c r="AD45" s="264"/>
      <c r="AE45" s="264"/>
      <c r="AF45" s="264"/>
      <c r="AG45" s="264"/>
      <c r="AH45" s="264"/>
      <c r="AI45" s="264"/>
      <c r="AJ45" s="264"/>
      <c r="AK45" s="264"/>
      <c r="AL45" s="264"/>
      <c r="AM45" s="264"/>
      <c r="AN45" s="264"/>
      <c r="AO45" s="264"/>
      <c r="AP45" s="264"/>
      <c r="AQ45" s="319"/>
      <c r="AR45" s="264"/>
      <c r="AS45" s="264"/>
      <c r="AT45" s="262"/>
    </row>
    <row r="46" spans="1:46" x14ac:dyDescent="0.15">
      <c r="A46" s="320"/>
      <c r="B46" s="320"/>
      <c r="C46" s="320"/>
      <c r="D46" s="320"/>
      <c r="E46" s="320"/>
      <c r="F46" s="320"/>
      <c r="G46" s="320"/>
      <c r="H46" s="320"/>
      <c r="I46" s="320"/>
      <c r="J46" s="320"/>
      <c r="K46" s="320"/>
      <c r="L46" s="320"/>
      <c r="M46" s="320"/>
      <c r="N46" s="320"/>
      <c r="O46" s="320"/>
      <c r="P46" s="320"/>
      <c r="Q46" s="320"/>
      <c r="R46" s="320"/>
      <c r="S46" s="320"/>
      <c r="T46" s="320"/>
      <c r="U46" s="320"/>
      <c r="V46" s="320"/>
      <c r="W46" s="320"/>
      <c r="X46" s="320"/>
      <c r="Y46" s="320"/>
      <c r="Z46" s="320"/>
      <c r="AA46" s="320"/>
      <c r="AB46" s="320"/>
      <c r="AC46" s="320"/>
      <c r="AD46" s="320"/>
      <c r="AE46" s="320"/>
      <c r="AF46" s="320"/>
      <c r="AG46" s="320"/>
      <c r="AH46" s="320"/>
      <c r="AI46" s="320"/>
      <c r="AJ46" s="320"/>
      <c r="AK46" s="320"/>
      <c r="AL46" s="320"/>
      <c r="AM46" s="320"/>
      <c r="AN46" s="320"/>
      <c r="AO46" s="320"/>
      <c r="AP46" s="320"/>
      <c r="AQ46" s="320"/>
      <c r="AR46" s="320"/>
      <c r="AS46" s="320"/>
      <c r="AT46" s="262"/>
    </row>
    <row r="47" spans="1:46" ht="17.25" customHeight="1" x14ac:dyDescent="0.15">
      <c r="A47" s="321" t="s">
        <v>508</v>
      </c>
      <c r="B47" s="262"/>
      <c r="C47" s="262"/>
      <c r="D47" s="262"/>
      <c r="E47" s="262"/>
      <c r="F47" s="262"/>
      <c r="G47" s="262"/>
      <c r="H47" s="262"/>
      <c r="I47" s="262"/>
      <c r="J47" s="262"/>
      <c r="K47" s="262"/>
      <c r="L47" s="262"/>
      <c r="M47" s="262"/>
      <c r="N47" s="262"/>
      <c r="O47" s="262"/>
      <c r="P47" s="262"/>
      <c r="Q47" s="262"/>
      <c r="R47" s="262"/>
      <c r="S47" s="262"/>
      <c r="T47" s="262"/>
      <c r="U47" s="262"/>
      <c r="V47" s="262"/>
      <c r="W47" s="262"/>
      <c r="X47" s="262"/>
      <c r="Y47" s="262"/>
      <c r="Z47" s="262"/>
      <c r="AA47" s="262"/>
      <c r="AB47" s="262"/>
      <c r="AC47" s="262"/>
      <c r="AD47" s="262"/>
      <c r="AE47" s="262"/>
      <c r="AF47" s="262"/>
      <c r="AG47" s="262"/>
      <c r="AH47" s="262"/>
      <c r="AI47" s="262"/>
      <c r="AJ47" s="262"/>
      <c r="AK47" s="262"/>
      <c r="AL47" s="262"/>
      <c r="AM47" s="262"/>
      <c r="AN47" s="262"/>
      <c r="AO47" s="262"/>
      <c r="AP47" s="262"/>
      <c r="AQ47" s="262"/>
      <c r="AR47" s="262"/>
    </row>
    <row r="48" spans="1:46" x14ac:dyDescent="0.15">
      <c r="A48" s="266"/>
      <c r="B48" s="262"/>
      <c r="C48" s="262"/>
      <c r="D48" s="262"/>
      <c r="E48" s="262"/>
      <c r="F48" s="262"/>
      <c r="G48" s="262"/>
      <c r="H48" s="262"/>
      <c r="I48" s="262"/>
      <c r="J48" s="262"/>
      <c r="K48" s="262"/>
      <c r="L48" s="262"/>
      <c r="M48" s="262"/>
      <c r="N48" s="262"/>
      <c r="O48" s="262"/>
      <c r="P48" s="262"/>
      <c r="Q48" s="262"/>
      <c r="R48" s="262"/>
      <c r="S48" s="262"/>
      <c r="T48" s="262"/>
      <c r="U48" s="262"/>
      <c r="V48" s="262"/>
      <c r="W48" s="262"/>
      <c r="X48" s="262"/>
      <c r="Y48" s="262"/>
      <c r="Z48" s="262"/>
      <c r="AA48" s="262"/>
      <c r="AB48" s="262"/>
      <c r="AC48" s="262"/>
      <c r="AD48" s="262"/>
      <c r="AE48" s="262"/>
      <c r="AF48" s="262"/>
      <c r="AG48" s="262"/>
      <c r="AH48" s="262"/>
      <c r="AI48" s="262"/>
      <c r="AJ48" s="262"/>
      <c r="AK48" s="322" t="s">
        <v>509</v>
      </c>
      <c r="AL48" s="322"/>
      <c r="AM48" s="322"/>
      <c r="AN48" s="322"/>
      <c r="AO48" s="322"/>
      <c r="AP48" s="322"/>
      <c r="AQ48" s="323"/>
      <c r="AR48" s="322"/>
    </row>
    <row r="49" spans="1:44" ht="13.5" customHeight="1" x14ac:dyDescent="0.15">
      <c r="A49" s="266"/>
      <c r="B49" s="262"/>
      <c r="C49" s="262"/>
      <c r="D49" s="262"/>
      <c r="E49" s="262"/>
      <c r="F49" s="262"/>
      <c r="G49" s="262"/>
      <c r="H49" s="262"/>
      <c r="I49" s="262"/>
      <c r="J49" s="262"/>
      <c r="K49" s="262"/>
      <c r="L49" s="262"/>
      <c r="M49" s="262"/>
      <c r="N49" s="262"/>
      <c r="O49" s="262"/>
      <c r="P49" s="262"/>
      <c r="Q49" s="262"/>
      <c r="R49" s="262"/>
      <c r="S49" s="262"/>
      <c r="T49" s="262"/>
      <c r="U49" s="262"/>
      <c r="V49" s="262"/>
      <c r="W49" s="262"/>
      <c r="X49" s="262"/>
      <c r="Y49" s="262"/>
      <c r="Z49" s="262"/>
      <c r="AA49" s="262"/>
      <c r="AB49" s="262"/>
      <c r="AC49" s="262"/>
      <c r="AD49" s="262"/>
      <c r="AE49" s="262"/>
      <c r="AF49" s="262"/>
      <c r="AG49" s="262"/>
      <c r="AH49" s="262"/>
      <c r="AI49" s="262"/>
      <c r="AJ49" s="262"/>
      <c r="AK49" s="324"/>
      <c r="AL49" s="325"/>
      <c r="AM49" s="1161" t="s">
        <v>477</v>
      </c>
      <c r="AN49" s="1163" t="s">
        <v>510</v>
      </c>
      <c r="AO49" s="1164"/>
      <c r="AP49" s="1164"/>
      <c r="AQ49" s="1164"/>
      <c r="AR49" s="1165"/>
    </row>
    <row r="50" spans="1:44" x14ac:dyDescent="0.15">
      <c r="A50" s="266"/>
      <c r="B50" s="262"/>
      <c r="C50" s="262"/>
      <c r="D50" s="262"/>
      <c r="E50" s="262"/>
      <c r="F50" s="262"/>
      <c r="G50" s="262"/>
      <c r="H50" s="262"/>
      <c r="I50" s="262"/>
      <c r="J50" s="262"/>
      <c r="K50" s="262"/>
      <c r="L50" s="262"/>
      <c r="M50" s="262"/>
      <c r="N50" s="262"/>
      <c r="O50" s="262"/>
      <c r="P50" s="262"/>
      <c r="Q50" s="262"/>
      <c r="R50" s="262"/>
      <c r="S50" s="262"/>
      <c r="T50" s="262"/>
      <c r="U50" s="262"/>
      <c r="V50" s="262"/>
      <c r="W50" s="262"/>
      <c r="X50" s="262"/>
      <c r="Y50" s="262"/>
      <c r="Z50" s="262"/>
      <c r="AA50" s="262"/>
      <c r="AB50" s="262"/>
      <c r="AC50" s="262"/>
      <c r="AD50" s="262"/>
      <c r="AE50" s="262"/>
      <c r="AF50" s="262"/>
      <c r="AG50" s="262"/>
      <c r="AH50" s="262"/>
      <c r="AI50" s="262"/>
      <c r="AJ50" s="262"/>
      <c r="AK50" s="326"/>
      <c r="AL50" s="327"/>
      <c r="AM50" s="1162"/>
      <c r="AN50" s="328" t="s">
        <v>511</v>
      </c>
      <c r="AO50" s="329" t="s">
        <v>512</v>
      </c>
      <c r="AP50" s="330" t="s">
        <v>513</v>
      </c>
      <c r="AQ50" s="331" t="s">
        <v>514</v>
      </c>
      <c r="AR50" s="332" t="s">
        <v>515</v>
      </c>
    </row>
    <row r="51" spans="1:44" x14ac:dyDescent="0.15">
      <c r="A51" s="266"/>
      <c r="B51" s="262"/>
      <c r="C51" s="262"/>
      <c r="D51" s="262"/>
      <c r="E51" s="262"/>
      <c r="F51" s="262"/>
      <c r="G51" s="262"/>
      <c r="H51" s="262"/>
      <c r="I51" s="262"/>
      <c r="J51" s="262"/>
      <c r="K51" s="262"/>
      <c r="L51" s="262"/>
      <c r="M51" s="262"/>
      <c r="N51" s="262"/>
      <c r="O51" s="262"/>
      <c r="P51" s="262"/>
      <c r="Q51" s="262"/>
      <c r="R51" s="262"/>
      <c r="S51" s="262"/>
      <c r="T51" s="262"/>
      <c r="U51" s="262"/>
      <c r="V51" s="262"/>
      <c r="W51" s="262"/>
      <c r="X51" s="262"/>
      <c r="Y51" s="262"/>
      <c r="Z51" s="262"/>
      <c r="AA51" s="262"/>
      <c r="AB51" s="262"/>
      <c r="AC51" s="262"/>
      <c r="AD51" s="262"/>
      <c r="AE51" s="262"/>
      <c r="AF51" s="262"/>
      <c r="AG51" s="262"/>
      <c r="AH51" s="262"/>
      <c r="AI51" s="262"/>
      <c r="AJ51" s="262"/>
      <c r="AK51" s="324" t="s">
        <v>516</v>
      </c>
      <c r="AL51" s="325"/>
      <c r="AM51" s="333">
        <v>1727995</v>
      </c>
      <c r="AN51" s="334">
        <v>651336</v>
      </c>
      <c r="AO51" s="335">
        <v>249.4</v>
      </c>
      <c r="AP51" s="336">
        <v>268375</v>
      </c>
      <c r="AQ51" s="337">
        <v>-1.2</v>
      </c>
      <c r="AR51" s="338">
        <v>250.6</v>
      </c>
    </row>
    <row r="52" spans="1:44" x14ac:dyDescent="0.15">
      <c r="A52" s="266"/>
      <c r="B52" s="262"/>
      <c r="C52" s="262"/>
      <c r="D52" s="262"/>
      <c r="E52" s="262"/>
      <c r="F52" s="262"/>
      <c r="G52" s="262"/>
      <c r="H52" s="262"/>
      <c r="I52" s="262"/>
      <c r="J52" s="262"/>
      <c r="K52" s="262"/>
      <c r="L52" s="262"/>
      <c r="M52" s="262"/>
      <c r="N52" s="262"/>
      <c r="O52" s="262"/>
      <c r="P52" s="262"/>
      <c r="Q52" s="262"/>
      <c r="R52" s="262"/>
      <c r="S52" s="262"/>
      <c r="T52" s="262"/>
      <c r="U52" s="262"/>
      <c r="V52" s="262"/>
      <c r="W52" s="262"/>
      <c r="X52" s="262"/>
      <c r="Y52" s="262"/>
      <c r="Z52" s="262"/>
      <c r="AA52" s="262"/>
      <c r="AB52" s="262"/>
      <c r="AC52" s="262"/>
      <c r="AD52" s="262"/>
      <c r="AE52" s="262"/>
      <c r="AF52" s="262"/>
      <c r="AG52" s="262"/>
      <c r="AH52" s="262"/>
      <c r="AI52" s="262"/>
      <c r="AJ52" s="262"/>
      <c r="AK52" s="339"/>
      <c r="AL52" s="340" t="s">
        <v>517</v>
      </c>
      <c r="AM52" s="341">
        <v>1381424</v>
      </c>
      <c r="AN52" s="342">
        <v>520703</v>
      </c>
      <c r="AO52" s="343">
        <v>356.7</v>
      </c>
      <c r="AP52" s="344">
        <v>119602</v>
      </c>
      <c r="AQ52" s="345">
        <v>1.5</v>
      </c>
      <c r="AR52" s="346">
        <v>355.2</v>
      </c>
    </row>
    <row r="53" spans="1:44" x14ac:dyDescent="0.15">
      <c r="A53" s="266"/>
      <c r="B53" s="262"/>
      <c r="C53" s="262"/>
      <c r="D53" s="262"/>
      <c r="E53" s="262"/>
      <c r="F53" s="262"/>
      <c r="G53" s="262"/>
      <c r="H53" s="262"/>
      <c r="I53" s="262"/>
      <c r="J53" s="262"/>
      <c r="K53" s="262"/>
      <c r="L53" s="262"/>
      <c r="M53" s="262"/>
      <c r="N53" s="262"/>
      <c r="O53" s="262"/>
      <c r="P53" s="262"/>
      <c r="Q53" s="262"/>
      <c r="R53" s="262"/>
      <c r="S53" s="262"/>
      <c r="T53" s="262"/>
      <c r="U53" s="262"/>
      <c r="V53" s="262"/>
      <c r="W53" s="262"/>
      <c r="X53" s="262"/>
      <c r="Y53" s="262"/>
      <c r="Z53" s="262"/>
      <c r="AA53" s="262"/>
      <c r="AB53" s="262"/>
      <c r="AC53" s="262"/>
      <c r="AD53" s="262"/>
      <c r="AE53" s="262"/>
      <c r="AF53" s="262"/>
      <c r="AG53" s="262"/>
      <c r="AH53" s="262"/>
      <c r="AI53" s="262"/>
      <c r="AJ53" s="262"/>
      <c r="AK53" s="324" t="s">
        <v>518</v>
      </c>
      <c r="AL53" s="325"/>
      <c r="AM53" s="333">
        <v>1637802</v>
      </c>
      <c r="AN53" s="334">
        <v>631381</v>
      </c>
      <c r="AO53" s="335">
        <v>-3.1</v>
      </c>
      <c r="AP53" s="336">
        <v>301035</v>
      </c>
      <c r="AQ53" s="337">
        <v>12.2</v>
      </c>
      <c r="AR53" s="338">
        <v>-15.3</v>
      </c>
    </row>
    <row r="54" spans="1:44" x14ac:dyDescent="0.15">
      <c r="A54" s="266"/>
      <c r="B54" s="262"/>
      <c r="C54" s="262"/>
      <c r="D54" s="262"/>
      <c r="E54" s="262"/>
      <c r="F54" s="262"/>
      <c r="G54" s="262"/>
      <c r="H54" s="262"/>
      <c r="I54" s="262"/>
      <c r="J54" s="262"/>
      <c r="K54" s="262"/>
      <c r="L54" s="262"/>
      <c r="M54" s="262"/>
      <c r="N54" s="262"/>
      <c r="O54" s="262"/>
      <c r="P54" s="262"/>
      <c r="Q54" s="262"/>
      <c r="R54" s="262"/>
      <c r="S54" s="262"/>
      <c r="T54" s="262"/>
      <c r="U54" s="262"/>
      <c r="V54" s="262"/>
      <c r="W54" s="262"/>
      <c r="X54" s="262"/>
      <c r="Y54" s="262"/>
      <c r="Z54" s="262"/>
      <c r="AA54" s="262"/>
      <c r="AB54" s="262"/>
      <c r="AC54" s="262"/>
      <c r="AD54" s="262"/>
      <c r="AE54" s="262"/>
      <c r="AF54" s="262"/>
      <c r="AG54" s="262"/>
      <c r="AH54" s="262"/>
      <c r="AI54" s="262"/>
      <c r="AJ54" s="262"/>
      <c r="AK54" s="339"/>
      <c r="AL54" s="340" t="s">
        <v>517</v>
      </c>
      <c r="AM54" s="341">
        <v>1076055</v>
      </c>
      <c r="AN54" s="342">
        <v>414825</v>
      </c>
      <c r="AO54" s="343">
        <v>-20.3</v>
      </c>
      <c r="AP54" s="344">
        <v>154376</v>
      </c>
      <c r="AQ54" s="345">
        <v>29.1</v>
      </c>
      <c r="AR54" s="346">
        <v>-49.4</v>
      </c>
    </row>
    <row r="55" spans="1:44" x14ac:dyDescent="0.15">
      <c r="A55" s="266"/>
      <c r="B55" s="262"/>
      <c r="C55" s="262"/>
      <c r="D55" s="262"/>
      <c r="E55" s="262"/>
      <c r="F55" s="262"/>
      <c r="G55" s="262"/>
      <c r="H55" s="262"/>
      <c r="I55" s="262"/>
      <c r="J55" s="262"/>
      <c r="K55" s="262"/>
      <c r="L55" s="262"/>
      <c r="M55" s="262"/>
      <c r="N55" s="262"/>
      <c r="O55" s="262"/>
      <c r="P55" s="262"/>
      <c r="Q55" s="262"/>
      <c r="R55" s="262"/>
      <c r="S55" s="262"/>
      <c r="T55" s="262"/>
      <c r="U55" s="262"/>
      <c r="V55" s="262"/>
      <c r="W55" s="262"/>
      <c r="X55" s="262"/>
      <c r="Y55" s="262"/>
      <c r="Z55" s="262"/>
      <c r="AA55" s="262"/>
      <c r="AB55" s="262"/>
      <c r="AC55" s="262"/>
      <c r="AD55" s="262"/>
      <c r="AE55" s="262"/>
      <c r="AF55" s="262"/>
      <c r="AG55" s="262"/>
      <c r="AH55" s="262"/>
      <c r="AI55" s="262"/>
      <c r="AJ55" s="262"/>
      <c r="AK55" s="324" t="s">
        <v>519</v>
      </c>
      <c r="AL55" s="325"/>
      <c r="AM55" s="333">
        <v>1031270</v>
      </c>
      <c r="AN55" s="334">
        <v>411356</v>
      </c>
      <c r="AO55" s="335">
        <v>-34.799999999999997</v>
      </c>
      <c r="AP55" s="336">
        <v>277467</v>
      </c>
      <c r="AQ55" s="337">
        <v>-7.8</v>
      </c>
      <c r="AR55" s="338">
        <v>-27</v>
      </c>
    </row>
    <row r="56" spans="1:44" x14ac:dyDescent="0.15">
      <c r="A56" s="266"/>
      <c r="B56" s="262"/>
      <c r="C56" s="262"/>
      <c r="D56" s="262"/>
      <c r="E56" s="262"/>
      <c r="F56" s="262"/>
      <c r="G56" s="262"/>
      <c r="H56" s="262"/>
      <c r="I56" s="262"/>
      <c r="J56" s="262"/>
      <c r="K56" s="262"/>
      <c r="L56" s="262"/>
      <c r="M56" s="262"/>
      <c r="N56" s="262"/>
      <c r="O56" s="262"/>
      <c r="P56" s="262"/>
      <c r="Q56" s="262"/>
      <c r="R56" s="262"/>
      <c r="S56" s="262"/>
      <c r="T56" s="262"/>
      <c r="U56" s="262"/>
      <c r="V56" s="262"/>
      <c r="W56" s="262"/>
      <c r="X56" s="262"/>
      <c r="Y56" s="262"/>
      <c r="Z56" s="262"/>
      <c r="AA56" s="262"/>
      <c r="AB56" s="262"/>
      <c r="AC56" s="262"/>
      <c r="AD56" s="262"/>
      <c r="AE56" s="262"/>
      <c r="AF56" s="262"/>
      <c r="AG56" s="262"/>
      <c r="AH56" s="262"/>
      <c r="AI56" s="262"/>
      <c r="AJ56" s="262"/>
      <c r="AK56" s="339"/>
      <c r="AL56" s="340" t="s">
        <v>517</v>
      </c>
      <c r="AM56" s="341">
        <v>400337</v>
      </c>
      <c r="AN56" s="342">
        <v>159688</v>
      </c>
      <c r="AO56" s="343">
        <v>-61.5</v>
      </c>
      <c r="AP56" s="344">
        <v>128378</v>
      </c>
      <c r="AQ56" s="345">
        <v>-16.8</v>
      </c>
      <c r="AR56" s="346">
        <v>-44.7</v>
      </c>
    </row>
    <row r="57" spans="1:44" x14ac:dyDescent="0.15">
      <c r="A57" s="266"/>
      <c r="B57" s="262"/>
      <c r="C57" s="262"/>
      <c r="D57" s="262"/>
      <c r="E57" s="262"/>
      <c r="F57" s="262"/>
      <c r="G57" s="262"/>
      <c r="H57" s="262"/>
      <c r="I57" s="262"/>
      <c r="J57" s="262"/>
      <c r="K57" s="262"/>
      <c r="L57" s="262"/>
      <c r="M57" s="262"/>
      <c r="N57" s="262"/>
      <c r="O57" s="262"/>
      <c r="P57" s="262"/>
      <c r="Q57" s="262"/>
      <c r="R57" s="262"/>
      <c r="S57" s="262"/>
      <c r="T57" s="262"/>
      <c r="U57" s="262"/>
      <c r="V57" s="262"/>
      <c r="W57" s="262"/>
      <c r="X57" s="262"/>
      <c r="Y57" s="262"/>
      <c r="Z57" s="262"/>
      <c r="AA57" s="262"/>
      <c r="AB57" s="262"/>
      <c r="AC57" s="262"/>
      <c r="AD57" s="262"/>
      <c r="AE57" s="262"/>
      <c r="AF57" s="262"/>
      <c r="AG57" s="262"/>
      <c r="AH57" s="262"/>
      <c r="AI57" s="262"/>
      <c r="AJ57" s="262"/>
      <c r="AK57" s="324" t="s">
        <v>520</v>
      </c>
      <c r="AL57" s="325"/>
      <c r="AM57" s="333">
        <v>361098</v>
      </c>
      <c r="AN57" s="334">
        <v>149647</v>
      </c>
      <c r="AO57" s="335">
        <v>-63.6</v>
      </c>
      <c r="AP57" s="336">
        <v>282256</v>
      </c>
      <c r="AQ57" s="337">
        <v>1.7</v>
      </c>
      <c r="AR57" s="338">
        <v>-65.3</v>
      </c>
    </row>
    <row r="58" spans="1:44" x14ac:dyDescent="0.15">
      <c r="A58" s="266"/>
      <c r="B58" s="262"/>
      <c r="C58" s="262"/>
      <c r="D58" s="262"/>
      <c r="E58" s="262"/>
      <c r="F58" s="262"/>
      <c r="G58" s="262"/>
      <c r="H58" s="262"/>
      <c r="I58" s="262"/>
      <c r="J58" s="262"/>
      <c r="K58" s="262"/>
      <c r="L58" s="262"/>
      <c r="M58" s="262"/>
      <c r="N58" s="262"/>
      <c r="O58" s="262"/>
      <c r="P58" s="262"/>
      <c r="Q58" s="262"/>
      <c r="R58" s="262"/>
      <c r="S58" s="262"/>
      <c r="T58" s="262"/>
      <c r="U58" s="262"/>
      <c r="V58" s="262"/>
      <c r="W58" s="262"/>
      <c r="X58" s="262"/>
      <c r="Y58" s="262"/>
      <c r="Z58" s="262"/>
      <c r="AA58" s="262"/>
      <c r="AB58" s="262"/>
      <c r="AC58" s="262"/>
      <c r="AD58" s="262"/>
      <c r="AE58" s="262"/>
      <c r="AF58" s="262"/>
      <c r="AG58" s="262"/>
      <c r="AH58" s="262"/>
      <c r="AI58" s="262"/>
      <c r="AJ58" s="262"/>
      <c r="AK58" s="339"/>
      <c r="AL58" s="340" t="s">
        <v>517</v>
      </c>
      <c r="AM58" s="341">
        <v>133767</v>
      </c>
      <c r="AN58" s="342">
        <v>55436</v>
      </c>
      <c r="AO58" s="343">
        <v>-65.3</v>
      </c>
      <c r="AP58" s="344">
        <v>145453</v>
      </c>
      <c r="AQ58" s="345">
        <v>13.3</v>
      </c>
      <c r="AR58" s="346">
        <v>-78.599999999999994</v>
      </c>
    </row>
    <row r="59" spans="1:44" x14ac:dyDescent="0.15">
      <c r="A59" s="266"/>
      <c r="B59" s="262"/>
      <c r="C59" s="262"/>
      <c r="D59" s="262"/>
      <c r="E59" s="262"/>
      <c r="F59" s="262"/>
      <c r="G59" s="262"/>
      <c r="H59" s="262"/>
      <c r="I59" s="262"/>
      <c r="J59" s="262"/>
      <c r="K59" s="262"/>
      <c r="L59" s="262"/>
      <c r="M59" s="262"/>
      <c r="N59" s="262"/>
      <c r="O59" s="262"/>
      <c r="P59" s="262"/>
      <c r="Q59" s="262"/>
      <c r="R59" s="262"/>
      <c r="S59" s="262"/>
      <c r="T59" s="262"/>
      <c r="U59" s="262"/>
      <c r="V59" s="262"/>
      <c r="W59" s="262"/>
      <c r="X59" s="262"/>
      <c r="Y59" s="262"/>
      <c r="Z59" s="262"/>
      <c r="AA59" s="262"/>
      <c r="AB59" s="262"/>
      <c r="AC59" s="262"/>
      <c r="AD59" s="262"/>
      <c r="AE59" s="262"/>
      <c r="AF59" s="262"/>
      <c r="AG59" s="262"/>
      <c r="AH59" s="262"/>
      <c r="AI59" s="262"/>
      <c r="AJ59" s="262"/>
      <c r="AK59" s="324" t="s">
        <v>521</v>
      </c>
      <c r="AL59" s="325"/>
      <c r="AM59" s="333">
        <v>406023</v>
      </c>
      <c r="AN59" s="334">
        <v>173144</v>
      </c>
      <c r="AO59" s="335">
        <v>15.7</v>
      </c>
      <c r="AP59" s="336">
        <v>295341</v>
      </c>
      <c r="AQ59" s="337">
        <v>4.5999999999999996</v>
      </c>
      <c r="AR59" s="338">
        <v>11.1</v>
      </c>
    </row>
    <row r="60" spans="1:44" x14ac:dyDescent="0.15">
      <c r="A60" s="266"/>
      <c r="B60" s="262"/>
      <c r="C60" s="262"/>
      <c r="D60" s="262"/>
      <c r="E60" s="262"/>
      <c r="F60" s="262"/>
      <c r="G60" s="262"/>
      <c r="H60" s="262"/>
      <c r="I60" s="262"/>
      <c r="J60" s="262"/>
      <c r="K60" s="262"/>
      <c r="L60" s="262"/>
      <c r="M60" s="262"/>
      <c r="N60" s="262"/>
      <c r="O60" s="262"/>
      <c r="P60" s="262"/>
      <c r="Q60" s="262"/>
      <c r="R60" s="262"/>
      <c r="S60" s="262"/>
      <c r="T60" s="262"/>
      <c r="U60" s="262"/>
      <c r="V60" s="262"/>
      <c r="W60" s="262"/>
      <c r="X60" s="262"/>
      <c r="Y60" s="262"/>
      <c r="Z60" s="262"/>
      <c r="AA60" s="262"/>
      <c r="AB60" s="262"/>
      <c r="AC60" s="262"/>
      <c r="AD60" s="262"/>
      <c r="AE60" s="262"/>
      <c r="AF60" s="262"/>
      <c r="AG60" s="262"/>
      <c r="AH60" s="262"/>
      <c r="AI60" s="262"/>
      <c r="AJ60" s="262"/>
      <c r="AK60" s="339"/>
      <c r="AL60" s="340" t="s">
        <v>517</v>
      </c>
      <c r="AM60" s="341">
        <v>111640</v>
      </c>
      <c r="AN60" s="342">
        <v>47608</v>
      </c>
      <c r="AO60" s="343">
        <v>-14.1</v>
      </c>
      <c r="AP60" s="344">
        <v>137402</v>
      </c>
      <c r="AQ60" s="345">
        <v>-5.5</v>
      </c>
      <c r="AR60" s="346">
        <v>-8.6</v>
      </c>
    </row>
    <row r="61" spans="1:44" x14ac:dyDescent="0.15">
      <c r="A61" s="266"/>
      <c r="B61" s="262"/>
      <c r="C61" s="262"/>
      <c r="D61" s="262"/>
      <c r="E61" s="262"/>
      <c r="F61" s="262"/>
      <c r="G61" s="262"/>
      <c r="H61" s="262"/>
      <c r="I61" s="262"/>
      <c r="J61" s="262"/>
      <c r="K61" s="262"/>
      <c r="L61" s="262"/>
      <c r="M61" s="262"/>
      <c r="N61" s="262"/>
      <c r="O61" s="262"/>
      <c r="P61" s="262"/>
      <c r="Q61" s="262"/>
      <c r="R61" s="262"/>
      <c r="S61" s="262"/>
      <c r="T61" s="262"/>
      <c r="U61" s="262"/>
      <c r="V61" s="262"/>
      <c r="W61" s="262"/>
      <c r="X61" s="262"/>
      <c r="Y61" s="262"/>
      <c r="Z61" s="262"/>
      <c r="AA61" s="262"/>
      <c r="AB61" s="262"/>
      <c r="AC61" s="262"/>
      <c r="AD61" s="262"/>
      <c r="AE61" s="262"/>
      <c r="AF61" s="262"/>
      <c r="AG61" s="262"/>
      <c r="AH61" s="262"/>
      <c r="AI61" s="262"/>
      <c r="AJ61" s="262"/>
      <c r="AK61" s="324" t="s">
        <v>522</v>
      </c>
      <c r="AL61" s="347"/>
      <c r="AM61" s="348">
        <v>1032838</v>
      </c>
      <c r="AN61" s="349">
        <v>403373</v>
      </c>
      <c r="AO61" s="350">
        <v>32.700000000000003</v>
      </c>
      <c r="AP61" s="351">
        <v>284895</v>
      </c>
      <c r="AQ61" s="352">
        <v>1.9</v>
      </c>
      <c r="AR61" s="338">
        <v>30.8</v>
      </c>
    </row>
    <row r="62" spans="1:44" x14ac:dyDescent="0.15">
      <c r="A62" s="266"/>
      <c r="B62" s="262"/>
      <c r="C62" s="262"/>
      <c r="D62" s="262"/>
      <c r="E62" s="262"/>
      <c r="F62" s="262"/>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2"/>
      <c r="AE62" s="262"/>
      <c r="AF62" s="262"/>
      <c r="AG62" s="262"/>
      <c r="AH62" s="262"/>
      <c r="AI62" s="262"/>
      <c r="AJ62" s="262"/>
      <c r="AK62" s="339"/>
      <c r="AL62" s="340" t="s">
        <v>517</v>
      </c>
      <c r="AM62" s="341">
        <v>620645</v>
      </c>
      <c r="AN62" s="342">
        <v>239652</v>
      </c>
      <c r="AO62" s="343">
        <v>39.1</v>
      </c>
      <c r="AP62" s="344">
        <v>137042</v>
      </c>
      <c r="AQ62" s="345">
        <v>4.3</v>
      </c>
      <c r="AR62" s="346">
        <v>34.799999999999997</v>
      </c>
    </row>
    <row r="63" spans="1:44" x14ac:dyDescent="0.15">
      <c r="A63" s="266"/>
      <c r="B63" s="262"/>
      <c r="C63" s="262"/>
      <c r="D63" s="262"/>
      <c r="E63" s="262"/>
      <c r="F63" s="262"/>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2"/>
      <c r="AE63" s="262"/>
      <c r="AF63" s="262"/>
      <c r="AG63" s="262"/>
      <c r="AH63" s="262"/>
      <c r="AI63" s="262"/>
      <c r="AJ63" s="262"/>
      <c r="AK63" s="262"/>
      <c r="AL63" s="262"/>
      <c r="AM63" s="262"/>
      <c r="AN63" s="262"/>
      <c r="AO63" s="262"/>
      <c r="AP63" s="262"/>
      <c r="AQ63" s="262"/>
      <c r="AR63" s="262"/>
    </row>
    <row r="64" spans="1:44" x14ac:dyDescent="0.15">
      <c r="A64" s="266"/>
      <c r="B64" s="262"/>
      <c r="C64" s="262"/>
      <c r="D64" s="262"/>
      <c r="E64" s="262"/>
      <c r="F64" s="262"/>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2"/>
      <c r="AE64" s="262"/>
      <c r="AF64" s="262"/>
      <c r="AG64" s="262"/>
      <c r="AH64" s="262"/>
      <c r="AI64" s="262"/>
      <c r="AJ64" s="262"/>
      <c r="AK64" s="262"/>
      <c r="AL64" s="262"/>
      <c r="AM64" s="262"/>
      <c r="AN64" s="262"/>
      <c r="AO64" s="262"/>
      <c r="AP64" s="262"/>
      <c r="AQ64" s="262"/>
      <c r="AR64" s="262"/>
    </row>
    <row r="65" spans="1:46" x14ac:dyDescent="0.15">
      <c r="A65" s="266"/>
      <c r="B65" s="262"/>
      <c r="C65" s="262"/>
      <c r="D65" s="262"/>
      <c r="E65" s="262"/>
      <c r="F65" s="262"/>
      <c r="G65" s="262"/>
      <c r="H65" s="262"/>
      <c r="I65" s="262"/>
      <c r="J65" s="262"/>
      <c r="K65" s="262"/>
      <c r="L65" s="262"/>
      <c r="M65" s="262"/>
      <c r="N65" s="262"/>
      <c r="O65" s="262"/>
      <c r="P65" s="262"/>
      <c r="Q65" s="262"/>
      <c r="R65" s="262"/>
      <c r="S65" s="262"/>
      <c r="T65" s="262"/>
      <c r="U65" s="262"/>
      <c r="V65" s="262"/>
      <c r="W65" s="262"/>
      <c r="X65" s="262"/>
      <c r="Y65" s="262"/>
      <c r="Z65" s="262"/>
      <c r="AA65" s="262"/>
      <c r="AB65" s="262"/>
      <c r="AC65" s="262"/>
      <c r="AD65" s="262"/>
      <c r="AE65" s="262"/>
      <c r="AF65" s="262"/>
      <c r="AG65" s="262"/>
      <c r="AH65" s="262"/>
      <c r="AI65" s="262"/>
      <c r="AJ65" s="262"/>
      <c r="AK65" s="262"/>
      <c r="AL65" s="262"/>
      <c r="AM65" s="262"/>
      <c r="AN65" s="262"/>
      <c r="AO65" s="262"/>
      <c r="AP65" s="262"/>
      <c r="AQ65" s="262"/>
      <c r="AR65" s="262"/>
    </row>
    <row r="66" spans="1:46" x14ac:dyDescent="0.15">
      <c r="A66" s="353"/>
      <c r="B66" s="320"/>
      <c r="C66" s="320"/>
      <c r="D66" s="320"/>
      <c r="E66" s="320"/>
      <c r="F66" s="320"/>
      <c r="G66" s="320"/>
      <c r="H66" s="320"/>
      <c r="I66" s="320"/>
      <c r="J66" s="320"/>
      <c r="K66" s="320"/>
      <c r="L66" s="320"/>
      <c r="M66" s="320"/>
      <c r="N66" s="320"/>
      <c r="O66" s="320"/>
      <c r="P66" s="320"/>
      <c r="Q66" s="320"/>
      <c r="R66" s="320"/>
      <c r="S66" s="320"/>
      <c r="T66" s="320"/>
      <c r="U66" s="320"/>
      <c r="V66" s="320"/>
      <c r="W66" s="320"/>
      <c r="X66" s="320"/>
      <c r="Y66" s="320"/>
      <c r="Z66" s="320"/>
      <c r="AA66" s="320"/>
      <c r="AB66" s="320"/>
      <c r="AC66" s="320"/>
      <c r="AD66" s="320"/>
      <c r="AE66" s="320"/>
      <c r="AF66" s="320"/>
      <c r="AG66" s="320"/>
      <c r="AH66" s="320"/>
      <c r="AI66" s="320"/>
      <c r="AJ66" s="320"/>
      <c r="AK66" s="320"/>
      <c r="AL66" s="320"/>
      <c r="AM66" s="320"/>
      <c r="AN66" s="320"/>
      <c r="AO66" s="320"/>
      <c r="AP66" s="320"/>
      <c r="AQ66" s="320"/>
      <c r="AR66" s="320"/>
      <c r="AS66" s="354"/>
    </row>
    <row r="67" spans="1:46" ht="13.5" hidden="1" customHeight="1" x14ac:dyDescent="0.15">
      <c r="AK67" s="262"/>
      <c r="AL67" s="262"/>
      <c r="AM67" s="262"/>
      <c r="AN67" s="262"/>
      <c r="AO67" s="262"/>
      <c r="AP67" s="262"/>
      <c r="AQ67" s="262"/>
      <c r="AR67" s="262"/>
      <c r="AS67" s="262"/>
      <c r="AT67" s="262"/>
    </row>
    <row r="68" spans="1:46" ht="13.5" hidden="1" customHeight="1" x14ac:dyDescent="0.15">
      <c r="AK68" s="262"/>
      <c r="AL68" s="262"/>
      <c r="AM68" s="262"/>
      <c r="AN68" s="262"/>
      <c r="AO68" s="262"/>
      <c r="AP68" s="262"/>
      <c r="AQ68" s="262"/>
      <c r="AR68" s="262"/>
    </row>
    <row r="69" spans="1:46" ht="13.5" hidden="1" customHeight="1" x14ac:dyDescent="0.15">
      <c r="AK69" s="262"/>
      <c r="AL69" s="262"/>
      <c r="AM69" s="262"/>
      <c r="AN69" s="262"/>
      <c r="AO69" s="262"/>
      <c r="AP69" s="262"/>
      <c r="AQ69" s="262"/>
      <c r="AR69" s="262"/>
    </row>
    <row r="70" spans="1:46" hidden="1" x14ac:dyDescent="0.15">
      <c r="AK70" s="262"/>
      <c r="AL70" s="262"/>
      <c r="AM70" s="262"/>
      <c r="AN70" s="262"/>
      <c r="AO70" s="262"/>
      <c r="AP70" s="262"/>
      <c r="AQ70" s="262"/>
      <c r="AR70" s="262"/>
    </row>
    <row r="71" spans="1:46" hidden="1" x14ac:dyDescent="0.15">
      <c r="AK71" s="262"/>
      <c r="AL71" s="262"/>
      <c r="AM71" s="262"/>
      <c r="AN71" s="262"/>
      <c r="AO71" s="262"/>
      <c r="AP71" s="262"/>
      <c r="AQ71" s="262"/>
      <c r="AR71" s="262"/>
    </row>
    <row r="72" spans="1:46" hidden="1" x14ac:dyDescent="0.15">
      <c r="AK72" s="262"/>
      <c r="AL72" s="262"/>
      <c r="AM72" s="262"/>
      <c r="AN72" s="262"/>
      <c r="AO72" s="262"/>
      <c r="AP72" s="262"/>
      <c r="AQ72" s="262"/>
      <c r="AR72" s="262"/>
    </row>
    <row r="73" spans="1:46" hidden="1" x14ac:dyDescent="0.15">
      <c r="AK73" s="262"/>
      <c r="AL73" s="262"/>
      <c r="AM73" s="262"/>
      <c r="AN73" s="262"/>
      <c r="AO73" s="262"/>
      <c r="AP73" s="262"/>
      <c r="AQ73" s="262"/>
      <c r="AR73" s="262"/>
    </row>
  </sheetData>
  <sheetProtection algorithmName="SHA-512" hashValue="6BW0G8eE9nR642l4LsGDTwUsIanUKJBkaLe8jWeXztpdhwNg0z6Q5P3JiI8PocGMHT7+hjdrxQnrsDxcZ5D++w==" saltValue="PyC536QlsK6IUgCfi6C21g==" spinCount="100000" sheet="1" objects="1" scenarios="1"/>
  <mergeCells count="25">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 ref="A26:AS26"/>
    <mergeCell ref="AO7:AO8"/>
    <mergeCell ref="AK9:AN9"/>
    <mergeCell ref="AK10:AN10"/>
    <mergeCell ref="AK11:AN11"/>
    <mergeCell ref="AK12:AN12"/>
    <mergeCell ref="AK13:AN13"/>
    <mergeCell ref="AK14:AN14"/>
    <mergeCell ref="AK15:AN15"/>
    <mergeCell ref="AK16:AN16"/>
    <mergeCell ref="AK21:AN21"/>
    <mergeCell ref="AK22:AN22"/>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topLeftCell="A83" zoomScale="69" zoomScaleNormal="69" zoomScaleSheetLayoutView="55" workbookViewId="0"/>
  </sheetViews>
  <sheetFormatPr defaultColWidth="0" defaultRowHeight="13.5" customHeight="1" zeroHeight="1" x14ac:dyDescent="0.15"/>
  <cols>
    <col min="1" max="125" width="2.5" style="260" customWidth="1"/>
    <col min="126" max="16384" width="9" style="259" hidden="1"/>
  </cols>
  <sheetData>
    <row r="1" spans="2:125" ht="13.5" customHeight="1" x14ac:dyDescent="0.15">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c r="DM1" s="259"/>
      <c r="DN1" s="259"/>
      <c r="DO1" s="259"/>
      <c r="DP1" s="259"/>
      <c r="DQ1" s="259"/>
      <c r="DR1" s="259"/>
      <c r="DS1" s="259"/>
      <c r="DT1" s="259"/>
      <c r="DU1" s="259"/>
    </row>
    <row r="2" spans="2:125" x14ac:dyDescent="0.15">
      <c r="B2" s="259"/>
      <c r="DG2" s="259"/>
    </row>
    <row r="3" spans="2:125" x14ac:dyDescent="0.15">
      <c r="C3" s="259"/>
      <c r="D3" s="259"/>
      <c r="E3" s="259"/>
      <c r="F3" s="259"/>
      <c r="G3" s="259"/>
      <c r="H3" s="259"/>
      <c r="I3" s="259"/>
      <c r="J3" s="259"/>
      <c r="K3" s="259"/>
      <c r="L3" s="259"/>
      <c r="M3" s="259"/>
      <c r="N3" s="259"/>
      <c r="O3" s="259"/>
      <c r="P3" s="259"/>
      <c r="Q3" s="259"/>
      <c r="R3" s="259"/>
      <c r="S3" s="259"/>
      <c r="T3" s="259"/>
      <c r="U3" s="259"/>
      <c r="V3" s="259"/>
      <c r="W3" s="259"/>
      <c r="X3" s="259"/>
      <c r="Y3" s="259"/>
      <c r="Z3" s="259"/>
      <c r="AA3" s="259"/>
      <c r="AB3" s="259"/>
      <c r="AC3" s="259"/>
      <c r="AD3" s="259"/>
      <c r="AE3" s="259"/>
      <c r="AF3" s="259"/>
      <c r="AG3" s="259"/>
      <c r="AH3" s="259"/>
      <c r="AI3" s="259"/>
      <c r="AJ3" s="259"/>
      <c r="AK3" s="259"/>
      <c r="AL3" s="259"/>
      <c r="AM3" s="259"/>
      <c r="AN3" s="259"/>
      <c r="AO3" s="259"/>
      <c r="AP3" s="259"/>
      <c r="AQ3" s="259"/>
      <c r="AR3" s="259"/>
      <c r="AS3" s="259"/>
      <c r="AT3" s="259"/>
      <c r="AU3" s="259"/>
      <c r="AV3" s="259"/>
      <c r="AW3" s="259"/>
      <c r="AX3" s="259"/>
      <c r="AY3" s="259"/>
      <c r="AZ3" s="259"/>
      <c r="BA3" s="259"/>
      <c r="BB3" s="259"/>
      <c r="BC3" s="259"/>
      <c r="BD3" s="259"/>
      <c r="BE3" s="259"/>
      <c r="BF3" s="259"/>
      <c r="BG3" s="259"/>
      <c r="BH3" s="259"/>
      <c r="BI3" s="259"/>
      <c r="BJ3" s="259"/>
      <c r="BK3" s="259"/>
      <c r="BL3" s="259"/>
      <c r="BM3" s="259"/>
      <c r="BN3" s="259"/>
      <c r="BO3" s="259"/>
      <c r="BP3" s="259"/>
      <c r="BQ3" s="259"/>
      <c r="BR3" s="259"/>
      <c r="BS3" s="259"/>
      <c r="BT3" s="259"/>
      <c r="BU3" s="259"/>
      <c r="BV3" s="259"/>
      <c r="BW3" s="259"/>
      <c r="BX3" s="259"/>
      <c r="BY3" s="259"/>
      <c r="BZ3" s="259"/>
      <c r="CA3" s="259"/>
      <c r="CB3" s="259"/>
      <c r="CC3" s="259"/>
      <c r="CD3" s="259"/>
      <c r="CE3" s="259"/>
      <c r="CF3" s="259"/>
      <c r="CG3" s="259"/>
      <c r="CH3" s="259"/>
      <c r="CI3" s="259"/>
      <c r="CJ3" s="259"/>
      <c r="CK3" s="259"/>
      <c r="CL3" s="259"/>
      <c r="CM3" s="259"/>
      <c r="CN3" s="259"/>
      <c r="CO3" s="259"/>
      <c r="CP3" s="259"/>
      <c r="CQ3" s="259"/>
      <c r="CR3" s="259"/>
      <c r="CS3" s="259"/>
      <c r="CT3" s="259"/>
      <c r="CU3" s="259"/>
      <c r="CV3" s="259"/>
      <c r="CW3" s="259"/>
      <c r="CX3" s="259"/>
      <c r="CY3" s="259"/>
      <c r="CZ3" s="259"/>
      <c r="DA3" s="259"/>
      <c r="DB3" s="259"/>
      <c r="DC3" s="259"/>
      <c r="DD3" s="259"/>
      <c r="DE3" s="259"/>
      <c r="DF3" s="259"/>
      <c r="DH3" s="259"/>
      <c r="DI3" s="259"/>
      <c r="DJ3" s="259"/>
      <c r="DK3" s="259"/>
      <c r="DL3" s="259"/>
      <c r="DM3" s="259"/>
      <c r="DN3" s="259"/>
      <c r="DO3" s="259"/>
      <c r="DP3" s="259"/>
      <c r="DQ3" s="259"/>
      <c r="DR3" s="259"/>
      <c r="DS3" s="259"/>
      <c r="DT3" s="259"/>
      <c r="DU3" s="259"/>
    </row>
    <row r="4" spans="2:125" x14ac:dyDescent="0.15"/>
    <row r="5" spans="2:125" x14ac:dyDescent="0.15"/>
    <row r="6" spans="2:125" x14ac:dyDescent="0.15"/>
    <row r="7" spans="2:125" x14ac:dyDescent="0.15"/>
    <row r="8" spans="2:125" x14ac:dyDescent="0.15"/>
    <row r="9" spans="2:125" x14ac:dyDescent="0.15">
      <c r="DU9" s="259"/>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59"/>
    </row>
    <row r="18" spans="125:125" x14ac:dyDescent="0.15"/>
    <row r="19" spans="125:125" x14ac:dyDescent="0.15"/>
    <row r="20" spans="125:125" x14ac:dyDescent="0.15">
      <c r="DU20" s="259"/>
    </row>
    <row r="21" spans="125:125" x14ac:dyDescent="0.15">
      <c r="DU21" s="259"/>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59"/>
    </row>
    <row r="29" spans="125:125" x14ac:dyDescent="0.15"/>
    <row r="30" spans="125:125" x14ac:dyDescent="0.15"/>
    <row r="31" spans="125:125" x14ac:dyDescent="0.15"/>
    <row r="32" spans="125:125" x14ac:dyDescent="0.15"/>
    <row r="33" spans="2:125" x14ac:dyDescent="0.15">
      <c r="B33" s="259"/>
      <c r="G33" s="259"/>
      <c r="I33" s="259"/>
    </row>
    <row r="34" spans="2:125" x14ac:dyDescent="0.15">
      <c r="C34" s="259"/>
      <c r="P34" s="259"/>
      <c r="DE34" s="259"/>
      <c r="DH34" s="259"/>
    </row>
    <row r="35" spans="2:125" x14ac:dyDescent="0.15">
      <c r="D35" s="259"/>
      <c r="E35" s="259"/>
      <c r="DG35" s="259"/>
      <c r="DJ35" s="259"/>
      <c r="DP35" s="259"/>
      <c r="DQ35" s="259"/>
      <c r="DR35" s="259"/>
      <c r="DS35" s="259"/>
      <c r="DT35" s="259"/>
      <c r="DU35" s="259"/>
    </row>
    <row r="36" spans="2:125" x14ac:dyDescent="0.15">
      <c r="F36" s="259"/>
      <c r="H36" s="259"/>
      <c r="J36" s="259"/>
      <c r="K36" s="259"/>
      <c r="L36" s="259"/>
      <c r="M36" s="259"/>
      <c r="N36" s="259"/>
      <c r="O36" s="259"/>
      <c r="Q36" s="259"/>
      <c r="R36" s="259"/>
      <c r="S36" s="259"/>
      <c r="T36" s="259"/>
      <c r="U36" s="259"/>
      <c r="V36" s="259"/>
      <c r="W36" s="259"/>
      <c r="X36" s="259"/>
      <c r="Y36" s="259"/>
      <c r="Z36" s="259"/>
      <c r="AA36" s="259"/>
      <c r="AB36" s="259"/>
      <c r="AC36" s="259"/>
      <c r="AD36" s="259"/>
      <c r="AE36" s="259"/>
      <c r="AF36" s="259"/>
      <c r="AG36" s="259"/>
      <c r="AH36" s="259"/>
      <c r="AI36" s="259"/>
      <c r="AJ36" s="259"/>
      <c r="AK36" s="259"/>
      <c r="AL36" s="259"/>
      <c r="AM36" s="259"/>
      <c r="AN36" s="259"/>
      <c r="AO36" s="259"/>
      <c r="AP36" s="259"/>
      <c r="AQ36" s="259"/>
      <c r="AR36" s="259"/>
      <c r="AS36" s="259"/>
      <c r="AT36" s="259"/>
      <c r="AU36" s="259"/>
      <c r="AV36" s="259"/>
      <c r="AW36" s="259"/>
      <c r="AX36" s="259"/>
      <c r="AY36" s="259"/>
      <c r="AZ36" s="259"/>
      <c r="BA36" s="259"/>
      <c r="BB36" s="259"/>
      <c r="BC36" s="259"/>
      <c r="BD36" s="259"/>
      <c r="BE36" s="259"/>
      <c r="BF36" s="259"/>
      <c r="BG36" s="259"/>
      <c r="BH36" s="259"/>
      <c r="BI36" s="259"/>
      <c r="BJ36" s="259"/>
      <c r="BK36" s="259"/>
      <c r="BL36" s="259"/>
      <c r="BM36" s="259"/>
      <c r="BN36" s="259"/>
      <c r="BO36" s="259"/>
      <c r="BP36" s="259"/>
      <c r="BQ36" s="259"/>
      <c r="BR36" s="259"/>
      <c r="BS36" s="259"/>
      <c r="BT36" s="259"/>
      <c r="BU36" s="259"/>
      <c r="BV36" s="259"/>
      <c r="BW36" s="259"/>
      <c r="BX36" s="259"/>
      <c r="BY36" s="259"/>
      <c r="BZ36" s="259"/>
      <c r="CA36" s="259"/>
      <c r="CB36" s="259"/>
      <c r="CC36" s="259"/>
      <c r="CD36" s="259"/>
      <c r="CE36" s="259"/>
      <c r="CF36" s="259"/>
      <c r="CG36" s="259"/>
      <c r="CH36" s="259"/>
      <c r="CI36" s="259"/>
      <c r="CJ36" s="259"/>
      <c r="CK36" s="259"/>
      <c r="CL36" s="259"/>
      <c r="CM36" s="259"/>
      <c r="CN36" s="259"/>
      <c r="CO36" s="259"/>
      <c r="CP36" s="259"/>
      <c r="CQ36" s="259"/>
      <c r="CR36" s="259"/>
      <c r="CS36" s="259"/>
      <c r="CT36" s="259"/>
      <c r="CU36" s="259"/>
      <c r="CV36" s="259"/>
      <c r="CW36" s="259"/>
      <c r="CX36" s="259"/>
      <c r="CY36" s="259"/>
      <c r="CZ36" s="259"/>
      <c r="DA36" s="259"/>
      <c r="DB36" s="259"/>
      <c r="DC36" s="259"/>
      <c r="DD36" s="259"/>
      <c r="DF36" s="259"/>
      <c r="DI36" s="259"/>
      <c r="DK36" s="259"/>
      <c r="DL36" s="259"/>
      <c r="DM36" s="259"/>
      <c r="DN36" s="259"/>
      <c r="DO36" s="259"/>
      <c r="DP36" s="259"/>
      <c r="DQ36" s="259"/>
      <c r="DR36" s="259"/>
      <c r="DS36" s="259"/>
      <c r="DT36" s="259"/>
      <c r="DU36" s="259"/>
    </row>
    <row r="37" spans="2:125" x14ac:dyDescent="0.15">
      <c r="DU37" s="259"/>
    </row>
    <row r="38" spans="2:125" x14ac:dyDescent="0.15">
      <c r="DT38" s="259"/>
      <c r="DU38" s="259"/>
    </row>
    <row r="39" spans="2:125" x14ac:dyDescent="0.15"/>
    <row r="40" spans="2:125" x14ac:dyDescent="0.15">
      <c r="DH40" s="259"/>
    </row>
    <row r="41" spans="2:125" x14ac:dyDescent="0.15">
      <c r="DE41" s="259"/>
    </row>
    <row r="42" spans="2:125" x14ac:dyDescent="0.15">
      <c r="DG42" s="259"/>
      <c r="DJ42" s="259"/>
    </row>
    <row r="43" spans="2:125" x14ac:dyDescent="0.15">
      <c r="Q43" s="259"/>
      <c r="R43" s="259"/>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c r="AX43" s="259"/>
      <c r="AY43" s="259"/>
      <c r="AZ43" s="259"/>
      <c r="BA43" s="259"/>
      <c r="BB43" s="259"/>
      <c r="BC43" s="259"/>
      <c r="BD43" s="259"/>
      <c r="BE43" s="259"/>
      <c r="BF43" s="259"/>
      <c r="BG43" s="259"/>
      <c r="BH43" s="259"/>
      <c r="BI43" s="259"/>
      <c r="BJ43" s="259"/>
      <c r="BK43" s="259"/>
      <c r="BL43" s="259"/>
      <c r="BM43" s="259"/>
      <c r="BN43" s="259"/>
      <c r="BO43" s="259"/>
      <c r="BP43" s="259"/>
      <c r="BQ43" s="259"/>
      <c r="BR43" s="259"/>
      <c r="BS43" s="259"/>
      <c r="BT43" s="259"/>
      <c r="BU43" s="259"/>
      <c r="BV43" s="259"/>
      <c r="BW43" s="259"/>
      <c r="BX43" s="259"/>
      <c r="BY43" s="259"/>
      <c r="BZ43" s="259"/>
      <c r="CA43" s="259"/>
      <c r="CB43" s="259"/>
      <c r="CC43" s="259"/>
      <c r="CD43" s="259"/>
      <c r="CE43" s="259"/>
      <c r="CF43" s="259"/>
      <c r="CG43" s="259"/>
      <c r="CH43" s="259"/>
      <c r="CI43" s="259"/>
      <c r="CJ43" s="259"/>
      <c r="CK43" s="259"/>
      <c r="CL43" s="259"/>
      <c r="CM43" s="259"/>
      <c r="CN43" s="259"/>
      <c r="CO43" s="259"/>
      <c r="CP43" s="259"/>
      <c r="CQ43" s="259"/>
      <c r="CR43" s="259"/>
      <c r="CS43" s="259"/>
      <c r="CT43" s="259"/>
      <c r="CU43" s="259"/>
      <c r="CV43" s="259"/>
      <c r="CW43" s="259"/>
      <c r="CX43" s="259"/>
      <c r="CY43" s="259"/>
      <c r="CZ43" s="259"/>
      <c r="DA43" s="259"/>
      <c r="DB43" s="259"/>
      <c r="DC43" s="259"/>
      <c r="DD43" s="259"/>
      <c r="DF43" s="259"/>
      <c r="DI43" s="259"/>
      <c r="DK43" s="259"/>
      <c r="DL43" s="259"/>
      <c r="DM43" s="259"/>
      <c r="DN43" s="259"/>
      <c r="DO43" s="259"/>
      <c r="DP43" s="259"/>
      <c r="DQ43" s="259"/>
      <c r="DR43" s="259"/>
      <c r="DS43" s="259"/>
      <c r="DT43" s="259"/>
      <c r="DU43" s="259"/>
    </row>
    <row r="44" spans="2:125" x14ac:dyDescent="0.15">
      <c r="DU44" s="259"/>
    </row>
    <row r="45" spans="2:125" x14ac:dyDescent="0.15"/>
    <row r="46" spans="2:125" x14ac:dyDescent="0.15"/>
    <row r="47" spans="2:125" x14ac:dyDescent="0.15"/>
    <row r="48" spans="2:125" x14ac:dyDescent="0.15">
      <c r="DT48" s="259"/>
      <c r="DU48" s="259"/>
    </row>
    <row r="49" spans="120:125" x14ac:dyDescent="0.15">
      <c r="DU49" s="259"/>
    </row>
    <row r="50" spans="120:125" x14ac:dyDescent="0.15">
      <c r="DU50" s="259"/>
    </row>
    <row r="51" spans="120:125" x14ac:dyDescent="0.15">
      <c r="DP51" s="259"/>
      <c r="DQ51" s="259"/>
      <c r="DR51" s="259"/>
      <c r="DS51" s="259"/>
      <c r="DT51" s="259"/>
      <c r="DU51" s="259"/>
    </row>
    <row r="52" spans="120:125" x14ac:dyDescent="0.15"/>
    <row r="53" spans="120:125" x14ac:dyDescent="0.15"/>
    <row r="54" spans="120:125" x14ac:dyDescent="0.15">
      <c r="DU54" s="259"/>
    </row>
    <row r="55" spans="120:125" x14ac:dyDescent="0.15"/>
    <row r="56" spans="120:125" x14ac:dyDescent="0.15"/>
    <row r="57" spans="120:125" x14ac:dyDescent="0.15"/>
    <row r="58" spans="120:125" x14ac:dyDescent="0.15">
      <c r="DU58" s="259"/>
    </row>
    <row r="59" spans="120:125" x14ac:dyDescent="0.15"/>
    <row r="60" spans="120:125" x14ac:dyDescent="0.15"/>
    <row r="61" spans="120:125" x14ac:dyDescent="0.15"/>
    <row r="62" spans="120:125" x14ac:dyDescent="0.15"/>
    <row r="63" spans="120:125" x14ac:dyDescent="0.15">
      <c r="DU63" s="259"/>
    </row>
    <row r="64" spans="120:125" x14ac:dyDescent="0.15">
      <c r="DT64" s="259"/>
      <c r="DU64" s="259"/>
    </row>
    <row r="65" spans="123:125" x14ac:dyDescent="0.15"/>
    <row r="66" spans="123:125" x14ac:dyDescent="0.15"/>
    <row r="67" spans="123:125" x14ac:dyDescent="0.15"/>
    <row r="68" spans="123:125" x14ac:dyDescent="0.15"/>
    <row r="69" spans="123:125" x14ac:dyDescent="0.15">
      <c r="DS69" s="259"/>
      <c r="DT69" s="259"/>
      <c r="DU69" s="259"/>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59"/>
    </row>
    <row r="83" spans="116:125" x14ac:dyDescent="0.15">
      <c r="DM83" s="259"/>
      <c r="DN83" s="259"/>
      <c r="DO83" s="259"/>
      <c r="DP83" s="259"/>
      <c r="DQ83" s="259"/>
      <c r="DR83" s="259"/>
      <c r="DS83" s="259"/>
      <c r="DT83" s="259"/>
      <c r="DU83" s="259"/>
    </row>
    <row r="84" spans="116:125" x14ac:dyDescent="0.15"/>
    <row r="85" spans="116:125" x14ac:dyDescent="0.15"/>
    <row r="86" spans="116:125" x14ac:dyDescent="0.15"/>
    <row r="87" spans="116:125" x14ac:dyDescent="0.15"/>
    <row r="88" spans="116:125" x14ac:dyDescent="0.15">
      <c r="DU88" s="259"/>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59"/>
      <c r="DT94" s="259"/>
      <c r="DU94" s="259"/>
    </row>
    <row r="95" spans="116:125" ht="13.5" customHeight="1" x14ac:dyDescent="0.15">
      <c r="DU95" s="259"/>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59"/>
    </row>
    <row r="102" spans="124:125" ht="13.5" customHeight="1" x14ac:dyDescent="0.15"/>
    <row r="103" spans="124:125" ht="13.5" customHeight="1" x14ac:dyDescent="0.15"/>
    <row r="104" spans="124:125" ht="13.5" customHeight="1" x14ac:dyDescent="0.15">
      <c r="DT104" s="259"/>
      <c r="DU104" s="259"/>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59" t="s">
        <v>474</v>
      </c>
    </row>
    <row r="121" spans="125:125" ht="13.5" hidden="1" customHeight="1" x14ac:dyDescent="0.15">
      <c r="DU121" s="259"/>
    </row>
  </sheetData>
  <sheetProtection algorithmName="SHA-512" hashValue="YpUedIM7vcdj8MwGU9b2AMKf1C1lenOG0GqL8vohMIWNI29RqcmkKcWvs1yiO88KDC0+IxifuyHyj6vuA+YDtQ==" saltValue="twBlzL2soCAgsdnnngsWTw=="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16"/>
  <sheetViews>
    <sheetView showGridLines="0" topLeftCell="A87" zoomScale="77" zoomScaleNormal="77" zoomScaleSheetLayoutView="55" workbookViewId="0"/>
  </sheetViews>
  <sheetFormatPr defaultColWidth="0" defaultRowHeight="13.5" customHeight="1" zeroHeight="1" x14ac:dyDescent="0.15"/>
  <cols>
    <col min="1" max="125" width="2.5" style="260" customWidth="1"/>
    <col min="126" max="142" width="0" style="259" hidden="1" customWidth="1"/>
    <col min="143" max="16384" width="9" style="259" hidden="1"/>
  </cols>
  <sheetData>
    <row r="1" spans="1:125" ht="13.5" customHeight="1" x14ac:dyDescent="0.15">
      <c r="A1" s="259"/>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c r="DM1" s="259"/>
      <c r="DN1" s="259"/>
      <c r="DO1" s="259"/>
      <c r="DP1" s="259"/>
      <c r="DQ1" s="259"/>
      <c r="DR1" s="259"/>
      <c r="DS1" s="259"/>
      <c r="DT1" s="259"/>
      <c r="DU1" s="259"/>
    </row>
    <row r="2" spans="1:125" x14ac:dyDescent="0.15">
      <c r="B2" s="259"/>
      <c r="T2" s="259"/>
    </row>
    <row r="3" spans="1:125" x14ac:dyDescent="0.15">
      <c r="C3" s="259"/>
      <c r="D3" s="259"/>
      <c r="E3" s="259"/>
      <c r="F3" s="259"/>
      <c r="G3" s="259"/>
      <c r="H3" s="259"/>
      <c r="I3" s="259"/>
      <c r="J3" s="259"/>
      <c r="K3" s="259"/>
      <c r="L3" s="259"/>
      <c r="M3" s="259"/>
      <c r="N3" s="259"/>
      <c r="O3" s="259"/>
      <c r="P3" s="259"/>
      <c r="Q3" s="259"/>
      <c r="R3" s="259"/>
      <c r="S3" s="259"/>
      <c r="U3" s="259"/>
      <c r="V3" s="259"/>
      <c r="W3" s="259"/>
      <c r="X3" s="259"/>
      <c r="Y3" s="259"/>
      <c r="Z3" s="259"/>
      <c r="AA3" s="259"/>
      <c r="AB3" s="259"/>
      <c r="AC3" s="259"/>
      <c r="AD3" s="259"/>
      <c r="AE3" s="259"/>
      <c r="AF3" s="259"/>
      <c r="AG3" s="259"/>
      <c r="AH3" s="259"/>
      <c r="AI3" s="259"/>
      <c r="AJ3" s="259"/>
      <c r="AK3" s="259"/>
      <c r="AL3" s="259"/>
      <c r="AM3" s="259"/>
      <c r="AN3" s="259"/>
      <c r="AO3" s="259"/>
      <c r="AP3" s="259"/>
      <c r="AQ3" s="259"/>
      <c r="AR3" s="259"/>
      <c r="AS3" s="259"/>
      <c r="AT3" s="259"/>
      <c r="AU3" s="259"/>
      <c r="AV3" s="259"/>
      <c r="AW3" s="259"/>
      <c r="AX3" s="259"/>
      <c r="AY3" s="259"/>
      <c r="AZ3" s="259"/>
      <c r="BA3" s="259"/>
      <c r="BB3" s="259"/>
      <c r="BC3" s="259"/>
      <c r="BD3" s="259"/>
      <c r="BE3" s="259"/>
      <c r="BF3" s="259"/>
      <c r="BG3" s="259"/>
      <c r="BH3" s="259"/>
      <c r="BI3" s="259"/>
      <c r="BJ3" s="259"/>
      <c r="BK3" s="259"/>
      <c r="BL3" s="259"/>
      <c r="BM3" s="259"/>
      <c r="BN3" s="259"/>
      <c r="BO3" s="259"/>
      <c r="BP3" s="259"/>
      <c r="BQ3" s="259"/>
      <c r="BR3" s="259"/>
      <c r="BS3" s="259"/>
      <c r="BT3" s="259"/>
      <c r="BU3" s="259"/>
      <c r="BV3" s="259"/>
      <c r="BW3" s="259"/>
      <c r="BX3" s="259"/>
      <c r="BY3" s="259"/>
      <c r="BZ3" s="259"/>
      <c r="CA3" s="259"/>
      <c r="CB3" s="259"/>
      <c r="CC3" s="259"/>
      <c r="CD3" s="259"/>
      <c r="CE3" s="259"/>
      <c r="CF3" s="259"/>
      <c r="CG3" s="259"/>
      <c r="CH3" s="259"/>
      <c r="CI3" s="259"/>
      <c r="CJ3" s="259"/>
      <c r="CK3" s="259"/>
      <c r="CL3" s="259"/>
      <c r="CM3" s="259"/>
      <c r="CN3" s="259"/>
      <c r="CO3" s="259"/>
      <c r="CP3" s="259"/>
      <c r="CQ3" s="259"/>
      <c r="CR3" s="259"/>
      <c r="CS3" s="259"/>
      <c r="CT3" s="259"/>
      <c r="CU3" s="259"/>
      <c r="CV3" s="259"/>
      <c r="CW3" s="259"/>
      <c r="CX3" s="259"/>
      <c r="CY3" s="259"/>
      <c r="CZ3" s="259"/>
      <c r="DA3" s="259"/>
      <c r="DB3" s="259"/>
      <c r="DC3" s="259"/>
      <c r="DD3" s="259"/>
      <c r="DE3" s="259"/>
      <c r="DF3" s="259"/>
      <c r="DG3" s="259"/>
      <c r="DH3" s="259"/>
      <c r="DI3" s="259"/>
      <c r="DJ3" s="259"/>
      <c r="DK3" s="259"/>
      <c r="DL3" s="259"/>
      <c r="DM3" s="259"/>
      <c r="DN3" s="259"/>
      <c r="DO3" s="259"/>
      <c r="DP3" s="259"/>
      <c r="DQ3" s="259"/>
      <c r="DR3" s="259"/>
      <c r="DS3" s="259"/>
      <c r="DT3" s="259"/>
      <c r="DU3" s="259"/>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59"/>
      <c r="G33" s="259"/>
      <c r="I33" s="259"/>
    </row>
    <row r="34" spans="2:125" x14ac:dyDescent="0.15">
      <c r="C34" s="259"/>
      <c r="P34" s="259"/>
      <c r="R34" s="259"/>
      <c r="U34" s="259"/>
    </row>
    <row r="35" spans="2:125" x14ac:dyDescent="0.15">
      <c r="D35" s="259"/>
      <c r="E35" s="259"/>
      <c r="T35" s="259"/>
      <c r="W35" s="259"/>
      <c r="X35" s="259"/>
      <c r="Y35" s="259"/>
      <c r="Z35" s="259"/>
      <c r="AA35" s="259"/>
      <c r="AB35" s="259"/>
      <c r="AC35" s="259"/>
      <c r="AD35" s="259"/>
      <c r="AE35" s="259"/>
      <c r="AF35" s="259"/>
      <c r="AG35" s="259"/>
      <c r="AH35" s="259"/>
      <c r="AI35" s="259"/>
      <c r="AJ35" s="259"/>
      <c r="AK35" s="259"/>
      <c r="AL35" s="259"/>
      <c r="AM35" s="259"/>
      <c r="AN35" s="259"/>
      <c r="AO35" s="259"/>
      <c r="AP35" s="259"/>
      <c r="AQ35" s="259"/>
      <c r="AR35" s="259"/>
      <c r="AS35" s="259"/>
      <c r="AT35" s="259"/>
      <c r="AU35" s="259"/>
      <c r="AV35" s="259"/>
      <c r="AW35" s="259"/>
      <c r="AX35" s="259"/>
      <c r="AY35" s="259"/>
      <c r="AZ35" s="259"/>
      <c r="BA35" s="259"/>
      <c r="BB35" s="259"/>
      <c r="BC35" s="259"/>
      <c r="BD35" s="259"/>
      <c r="BE35" s="259"/>
      <c r="BF35" s="259"/>
      <c r="BG35" s="259"/>
      <c r="BH35" s="259"/>
      <c r="BI35" s="259"/>
      <c r="BJ35" s="259"/>
      <c r="BK35" s="259"/>
      <c r="BL35" s="259"/>
      <c r="BM35" s="259"/>
      <c r="BN35" s="259"/>
      <c r="BO35" s="259"/>
      <c r="BP35" s="259"/>
      <c r="BQ35" s="259"/>
      <c r="BR35" s="259"/>
      <c r="BS35" s="259"/>
      <c r="BT35" s="259"/>
      <c r="BU35" s="259"/>
      <c r="BV35" s="259"/>
      <c r="BW35" s="259"/>
      <c r="BX35" s="259"/>
      <c r="BY35" s="259"/>
      <c r="BZ35" s="259"/>
      <c r="CA35" s="259"/>
      <c r="CB35" s="259"/>
      <c r="CC35" s="259"/>
      <c r="CD35" s="259"/>
      <c r="CE35" s="259"/>
      <c r="CF35" s="259"/>
      <c r="CG35" s="259"/>
      <c r="CH35" s="259"/>
      <c r="CI35" s="259"/>
      <c r="CJ35" s="259"/>
      <c r="CK35" s="259"/>
      <c r="CL35" s="259"/>
      <c r="CM35" s="259"/>
      <c r="CN35" s="259"/>
      <c r="CO35" s="259"/>
      <c r="CP35" s="259"/>
      <c r="CQ35" s="259"/>
      <c r="CR35" s="259"/>
      <c r="CS35" s="259"/>
      <c r="CT35" s="259"/>
      <c r="CU35" s="259"/>
      <c r="CV35" s="259"/>
      <c r="CW35" s="259"/>
      <c r="CX35" s="259"/>
      <c r="CY35" s="259"/>
      <c r="CZ35" s="259"/>
      <c r="DA35" s="259"/>
      <c r="DB35" s="259"/>
      <c r="DC35" s="259"/>
      <c r="DD35" s="259"/>
      <c r="DE35" s="259"/>
      <c r="DF35" s="259"/>
      <c r="DG35" s="259"/>
      <c r="DH35" s="259"/>
      <c r="DI35" s="259"/>
      <c r="DJ35" s="259"/>
      <c r="DK35" s="259"/>
      <c r="DL35" s="259"/>
      <c r="DM35" s="259"/>
      <c r="DN35" s="259"/>
      <c r="DO35" s="259"/>
      <c r="DP35" s="259"/>
      <c r="DQ35" s="259"/>
      <c r="DR35" s="259"/>
      <c r="DS35" s="259"/>
      <c r="DT35" s="259"/>
      <c r="DU35" s="259"/>
    </row>
    <row r="36" spans="2:125" x14ac:dyDescent="0.15">
      <c r="F36" s="259"/>
      <c r="H36" s="259"/>
      <c r="J36" s="259"/>
      <c r="K36" s="259"/>
      <c r="L36" s="259"/>
      <c r="M36" s="259"/>
      <c r="N36" s="259"/>
      <c r="O36" s="259"/>
      <c r="Q36" s="259"/>
      <c r="S36" s="259"/>
      <c r="V36" s="259"/>
    </row>
    <row r="37" spans="2:125" x14ac:dyDescent="0.15"/>
    <row r="38" spans="2:125" x14ac:dyDescent="0.15"/>
    <row r="39" spans="2:125" x14ac:dyDescent="0.15"/>
    <row r="40" spans="2:125" x14ac:dyDescent="0.15">
      <c r="U40" s="259"/>
    </row>
    <row r="41" spans="2:125" x14ac:dyDescent="0.15">
      <c r="R41" s="259"/>
    </row>
    <row r="42" spans="2:125" x14ac:dyDescent="0.15">
      <c r="T42" s="259"/>
      <c r="W42" s="259"/>
      <c r="X42" s="259"/>
      <c r="Y42" s="259"/>
      <c r="Z42" s="259"/>
      <c r="AA42" s="259"/>
      <c r="AB42" s="259"/>
      <c r="AC42" s="259"/>
      <c r="AD42" s="259"/>
      <c r="AE42" s="259"/>
      <c r="AF42" s="259"/>
      <c r="AG42" s="259"/>
      <c r="AH42" s="259"/>
      <c r="AI42" s="259"/>
      <c r="AJ42" s="259"/>
      <c r="AK42" s="259"/>
      <c r="AL42" s="259"/>
      <c r="AM42" s="259"/>
      <c r="AN42" s="259"/>
      <c r="AO42" s="259"/>
      <c r="AP42" s="259"/>
      <c r="AQ42" s="259"/>
      <c r="AR42" s="259"/>
      <c r="AS42" s="259"/>
      <c r="AT42" s="259"/>
      <c r="AU42" s="259"/>
      <c r="AV42" s="259"/>
      <c r="AW42" s="259"/>
      <c r="AX42" s="259"/>
      <c r="AY42" s="259"/>
      <c r="AZ42" s="259"/>
      <c r="BA42" s="259"/>
      <c r="BB42" s="259"/>
      <c r="BC42" s="259"/>
      <c r="BD42" s="259"/>
      <c r="BE42" s="259"/>
      <c r="BF42" s="259"/>
      <c r="BG42" s="259"/>
      <c r="BH42" s="259"/>
      <c r="BI42" s="259"/>
      <c r="BJ42" s="259"/>
      <c r="BK42" s="259"/>
      <c r="BL42" s="259"/>
      <c r="BM42" s="259"/>
      <c r="BN42" s="259"/>
      <c r="BO42" s="259"/>
      <c r="BP42" s="259"/>
      <c r="BQ42" s="259"/>
      <c r="BR42" s="259"/>
      <c r="BS42" s="259"/>
      <c r="BT42" s="259"/>
      <c r="BU42" s="259"/>
      <c r="BV42" s="259"/>
      <c r="BW42" s="259"/>
      <c r="BX42" s="259"/>
      <c r="BY42" s="259"/>
      <c r="BZ42" s="259"/>
      <c r="CA42" s="259"/>
      <c r="CB42" s="259"/>
      <c r="CC42" s="259"/>
      <c r="CD42" s="259"/>
      <c r="CE42" s="259"/>
      <c r="CF42" s="259"/>
      <c r="CG42" s="259"/>
      <c r="CH42" s="259"/>
      <c r="CI42" s="259"/>
      <c r="CJ42" s="259"/>
      <c r="CK42" s="259"/>
      <c r="CL42" s="259"/>
      <c r="CM42" s="259"/>
      <c r="CN42" s="259"/>
      <c r="CO42" s="259"/>
      <c r="CP42" s="259"/>
      <c r="CQ42" s="259"/>
      <c r="CR42" s="259"/>
      <c r="CS42" s="259"/>
      <c r="CT42" s="259"/>
      <c r="CU42" s="259"/>
      <c r="CV42" s="259"/>
      <c r="CW42" s="259"/>
      <c r="CX42" s="259"/>
      <c r="CY42" s="259"/>
      <c r="CZ42" s="259"/>
      <c r="DA42" s="259"/>
      <c r="DB42" s="259"/>
      <c r="DC42" s="259"/>
      <c r="DD42" s="259"/>
      <c r="DE42" s="259"/>
      <c r="DF42" s="259"/>
      <c r="DG42" s="259"/>
      <c r="DH42" s="259"/>
      <c r="DI42" s="259"/>
      <c r="DJ42" s="259"/>
      <c r="DK42" s="259"/>
      <c r="DL42" s="259"/>
      <c r="DM42" s="259"/>
      <c r="DN42" s="259"/>
      <c r="DO42" s="259"/>
      <c r="DP42" s="259"/>
      <c r="DQ42" s="259"/>
      <c r="DR42" s="259"/>
      <c r="DS42" s="259"/>
      <c r="DT42" s="259"/>
      <c r="DU42" s="259"/>
    </row>
    <row r="43" spans="2:125" x14ac:dyDescent="0.15">
      <c r="Q43" s="259"/>
      <c r="S43" s="259"/>
      <c r="V43" s="259"/>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60" t="s">
        <v>474</v>
      </c>
    </row>
  </sheetData>
  <sheetProtection algorithmName="SHA-512" hashValue="WvYY6xfSvG9x0bILP/izIPmEaZI+YEHyfZc5Rq6wTM+c/3Qf19atLPzTCbxE+F8PPdLSnWTzC59Lqm9uv57xUQ==" saltValue="KNQfgRAE3kXd4r2iTdoIPg=="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topLeftCell="A39" zoomScale="69" zoomScaleNormal="69"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524</v>
      </c>
      <c r="G46" s="8" t="s">
        <v>525</v>
      </c>
      <c r="H46" s="8" t="s">
        <v>526</v>
      </c>
      <c r="I46" s="8" t="s">
        <v>527</v>
      </c>
      <c r="J46" s="9" t="s">
        <v>528</v>
      </c>
    </row>
    <row r="47" spans="2:10" ht="57.75" customHeight="1" x14ac:dyDescent="0.15">
      <c r="B47" s="10"/>
      <c r="C47" s="1175" t="s">
        <v>3</v>
      </c>
      <c r="D47" s="1175"/>
      <c r="E47" s="1176"/>
      <c r="F47" s="11">
        <v>22.53</v>
      </c>
      <c r="G47" s="12">
        <v>17.739999999999998</v>
      </c>
      <c r="H47" s="12">
        <v>21.9</v>
      </c>
      <c r="I47" s="12">
        <v>25</v>
      </c>
      <c r="J47" s="13">
        <v>27.92</v>
      </c>
    </row>
    <row r="48" spans="2:10" ht="57.75" customHeight="1" x14ac:dyDescent="0.15">
      <c r="B48" s="14"/>
      <c r="C48" s="1177" t="s">
        <v>4</v>
      </c>
      <c r="D48" s="1177"/>
      <c r="E48" s="1178"/>
      <c r="F48" s="15">
        <v>2.86</v>
      </c>
      <c r="G48" s="16">
        <v>2.88</v>
      </c>
      <c r="H48" s="16">
        <v>4.66</v>
      </c>
      <c r="I48" s="16">
        <v>5.47</v>
      </c>
      <c r="J48" s="17">
        <v>3.08</v>
      </c>
    </row>
    <row r="49" spans="2:10" ht="57.75" customHeight="1" thickBot="1" x14ac:dyDescent="0.2">
      <c r="B49" s="18"/>
      <c r="C49" s="1179" t="s">
        <v>5</v>
      </c>
      <c r="D49" s="1179"/>
      <c r="E49" s="1180"/>
      <c r="F49" s="19" t="s">
        <v>529</v>
      </c>
      <c r="G49" s="20" t="s">
        <v>530</v>
      </c>
      <c r="H49" s="20">
        <v>7.6</v>
      </c>
      <c r="I49" s="20">
        <v>3.1</v>
      </c>
      <c r="J49" s="21">
        <v>0.36</v>
      </c>
    </row>
    <row r="50" spans="2:10" x14ac:dyDescent="0.15"/>
  </sheetData>
  <sheetProtection algorithmName="SHA-512" hashValue="6PlD8xFa9RHZCzFmWY48gs78og+chuVRmRHGIKXOpKXVCwY4c4T0uUVQd9JMBiXE9ZLlGMyhqPsmMoL3NMBByA==" saltValue="fCpsPQUHIG42cka/FRNEQA=="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3" orientation="landscape"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topLeftCell="A22" zoomScale="66" zoomScaleNormal="66" zoomScaleSheetLayoutView="100" workbookViewId="0"/>
  </sheetViews>
  <sheetFormatPr defaultColWidth="0" defaultRowHeight="13.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0</v>
      </c>
      <c r="K32" s="22"/>
      <c r="L32" s="22"/>
      <c r="M32" s="22"/>
      <c r="N32" s="22"/>
      <c r="O32" s="22"/>
      <c r="P32" s="22"/>
    </row>
    <row r="33" spans="1:16" ht="39" customHeight="1" thickBot="1" x14ac:dyDescent="0.25">
      <c r="A33" s="22"/>
      <c r="B33" s="25" t="s">
        <v>6</v>
      </c>
      <c r="C33" s="26"/>
      <c r="D33" s="26"/>
      <c r="E33" s="27" t="s">
        <v>2</v>
      </c>
      <c r="F33" s="28" t="s">
        <v>524</v>
      </c>
      <c r="G33" s="29" t="s">
        <v>525</v>
      </c>
      <c r="H33" s="29" t="s">
        <v>526</v>
      </c>
      <c r="I33" s="29" t="s">
        <v>527</v>
      </c>
      <c r="J33" s="30" t="s">
        <v>528</v>
      </c>
      <c r="K33" s="22"/>
      <c r="L33" s="22"/>
      <c r="M33" s="22"/>
      <c r="N33" s="22"/>
      <c r="O33" s="22"/>
      <c r="P33" s="22"/>
    </row>
    <row r="34" spans="1:16" ht="39" customHeight="1" x14ac:dyDescent="0.15">
      <c r="A34" s="22"/>
      <c r="B34" s="31"/>
      <c r="C34" s="1187" t="s">
        <v>531</v>
      </c>
      <c r="D34" s="1187"/>
      <c r="E34" s="1188"/>
      <c r="F34" s="32">
        <v>2.8</v>
      </c>
      <c r="G34" s="33">
        <v>2.87</v>
      </c>
      <c r="H34" s="33">
        <v>4.6500000000000004</v>
      </c>
      <c r="I34" s="33">
        <v>5.46</v>
      </c>
      <c r="J34" s="34">
        <v>3.06</v>
      </c>
      <c r="K34" s="22"/>
      <c r="L34" s="22"/>
      <c r="M34" s="22"/>
      <c r="N34" s="22"/>
      <c r="O34" s="22"/>
      <c r="P34" s="22"/>
    </row>
    <row r="35" spans="1:16" ht="39" customHeight="1" x14ac:dyDescent="0.15">
      <c r="A35" s="22"/>
      <c r="B35" s="35"/>
      <c r="C35" s="1181" t="s">
        <v>532</v>
      </c>
      <c r="D35" s="1182"/>
      <c r="E35" s="1183"/>
      <c r="F35" s="36">
        <v>0.02</v>
      </c>
      <c r="G35" s="37">
        <v>0.03</v>
      </c>
      <c r="H35" s="37">
        <v>0.03</v>
      </c>
      <c r="I35" s="37">
        <v>0.03</v>
      </c>
      <c r="J35" s="38">
        <v>0.27</v>
      </c>
      <c r="K35" s="22"/>
      <c r="L35" s="22"/>
      <c r="M35" s="22"/>
      <c r="N35" s="22"/>
      <c r="O35" s="22"/>
      <c r="P35" s="22"/>
    </row>
    <row r="36" spans="1:16" ht="39" customHeight="1" x14ac:dyDescent="0.15">
      <c r="A36" s="22"/>
      <c r="B36" s="35"/>
      <c r="C36" s="1181" t="s">
        <v>533</v>
      </c>
      <c r="D36" s="1182"/>
      <c r="E36" s="1183"/>
      <c r="F36" s="36">
        <v>0</v>
      </c>
      <c r="G36" s="37">
        <v>0</v>
      </c>
      <c r="H36" s="37">
        <v>0</v>
      </c>
      <c r="I36" s="37">
        <v>0</v>
      </c>
      <c r="J36" s="38">
        <v>0.14000000000000001</v>
      </c>
      <c r="K36" s="22"/>
      <c r="L36" s="22"/>
      <c r="M36" s="22"/>
      <c r="N36" s="22"/>
      <c r="O36" s="22"/>
      <c r="P36" s="22"/>
    </row>
    <row r="37" spans="1:16" ht="39" customHeight="1" x14ac:dyDescent="0.15">
      <c r="A37" s="22"/>
      <c r="B37" s="35"/>
      <c r="C37" s="1181" t="s">
        <v>534</v>
      </c>
      <c r="D37" s="1182"/>
      <c r="E37" s="1183"/>
      <c r="F37" s="36">
        <v>0.05</v>
      </c>
      <c r="G37" s="37">
        <v>0</v>
      </c>
      <c r="H37" s="37">
        <v>0</v>
      </c>
      <c r="I37" s="37">
        <v>0</v>
      </c>
      <c r="J37" s="38">
        <v>0.01</v>
      </c>
      <c r="K37" s="22"/>
      <c r="L37" s="22"/>
      <c r="M37" s="22"/>
      <c r="N37" s="22"/>
      <c r="O37" s="22"/>
      <c r="P37" s="22"/>
    </row>
    <row r="38" spans="1:16" ht="39" customHeight="1" x14ac:dyDescent="0.15">
      <c r="A38" s="22"/>
      <c r="B38" s="35"/>
      <c r="C38" s="1181" t="s">
        <v>535</v>
      </c>
      <c r="D38" s="1182"/>
      <c r="E38" s="1183"/>
      <c r="F38" s="36">
        <v>0</v>
      </c>
      <c r="G38" s="37">
        <v>0</v>
      </c>
      <c r="H38" s="37">
        <v>0.02</v>
      </c>
      <c r="I38" s="37">
        <v>0.01</v>
      </c>
      <c r="J38" s="38">
        <v>0.01</v>
      </c>
      <c r="K38" s="22"/>
      <c r="L38" s="22"/>
      <c r="M38" s="22"/>
      <c r="N38" s="22"/>
      <c r="O38" s="22"/>
      <c r="P38" s="22"/>
    </row>
    <row r="39" spans="1:16" ht="39" customHeight="1" x14ac:dyDescent="0.15">
      <c r="A39" s="22"/>
      <c r="B39" s="35"/>
      <c r="C39" s="1181"/>
      <c r="D39" s="1182"/>
      <c r="E39" s="1183"/>
      <c r="F39" s="36"/>
      <c r="G39" s="37"/>
      <c r="H39" s="37"/>
      <c r="I39" s="37"/>
      <c r="J39" s="38"/>
      <c r="K39" s="22"/>
      <c r="L39" s="22"/>
      <c r="M39" s="22"/>
      <c r="N39" s="22"/>
      <c r="O39" s="22"/>
      <c r="P39" s="22"/>
    </row>
    <row r="40" spans="1:16" ht="39" customHeight="1" x14ac:dyDescent="0.15">
      <c r="A40" s="22"/>
      <c r="B40" s="35"/>
      <c r="C40" s="1181"/>
      <c r="D40" s="1182"/>
      <c r="E40" s="1183"/>
      <c r="F40" s="36"/>
      <c r="G40" s="37"/>
      <c r="H40" s="37"/>
      <c r="I40" s="37"/>
      <c r="J40" s="38"/>
      <c r="K40" s="22"/>
      <c r="L40" s="22"/>
      <c r="M40" s="22"/>
      <c r="N40" s="22"/>
      <c r="O40" s="22"/>
      <c r="P40" s="22"/>
    </row>
    <row r="41" spans="1:16" ht="39" customHeight="1" x14ac:dyDescent="0.15">
      <c r="A41" s="22"/>
      <c r="B41" s="35"/>
      <c r="C41" s="1181"/>
      <c r="D41" s="1182"/>
      <c r="E41" s="1183"/>
      <c r="F41" s="36"/>
      <c r="G41" s="37"/>
      <c r="H41" s="37"/>
      <c r="I41" s="37"/>
      <c r="J41" s="38"/>
      <c r="K41" s="22"/>
      <c r="L41" s="22"/>
      <c r="M41" s="22"/>
      <c r="N41" s="22"/>
      <c r="O41" s="22"/>
      <c r="P41" s="22"/>
    </row>
    <row r="42" spans="1:16" ht="39" customHeight="1" x14ac:dyDescent="0.15">
      <c r="A42" s="22"/>
      <c r="B42" s="39"/>
      <c r="C42" s="1181" t="s">
        <v>536</v>
      </c>
      <c r="D42" s="1182"/>
      <c r="E42" s="1183"/>
      <c r="F42" s="36" t="s">
        <v>485</v>
      </c>
      <c r="G42" s="37" t="s">
        <v>485</v>
      </c>
      <c r="H42" s="37" t="s">
        <v>485</v>
      </c>
      <c r="I42" s="37" t="s">
        <v>485</v>
      </c>
      <c r="J42" s="38" t="s">
        <v>485</v>
      </c>
      <c r="K42" s="22"/>
      <c r="L42" s="22"/>
      <c r="M42" s="22"/>
      <c r="N42" s="22"/>
      <c r="O42" s="22"/>
      <c r="P42" s="22"/>
    </row>
    <row r="43" spans="1:16" ht="39" customHeight="1" thickBot="1" x14ac:dyDescent="0.2">
      <c r="A43" s="22"/>
      <c r="B43" s="40"/>
      <c r="C43" s="1184" t="s">
        <v>537</v>
      </c>
      <c r="D43" s="1185"/>
      <c r="E43" s="1186"/>
      <c r="F43" s="41" t="s">
        <v>485</v>
      </c>
      <c r="G43" s="42" t="s">
        <v>485</v>
      </c>
      <c r="H43" s="42" t="s">
        <v>485</v>
      </c>
      <c r="I43" s="42" t="s">
        <v>485</v>
      </c>
      <c r="J43" s="43" t="s">
        <v>485</v>
      </c>
      <c r="K43" s="22"/>
      <c r="L43" s="22"/>
      <c r="M43" s="22"/>
      <c r="N43" s="22"/>
      <c r="O43" s="22"/>
      <c r="P43" s="22"/>
    </row>
    <row r="44" spans="1:16" ht="39" customHeight="1" x14ac:dyDescent="0.15">
      <c r="A44" s="22"/>
      <c r="B44" s="44"/>
      <c r="C44" s="45"/>
      <c r="D44" s="46"/>
      <c r="E44" s="46"/>
      <c r="F44" s="47"/>
      <c r="G44" s="47"/>
      <c r="H44" s="47"/>
      <c r="I44" s="47"/>
      <c r="J44" s="47"/>
      <c r="K44" s="22"/>
      <c r="L44" s="22"/>
      <c r="M44" s="22"/>
      <c r="N44" s="22"/>
      <c r="O44" s="22"/>
      <c r="P44" s="22"/>
    </row>
    <row r="45" spans="1:16" ht="17.25" x14ac:dyDescent="0.15">
      <c r="A45" s="22"/>
      <c r="B45" s="22"/>
      <c r="C45" s="22"/>
      <c r="D45" s="22"/>
      <c r="E45" s="22"/>
      <c r="F45" s="22"/>
      <c r="G45" s="22"/>
      <c r="H45" s="22"/>
      <c r="I45" s="22"/>
      <c r="J45" s="22"/>
      <c r="K45" s="22"/>
      <c r="L45" s="22"/>
      <c r="M45" s="22"/>
      <c r="N45" s="22"/>
      <c r="O45" s="22"/>
      <c r="P45" s="22"/>
    </row>
  </sheetData>
  <sheetProtection algorithmName="SHA-512" hashValue="LoZbo+HSxDbRq42y0vcjQx8VnMXWibidEJxwxuFpQisu755YRllVgA69hAQ1PwXvg2ZqZa3tgvhFqmksOwittg==" saltValue="0FnjtlVmR0ULhmsL8UCOKg=="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4"/>
  <sheetViews>
    <sheetView showGridLines="0" zoomScale="64" zoomScaleNormal="64" zoomScaleSheetLayoutView="55" workbookViewId="0"/>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7</v>
      </c>
      <c r="P43" s="48"/>
      <c r="Q43" s="48"/>
      <c r="R43" s="48"/>
      <c r="S43" s="48"/>
      <c r="T43" s="48"/>
      <c r="U43" s="48"/>
    </row>
    <row r="44" spans="1:21" ht="30.75" customHeight="1" thickBot="1" x14ac:dyDescent="0.2">
      <c r="A44" s="48"/>
      <c r="B44" s="51" t="s">
        <v>8</v>
      </c>
      <c r="C44" s="52"/>
      <c r="D44" s="52"/>
      <c r="E44" s="53"/>
      <c r="F44" s="53"/>
      <c r="G44" s="53"/>
      <c r="H44" s="53"/>
      <c r="I44" s="53"/>
      <c r="J44" s="54" t="s">
        <v>2</v>
      </c>
      <c r="K44" s="55" t="s">
        <v>524</v>
      </c>
      <c r="L44" s="56" t="s">
        <v>525</v>
      </c>
      <c r="M44" s="56" t="s">
        <v>526</v>
      </c>
      <c r="N44" s="56" t="s">
        <v>527</v>
      </c>
      <c r="O44" s="57" t="s">
        <v>528</v>
      </c>
      <c r="P44" s="48"/>
      <c r="Q44" s="48"/>
      <c r="R44" s="48"/>
      <c r="S44" s="48"/>
      <c r="T44" s="48"/>
      <c r="U44" s="48"/>
    </row>
    <row r="45" spans="1:21" ht="30.75" customHeight="1" x14ac:dyDescent="0.15">
      <c r="A45" s="48"/>
      <c r="B45" s="1189" t="s">
        <v>9</v>
      </c>
      <c r="C45" s="1190"/>
      <c r="D45" s="58"/>
      <c r="E45" s="1195" t="s">
        <v>10</v>
      </c>
      <c r="F45" s="1195"/>
      <c r="G45" s="1195"/>
      <c r="H45" s="1195"/>
      <c r="I45" s="1195"/>
      <c r="J45" s="1196"/>
      <c r="K45" s="59">
        <v>361</v>
      </c>
      <c r="L45" s="60">
        <v>366</v>
      </c>
      <c r="M45" s="60">
        <v>362</v>
      </c>
      <c r="N45" s="60">
        <v>377</v>
      </c>
      <c r="O45" s="61">
        <v>381</v>
      </c>
      <c r="P45" s="48"/>
      <c r="Q45" s="48"/>
      <c r="R45" s="48"/>
      <c r="S45" s="48"/>
      <c r="T45" s="48"/>
      <c r="U45" s="48"/>
    </row>
    <row r="46" spans="1:21" ht="30.75" customHeight="1" x14ac:dyDescent="0.15">
      <c r="A46" s="48"/>
      <c r="B46" s="1191"/>
      <c r="C46" s="1192"/>
      <c r="D46" s="62"/>
      <c r="E46" s="1197" t="s">
        <v>11</v>
      </c>
      <c r="F46" s="1197"/>
      <c r="G46" s="1197"/>
      <c r="H46" s="1197"/>
      <c r="I46" s="1197"/>
      <c r="J46" s="1198"/>
      <c r="K46" s="63" t="s">
        <v>485</v>
      </c>
      <c r="L46" s="64" t="s">
        <v>485</v>
      </c>
      <c r="M46" s="64" t="s">
        <v>485</v>
      </c>
      <c r="N46" s="64" t="s">
        <v>485</v>
      </c>
      <c r="O46" s="65" t="s">
        <v>485</v>
      </c>
      <c r="P46" s="48"/>
      <c r="Q46" s="48"/>
      <c r="R46" s="48"/>
      <c r="S46" s="48"/>
      <c r="T46" s="48"/>
      <c r="U46" s="48"/>
    </row>
    <row r="47" spans="1:21" ht="30.75" customHeight="1" x14ac:dyDescent="0.15">
      <c r="A47" s="48"/>
      <c r="B47" s="1191"/>
      <c r="C47" s="1192"/>
      <c r="D47" s="62"/>
      <c r="E47" s="1197" t="s">
        <v>12</v>
      </c>
      <c r="F47" s="1197"/>
      <c r="G47" s="1197"/>
      <c r="H47" s="1197"/>
      <c r="I47" s="1197"/>
      <c r="J47" s="1198"/>
      <c r="K47" s="63" t="s">
        <v>485</v>
      </c>
      <c r="L47" s="64" t="s">
        <v>485</v>
      </c>
      <c r="M47" s="64" t="s">
        <v>485</v>
      </c>
      <c r="N47" s="64" t="s">
        <v>485</v>
      </c>
      <c r="O47" s="65" t="s">
        <v>485</v>
      </c>
      <c r="P47" s="48"/>
      <c r="Q47" s="48"/>
      <c r="R47" s="48"/>
      <c r="S47" s="48"/>
      <c r="T47" s="48"/>
      <c r="U47" s="48"/>
    </row>
    <row r="48" spans="1:21" ht="30.75" customHeight="1" x14ac:dyDescent="0.15">
      <c r="A48" s="48"/>
      <c r="B48" s="1191"/>
      <c r="C48" s="1192"/>
      <c r="D48" s="62"/>
      <c r="E48" s="1197" t="s">
        <v>13</v>
      </c>
      <c r="F48" s="1197"/>
      <c r="G48" s="1197"/>
      <c r="H48" s="1197"/>
      <c r="I48" s="1197"/>
      <c r="J48" s="1198"/>
      <c r="K48" s="63">
        <v>23</v>
      </c>
      <c r="L48" s="64">
        <v>22</v>
      </c>
      <c r="M48" s="64">
        <v>24</v>
      </c>
      <c r="N48" s="64">
        <v>31</v>
      </c>
      <c r="O48" s="65">
        <v>31</v>
      </c>
      <c r="P48" s="48"/>
      <c r="Q48" s="48"/>
      <c r="R48" s="48"/>
      <c r="S48" s="48"/>
      <c r="T48" s="48"/>
      <c r="U48" s="48"/>
    </row>
    <row r="49" spans="1:21" ht="30.75" customHeight="1" x14ac:dyDescent="0.15">
      <c r="A49" s="48"/>
      <c r="B49" s="1191"/>
      <c r="C49" s="1192"/>
      <c r="D49" s="62"/>
      <c r="E49" s="1197" t="s">
        <v>14</v>
      </c>
      <c r="F49" s="1197"/>
      <c r="G49" s="1197"/>
      <c r="H49" s="1197"/>
      <c r="I49" s="1197"/>
      <c r="J49" s="1198"/>
      <c r="K49" s="63">
        <v>27</v>
      </c>
      <c r="L49" s="64">
        <v>19</v>
      </c>
      <c r="M49" s="64">
        <v>4</v>
      </c>
      <c r="N49" s="64">
        <v>4</v>
      </c>
      <c r="O49" s="65" t="s">
        <v>485</v>
      </c>
      <c r="P49" s="48"/>
      <c r="Q49" s="48"/>
      <c r="R49" s="48"/>
      <c r="S49" s="48"/>
      <c r="T49" s="48"/>
      <c r="U49" s="48"/>
    </row>
    <row r="50" spans="1:21" ht="30.75" customHeight="1" x14ac:dyDescent="0.15">
      <c r="A50" s="48"/>
      <c r="B50" s="1191"/>
      <c r="C50" s="1192"/>
      <c r="D50" s="62"/>
      <c r="E50" s="1197" t="s">
        <v>15</v>
      </c>
      <c r="F50" s="1197"/>
      <c r="G50" s="1197"/>
      <c r="H50" s="1197"/>
      <c r="I50" s="1197"/>
      <c r="J50" s="1198"/>
      <c r="K50" s="63" t="s">
        <v>485</v>
      </c>
      <c r="L50" s="64" t="s">
        <v>485</v>
      </c>
      <c r="M50" s="64" t="s">
        <v>485</v>
      </c>
      <c r="N50" s="64" t="s">
        <v>485</v>
      </c>
      <c r="O50" s="65" t="s">
        <v>485</v>
      </c>
      <c r="P50" s="48"/>
      <c r="Q50" s="48"/>
      <c r="R50" s="48"/>
      <c r="S50" s="48"/>
      <c r="T50" s="48"/>
      <c r="U50" s="48"/>
    </row>
    <row r="51" spans="1:21" ht="30.75" customHeight="1" x14ac:dyDescent="0.15">
      <c r="A51" s="48"/>
      <c r="B51" s="1193"/>
      <c r="C51" s="1194"/>
      <c r="D51" s="66"/>
      <c r="E51" s="1197" t="s">
        <v>16</v>
      </c>
      <c r="F51" s="1197"/>
      <c r="G51" s="1197"/>
      <c r="H51" s="1197"/>
      <c r="I51" s="1197"/>
      <c r="J51" s="1198"/>
      <c r="K51" s="63" t="s">
        <v>485</v>
      </c>
      <c r="L51" s="64" t="s">
        <v>485</v>
      </c>
      <c r="M51" s="64" t="s">
        <v>485</v>
      </c>
      <c r="N51" s="64" t="s">
        <v>485</v>
      </c>
      <c r="O51" s="65" t="s">
        <v>485</v>
      </c>
      <c r="P51" s="48"/>
      <c r="Q51" s="48"/>
      <c r="R51" s="48"/>
      <c r="S51" s="48"/>
      <c r="T51" s="48"/>
      <c r="U51" s="48"/>
    </row>
    <row r="52" spans="1:21" ht="30.75" customHeight="1" x14ac:dyDescent="0.15">
      <c r="A52" s="48"/>
      <c r="B52" s="1199" t="s">
        <v>17</v>
      </c>
      <c r="C52" s="1200"/>
      <c r="D52" s="66"/>
      <c r="E52" s="1197" t="s">
        <v>18</v>
      </c>
      <c r="F52" s="1197"/>
      <c r="G52" s="1197"/>
      <c r="H52" s="1197"/>
      <c r="I52" s="1197"/>
      <c r="J52" s="1198"/>
      <c r="K52" s="63">
        <v>321</v>
      </c>
      <c r="L52" s="64">
        <v>312</v>
      </c>
      <c r="M52" s="64">
        <v>286</v>
      </c>
      <c r="N52" s="64">
        <v>296</v>
      </c>
      <c r="O52" s="65">
        <v>279</v>
      </c>
      <c r="P52" s="48"/>
      <c r="Q52" s="48"/>
      <c r="R52" s="48"/>
      <c r="S52" s="48"/>
      <c r="T52" s="48"/>
      <c r="U52" s="48"/>
    </row>
    <row r="53" spans="1:21" ht="30.75" customHeight="1" thickBot="1" x14ac:dyDescent="0.2">
      <c r="A53" s="48"/>
      <c r="B53" s="1201" t="s">
        <v>19</v>
      </c>
      <c r="C53" s="1202"/>
      <c r="D53" s="67"/>
      <c r="E53" s="1203" t="s">
        <v>20</v>
      </c>
      <c r="F53" s="1203"/>
      <c r="G53" s="1203"/>
      <c r="H53" s="1203"/>
      <c r="I53" s="1203"/>
      <c r="J53" s="1204"/>
      <c r="K53" s="68">
        <v>90</v>
      </c>
      <c r="L53" s="69">
        <v>95</v>
      </c>
      <c r="M53" s="69">
        <v>104</v>
      </c>
      <c r="N53" s="69">
        <v>116</v>
      </c>
      <c r="O53" s="70">
        <v>133</v>
      </c>
      <c r="P53" s="48"/>
      <c r="Q53" s="48"/>
      <c r="R53" s="48"/>
      <c r="S53" s="48"/>
      <c r="T53" s="48"/>
      <c r="U53" s="48"/>
    </row>
    <row r="54" spans="1:21" ht="24" customHeight="1" x14ac:dyDescent="0.15">
      <c r="A54" s="48"/>
      <c r="B54" s="71" t="s">
        <v>21</v>
      </c>
      <c r="C54" s="48"/>
      <c r="D54" s="48"/>
      <c r="E54" s="48"/>
      <c r="F54" s="48"/>
      <c r="G54" s="48"/>
      <c r="H54" s="48"/>
      <c r="I54" s="48"/>
      <c r="J54" s="48"/>
      <c r="K54" s="48"/>
      <c r="L54" s="48"/>
      <c r="M54" s="48"/>
      <c r="N54" s="48"/>
      <c r="O54" s="48"/>
      <c r="P54" s="48"/>
      <c r="Q54" s="48"/>
      <c r="R54" s="48"/>
      <c r="S54" s="48"/>
      <c r="T54" s="48"/>
      <c r="U54" s="48"/>
    </row>
    <row r="55" spans="1:21" ht="24" customHeight="1" x14ac:dyDescent="0.15">
      <c r="A55" s="48"/>
      <c r="B55" s="71"/>
      <c r="C55" s="48"/>
      <c r="D55" s="48"/>
      <c r="E55" s="48"/>
      <c r="F55" s="48"/>
      <c r="G55" s="48"/>
      <c r="H55" s="48"/>
      <c r="I55" s="48"/>
      <c r="J55" s="48"/>
      <c r="K55" s="48"/>
      <c r="L55" s="48"/>
      <c r="M55" s="48"/>
      <c r="N55" s="48"/>
      <c r="O55" s="48"/>
      <c r="P55" s="48"/>
      <c r="Q55" s="48"/>
      <c r="R55" s="48"/>
      <c r="S55" s="48"/>
      <c r="T55" s="48"/>
      <c r="U55" s="48"/>
    </row>
    <row r="56" spans="1:21" ht="24" customHeight="1" thickBot="1" x14ac:dyDescent="0.2">
      <c r="A56" s="48"/>
      <c r="B56" s="72" t="s">
        <v>22</v>
      </c>
      <c r="C56" s="73"/>
      <c r="D56" s="73"/>
      <c r="E56" s="73"/>
      <c r="F56" s="73"/>
      <c r="G56" s="73"/>
      <c r="H56" s="73"/>
      <c r="I56" s="73"/>
      <c r="J56" s="73"/>
      <c r="K56" s="74"/>
      <c r="L56" s="74"/>
      <c r="M56" s="74"/>
      <c r="N56" s="74"/>
      <c r="O56" s="75" t="s">
        <v>23</v>
      </c>
      <c r="P56" s="48"/>
      <c r="Q56" s="48"/>
      <c r="R56" s="48"/>
      <c r="S56" s="48"/>
      <c r="T56" s="48"/>
      <c r="U56" s="48"/>
    </row>
    <row r="57" spans="1:21" ht="31.5" customHeight="1" thickBot="1" x14ac:dyDescent="0.2">
      <c r="A57" s="48"/>
      <c r="B57" s="76"/>
      <c r="C57" s="77"/>
      <c r="D57" s="77"/>
      <c r="E57" s="78"/>
      <c r="F57" s="78"/>
      <c r="G57" s="78"/>
      <c r="H57" s="78"/>
      <c r="I57" s="78"/>
      <c r="J57" s="79" t="s">
        <v>2</v>
      </c>
      <c r="K57" s="80" t="s">
        <v>538</v>
      </c>
      <c r="L57" s="81" t="s">
        <v>539</v>
      </c>
      <c r="M57" s="81" t="s">
        <v>540</v>
      </c>
      <c r="N57" s="81" t="s">
        <v>541</v>
      </c>
      <c r="O57" s="82" t="s">
        <v>542</v>
      </c>
      <c r="P57" s="48"/>
      <c r="Q57" s="48"/>
      <c r="R57" s="48"/>
      <c r="S57" s="48"/>
      <c r="T57" s="48"/>
      <c r="U57" s="48"/>
    </row>
    <row r="58" spans="1:21" ht="31.5" customHeight="1" x14ac:dyDescent="0.15">
      <c r="B58" s="1205" t="s">
        <v>24</v>
      </c>
      <c r="C58" s="1206"/>
      <c r="D58" s="1211" t="s">
        <v>25</v>
      </c>
      <c r="E58" s="1212"/>
      <c r="F58" s="1212"/>
      <c r="G58" s="1212"/>
      <c r="H58" s="1212"/>
      <c r="I58" s="1212"/>
      <c r="J58" s="1213"/>
      <c r="K58" s="83"/>
      <c r="L58" s="84"/>
      <c r="M58" s="84"/>
      <c r="N58" s="84"/>
      <c r="O58" s="85"/>
    </row>
    <row r="59" spans="1:21" ht="31.5" customHeight="1" x14ac:dyDescent="0.15">
      <c r="B59" s="1207"/>
      <c r="C59" s="1208"/>
      <c r="D59" s="1214" t="s">
        <v>26</v>
      </c>
      <c r="E59" s="1215"/>
      <c r="F59" s="1215"/>
      <c r="G59" s="1215"/>
      <c r="H59" s="1215"/>
      <c r="I59" s="1215"/>
      <c r="J59" s="1216"/>
      <c r="K59" s="86"/>
      <c r="L59" s="87"/>
      <c r="M59" s="87"/>
      <c r="N59" s="87"/>
      <c r="O59" s="88"/>
    </row>
    <row r="60" spans="1:21" ht="31.5" customHeight="1" thickBot="1" x14ac:dyDescent="0.2">
      <c r="B60" s="1209"/>
      <c r="C60" s="1210"/>
      <c r="D60" s="1217" t="s">
        <v>27</v>
      </c>
      <c r="E60" s="1218"/>
      <c r="F60" s="1218"/>
      <c r="G60" s="1218"/>
      <c r="H60" s="1218"/>
      <c r="I60" s="1218"/>
      <c r="J60" s="1219"/>
      <c r="K60" s="89"/>
      <c r="L60" s="90"/>
      <c r="M60" s="90"/>
      <c r="N60" s="90"/>
      <c r="O60" s="91"/>
    </row>
    <row r="61" spans="1:21" ht="24" customHeight="1" x14ac:dyDescent="0.15">
      <c r="B61" s="92"/>
      <c r="C61" s="92"/>
      <c r="D61" s="93" t="s">
        <v>28</v>
      </c>
      <c r="E61" s="94"/>
      <c r="F61" s="94"/>
      <c r="G61" s="94"/>
      <c r="H61" s="94"/>
      <c r="I61" s="94"/>
      <c r="J61" s="94"/>
      <c r="K61" s="94"/>
      <c r="L61" s="94"/>
      <c r="M61" s="94"/>
      <c r="N61" s="94"/>
      <c r="O61" s="94"/>
    </row>
    <row r="62" spans="1:21" ht="24" customHeight="1" x14ac:dyDescent="0.15">
      <c r="B62" s="95"/>
      <c r="C62" s="95"/>
      <c r="D62" s="93" t="s">
        <v>29</v>
      </c>
      <c r="E62" s="94"/>
      <c r="F62" s="94"/>
      <c r="G62" s="94"/>
      <c r="H62" s="94"/>
      <c r="I62" s="94"/>
      <c r="J62" s="94"/>
      <c r="K62" s="94"/>
      <c r="L62" s="94"/>
      <c r="M62" s="94"/>
      <c r="N62" s="94"/>
      <c r="O62" s="94"/>
    </row>
    <row r="63" spans="1:21" ht="24" customHeight="1" x14ac:dyDescent="0.15">
      <c r="A63" s="48"/>
      <c r="B63" s="71"/>
      <c r="C63" s="48"/>
      <c r="D63" s="48"/>
      <c r="E63" s="48"/>
      <c r="F63" s="48"/>
      <c r="G63" s="48"/>
      <c r="H63" s="48"/>
      <c r="I63" s="48"/>
      <c r="J63" s="48"/>
      <c r="K63" s="48"/>
      <c r="L63" s="48"/>
      <c r="M63" s="48"/>
      <c r="N63" s="48"/>
      <c r="O63" s="48"/>
      <c r="P63" s="48"/>
      <c r="Q63" s="48"/>
      <c r="R63" s="48"/>
      <c r="S63" s="48"/>
      <c r="T63" s="48"/>
      <c r="U63" s="48"/>
    </row>
    <row r="64" spans="1:21" ht="24" customHeight="1" x14ac:dyDescent="0.15">
      <c r="A64" s="48"/>
      <c r="B64" s="71"/>
      <c r="C64" s="48"/>
      <c r="D64" s="48"/>
      <c r="E64" s="48"/>
      <c r="F64" s="48"/>
      <c r="G64" s="48"/>
      <c r="H64" s="48"/>
      <c r="I64" s="48"/>
      <c r="J64" s="48"/>
      <c r="K64" s="48"/>
      <c r="L64" s="48"/>
      <c r="M64" s="48"/>
      <c r="N64" s="48"/>
      <c r="O64" s="48"/>
      <c r="P64" s="48"/>
      <c r="Q64" s="48"/>
      <c r="R64" s="48"/>
      <c r="S64" s="48"/>
      <c r="T64" s="48"/>
      <c r="U64" s="48"/>
    </row>
  </sheetData>
  <sheetProtection algorithmName="SHA-512" hashValue="OEP4Wtk24MpWURQrw+kQeEc/x0JWUgdTAVTBjNkzkl+xToKhYDqxAvyKYasK0B0UTt9bjpzU6XAspDN/VpxzfQ==" saltValue="CAIMKq45ftpLO9+19+neWg==" spinCount="100000" sheet="1" objects="1" scenarios="1"/>
  <mergeCells count="16">
    <mergeCell ref="B52:C52"/>
    <mergeCell ref="E52:J52"/>
    <mergeCell ref="B53:C53"/>
    <mergeCell ref="E53:J53"/>
    <mergeCell ref="B58:C60"/>
    <mergeCell ref="D58:J58"/>
    <mergeCell ref="D59:J59"/>
    <mergeCell ref="D60:J60"/>
    <mergeCell ref="B45:C51"/>
    <mergeCell ref="E45:J45"/>
    <mergeCell ref="E46:J46"/>
    <mergeCell ref="E47:J47"/>
    <mergeCell ref="E48:J48"/>
    <mergeCell ref="E49:J49"/>
    <mergeCell ref="E50:J50"/>
    <mergeCell ref="E51:J51"/>
  </mergeCells>
  <phoneticPr fontId="2"/>
  <printOptions horizontalCentered="1"/>
  <pageMargins left="0" right="0" top="0.19685039370078741" bottom="0.23622047244094491" header="0" footer="0"/>
  <pageSetup paperSize="9" scale="52" orientation="landscape"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55"/>
  <sheetViews>
    <sheetView showGridLines="0" topLeftCell="A37" zoomScale="66" zoomScaleNormal="66" zoomScaleSheetLayoutView="100" workbookViewId="0"/>
  </sheetViews>
  <sheetFormatPr defaultColWidth="0" defaultRowHeight="13.5" customHeight="1" zeroHeight="1" x14ac:dyDescent="0.15"/>
  <cols>
    <col min="1" max="1" width="6.625" style="96" customWidth="1"/>
    <col min="2" max="3" width="12.625" style="96" customWidth="1"/>
    <col min="4" max="4" width="11.625" style="96" customWidth="1"/>
    <col min="5" max="8" width="10.375" style="96" customWidth="1"/>
    <col min="9" max="13" width="16.375" style="96" customWidth="1"/>
    <col min="14" max="19" width="12.625" style="96" customWidth="1"/>
    <col min="20" max="16384" width="0" style="96"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7" t="s">
        <v>7</v>
      </c>
    </row>
    <row r="40" spans="2:13" ht="27.75" customHeight="1" thickBot="1" x14ac:dyDescent="0.2">
      <c r="B40" s="98" t="s">
        <v>8</v>
      </c>
      <c r="C40" s="99"/>
      <c r="D40" s="99"/>
      <c r="E40" s="100"/>
      <c r="F40" s="100"/>
      <c r="G40" s="100"/>
      <c r="H40" s="101" t="s">
        <v>2</v>
      </c>
      <c r="I40" s="102" t="s">
        <v>524</v>
      </c>
      <c r="J40" s="103" t="s">
        <v>525</v>
      </c>
      <c r="K40" s="103" t="s">
        <v>526</v>
      </c>
      <c r="L40" s="103" t="s">
        <v>527</v>
      </c>
      <c r="M40" s="104" t="s">
        <v>528</v>
      </c>
    </row>
    <row r="41" spans="2:13" ht="27.75" customHeight="1" x14ac:dyDescent="0.15">
      <c r="B41" s="1220" t="s">
        <v>30</v>
      </c>
      <c r="C41" s="1221"/>
      <c r="D41" s="105"/>
      <c r="E41" s="1226" t="s">
        <v>31</v>
      </c>
      <c r="F41" s="1226"/>
      <c r="G41" s="1226"/>
      <c r="H41" s="1227"/>
      <c r="I41" s="355">
        <v>3782</v>
      </c>
      <c r="J41" s="356">
        <v>4408</v>
      </c>
      <c r="K41" s="356">
        <v>4599</v>
      </c>
      <c r="L41" s="356">
        <v>4490</v>
      </c>
      <c r="M41" s="357">
        <v>4326</v>
      </c>
    </row>
    <row r="42" spans="2:13" ht="27.75" customHeight="1" x14ac:dyDescent="0.15">
      <c r="B42" s="1222"/>
      <c r="C42" s="1223"/>
      <c r="D42" s="106"/>
      <c r="E42" s="1228" t="s">
        <v>32</v>
      </c>
      <c r="F42" s="1228"/>
      <c r="G42" s="1228"/>
      <c r="H42" s="1229"/>
      <c r="I42" s="358" t="s">
        <v>485</v>
      </c>
      <c r="J42" s="359" t="s">
        <v>485</v>
      </c>
      <c r="K42" s="359" t="s">
        <v>485</v>
      </c>
      <c r="L42" s="359" t="s">
        <v>485</v>
      </c>
      <c r="M42" s="360" t="s">
        <v>485</v>
      </c>
    </row>
    <row r="43" spans="2:13" ht="27.75" customHeight="1" x14ac:dyDescent="0.15">
      <c r="B43" s="1222"/>
      <c r="C43" s="1223"/>
      <c r="D43" s="106"/>
      <c r="E43" s="1228" t="s">
        <v>33</v>
      </c>
      <c r="F43" s="1228"/>
      <c r="G43" s="1228"/>
      <c r="H43" s="1229"/>
      <c r="I43" s="358">
        <v>361</v>
      </c>
      <c r="J43" s="359">
        <v>379</v>
      </c>
      <c r="K43" s="359">
        <v>391</v>
      </c>
      <c r="L43" s="359">
        <v>410</v>
      </c>
      <c r="M43" s="360">
        <v>423</v>
      </c>
    </row>
    <row r="44" spans="2:13" ht="27.75" customHeight="1" x14ac:dyDescent="0.15">
      <c r="B44" s="1222"/>
      <c r="C44" s="1223"/>
      <c r="D44" s="106"/>
      <c r="E44" s="1228" t="s">
        <v>34</v>
      </c>
      <c r="F44" s="1228"/>
      <c r="G44" s="1228"/>
      <c r="H44" s="1229"/>
      <c r="I44" s="358">
        <v>26</v>
      </c>
      <c r="J44" s="359">
        <v>7</v>
      </c>
      <c r="K44" s="359">
        <v>4</v>
      </c>
      <c r="L44" s="359" t="s">
        <v>485</v>
      </c>
      <c r="M44" s="360" t="s">
        <v>485</v>
      </c>
    </row>
    <row r="45" spans="2:13" ht="27.75" customHeight="1" x14ac:dyDescent="0.15">
      <c r="B45" s="1222"/>
      <c r="C45" s="1223"/>
      <c r="D45" s="106"/>
      <c r="E45" s="1228" t="s">
        <v>35</v>
      </c>
      <c r="F45" s="1228"/>
      <c r="G45" s="1228"/>
      <c r="H45" s="1229"/>
      <c r="I45" s="358">
        <v>394</v>
      </c>
      <c r="J45" s="359">
        <v>404</v>
      </c>
      <c r="K45" s="359">
        <v>406</v>
      </c>
      <c r="L45" s="359">
        <v>367</v>
      </c>
      <c r="M45" s="360">
        <v>370</v>
      </c>
    </row>
    <row r="46" spans="2:13" ht="27.75" customHeight="1" x14ac:dyDescent="0.15">
      <c r="B46" s="1222"/>
      <c r="C46" s="1223"/>
      <c r="D46" s="107"/>
      <c r="E46" s="1228" t="s">
        <v>36</v>
      </c>
      <c r="F46" s="1228"/>
      <c r="G46" s="1228"/>
      <c r="H46" s="1229"/>
      <c r="I46" s="358" t="s">
        <v>485</v>
      </c>
      <c r="J46" s="359" t="s">
        <v>485</v>
      </c>
      <c r="K46" s="359" t="s">
        <v>485</v>
      </c>
      <c r="L46" s="359" t="s">
        <v>485</v>
      </c>
      <c r="M46" s="360" t="s">
        <v>485</v>
      </c>
    </row>
    <row r="47" spans="2:13" ht="27.75" customHeight="1" x14ac:dyDescent="0.15">
      <c r="B47" s="1222"/>
      <c r="C47" s="1223"/>
      <c r="D47" s="108"/>
      <c r="E47" s="1230" t="s">
        <v>37</v>
      </c>
      <c r="F47" s="1231"/>
      <c r="G47" s="1231"/>
      <c r="H47" s="1232"/>
      <c r="I47" s="358" t="s">
        <v>485</v>
      </c>
      <c r="J47" s="359" t="s">
        <v>485</v>
      </c>
      <c r="K47" s="359" t="s">
        <v>485</v>
      </c>
      <c r="L47" s="359" t="s">
        <v>485</v>
      </c>
      <c r="M47" s="360" t="s">
        <v>485</v>
      </c>
    </row>
    <row r="48" spans="2:13" ht="27.75" customHeight="1" x14ac:dyDescent="0.15">
      <c r="B48" s="1222"/>
      <c r="C48" s="1223"/>
      <c r="D48" s="106"/>
      <c r="E48" s="1228" t="s">
        <v>38</v>
      </c>
      <c r="F48" s="1228"/>
      <c r="G48" s="1228"/>
      <c r="H48" s="1229"/>
      <c r="I48" s="358" t="s">
        <v>485</v>
      </c>
      <c r="J48" s="359" t="s">
        <v>485</v>
      </c>
      <c r="K48" s="359" t="s">
        <v>485</v>
      </c>
      <c r="L48" s="359" t="s">
        <v>485</v>
      </c>
      <c r="M48" s="360" t="s">
        <v>485</v>
      </c>
    </row>
    <row r="49" spans="2:13" ht="27.75" customHeight="1" x14ac:dyDescent="0.15">
      <c r="B49" s="1224"/>
      <c r="C49" s="1225"/>
      <c r="D49" s="106"/>
      <c r="E49" s="1228" t="s">
        <v>39</v>
      </c>
      <c r="F49" s="1228"/>
      <c r="G49" s="1228"/>
      <c r="H49" s="1229"/>
      <c r="I49" s="358" t="s">
        <v>485</v>
      </c>
      <c r="J49" s="359" t="s">
        <v>485</v>
      </c>
      <c r="K49" s="359" t="s">
        <v>485</v>
      </c>
      <c r="L49" s="359" t="s">
        <v>485</v>
      </c>
      <c r="M49" s="360" t="s">
        <v>485</v>
      </c>
    </row>
    <row r="50" spans="2:13" ht="27.75" customHeight="1" x14ac:dyDescent="0.15">
      <c r="B50" s="1233" t="s">
        <v>40</v>
      </c>
      <c r="C50" s="1234"/>
      <c r="D50" s="109"/>
      <c r="E50" s="1228" t="s">
        <v>41</v>
      </c>
      <c r="F50" s="1228"/>
      <c r="G50" s="1228"/>
      <c r="H50" s="1229"/>
      <c r="I50" s="358">
        <v>2319</v>
      </c>
      <c r="J50" s="359">
        <v>2051</v>
      </c>
      <c r="K50" s="359">
        <v>2212</v>
      </c>
      <c r="L50" s="359">
        <v>2242</v>
      </c>
      <c r="M50" s="360">
        <v>2322</v>
      </c>
    </row>
    <row r="51" spans="2:13" ht="27.75" customHeight="1" x14ac:dyDescent="0.15">
      <c r="B51" s="1222"/>
      <c r="C51" s="1223"/>
      <c r="D51" s="106"/>
      <c r="E51" s="1228" t="s">
        <v>42</v>
      </c>
      <c r="F51" s="1228"/>
      <c r="G51" s="1228"/>
      <c r="H51" s="1229"/>
      <c r="I51" s="358">
        <v>182</v>
      </c>
      <c r="J51" s="359">
        <v>167</v>
      </c>
      <c r="K51" s="359">
        <v>160</v>
      </c>
      <c r="L51" s="359">
        <v>147</v>
      </c>
      <c r="M51" s="360">
        <v>145</v>
      </c>
    </row>
    <row r="52" spans="2:13" ht="27.75" customHeight="1" x14ac:dyDescent="0.15">
      <c r="B52" s="1224"/>
      <c r="C52" s="1225"/>
      <c r="D52" s="106"/>
      <c r="E52" s="1228" t="s">
        <v>43</v>
      </c>
      <c r="F52" s="1228"/>
      <c r="G52" s="1228"/>
      <c r="H52" s="1229"/>
      <c r="I52" s="358">
        <v>2679</v>
      </c>
      <c r="J52" s="359">
        <v>2936</v>
      </c>
      <c r="K52" s="359">
        <v>3025</v>
      </c>
      <c r="L52" s="359">
        <v>2975</v>
      </c>
      <c r="M52" s="360">
        <v>2879</v>
      </c>
    </row>
    <row r="53" spans="2:13" ht="27.75" customHeight="1" thickBot="1" x14ac:dyDescent="0.2">
      <c r="B53" s="1235" t="s">
        <v>19</v>
      </c>
      <c r="C53" s="1236"/>
      <c r="D53" s="110"/>
      <c r="E53" s="1237" t="s">
        <v>44</v>
      </c>
      <c r="F53" s="1237"/>
      <c r="G53" s="1237"/>
      <c r="H53" s="1238"/>
      <c r="I53" s="361">
        <v>-618</v>
      </c>
      <c r="J53" s="362">
        <v>45</v>
      </c>
      <c r="K53" s="362">
        <v>4</v>
      </c>
      <c r="L53" s="362">
        <v>-97</v>
      </c>
      <c r="M53" s="363">
        <v>-228</v>
      </c>
    </row>
    <row r="54" spans="2:13" ht="27.75" customHeight="1" x14ac:dyDescent="0.15">
      <c r="B54" s="111"/>
      <c r="C54" s="112"/>
      <c r="D54" s="112"/>
      <c r="E54" s="113"/>
      <c r="F54" s="113"/>
      <c r="G54" s="113"/>
      <c r="H54" s="113"/>
      <c r="I54" s="114"/>
      <c r="J54" s="114"/>
      <c r="K54" s="114"/>
      <c r="L54" s="114"/>
      <c r="M54" s="114"/>
    </row>
    <row r="55" spans="2:13" x14ac:dyDescent="0.15"/>
  </sheetData>
  <sheetProtection algorithmName="SHA-512" hashValue="Ax8hU2YWal+6aku1eHDKINtCjLIJkb/MYNuUSVbedOrqP11lcWFAY6ULJ66NjsEnmxK7x5WGjSxPzWy7bnl6+A==" saltValue="zBIEvPoxKV30nVc9ivEIUA==" spinCount="100000" sheet="1" objects="1" scenarios="1"/>
  <mergeCells count="16">
    <mergeCell ref="B50:C52"/>
    <mergeCell ref="E50:H50"/>
    <mergeCell ref="E51:H51"/>
    <mergeCell ref="E52:H52"/>
    <mergeCell ref="B53:C53"/>
    <mergeCell ref="E53:H53"/>
    <mergeCell ref="B41:C49"/>
    <mergeCell ref="E41:H41"/>
    <mergeCell ref="E42:H42"/>
    <mergeCell ref="E43:H43"/>
    <mergeCell ref="E44:H44"/>
    <mergeCell ref="E45:H45"/>
    <mergeCell ref="E46:H46"/>
    <mergeCell ref="E47:H47"/>
    <mergeCell ref="E48:H48"/>
    <mergeCell ref="E49:H49"/>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64"/>
  <sheetViews>
    <sheetView showGridLines="0" topLeftCell="F55" zoomScale="70" zoomScaleNormal="70" zoomScaleSheetLayoutView="100" workbookViewId="0"/>
  </sheetViews>
  <sheetFormatPr defaultColWidth="0" defaultRowHeight="13.5"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15" t="s">
        <v>45</v>
      </c>
    </row>
    <row r="54" spans="2:8" ht="29.25" customHeight="1" thickBot="1" x14ac:dyDescent="0.25">
      <c r="B54" s="116" t="s">
        <v>1</v>
      </c>
      <c r="C54" s="117"/>
      <c r="D54" s="117"/>
      <c r="E54" s="118" t="s">
        <v>2</v>
      </c>
      <c r="F54" s="119" t="s">
        <v>526</v>
      </c>
      <c r="G54" s="119" t="s">
        <v>527</v>
      </c>
      <c r="H54" s="120" t="s">
        <v>528</v>
      </c>
    </row>
    <row r="55" spans="2:8" ht="52.5" customHeight="1" x14ac:dyDescent="0.15">
      <c r="B55" s="121"/>
      <c r="C55" s="1247" t="s">
        <v>46</v>
      </c>
      <c r="D55" s="1247"/>
      <c r="E55" s="1248"/>
      <c r="F55" s="122">
        <v>385</v>
      </c>
      <c r="G55" s="122">
        <v>426</v>
      </c>
      <c r="H55" s="123">
        <v>474</v>
      </c>
    </row>
    <row r="56" spans="2:8" ht="52.5" customHeight="1" x14ac:dyDescent="0.15">
      <c r="B56" s="124"/>
      <c r="C56" s="1249" t="s">
        <v>47</v>
      </c>
      <c r="D56" s="1249"/>
      <c r="E56" s="1250"/>
      <c r="F56" s="125">
        <v>376</v>
      </c>
      <c r="G56" s="125">
        <v>380</v>
      </c>
      <c r="H56" s="126">
        <v>395</v>
      </c>
    </row>
    <row r="57" spans="2:8" ht="53.25" customHeight="1" x14ac:dyDescent="0.15">
      <c r="B57" s="124"/>
      <c r="C57" s="1251" t="s">
        <v>48</v>
      </c>
      <c r="D57" s="1251"/>
      <c r="E57" s="1252"/>
      <c r="F57" s="127">
        <v>1363</v>
      </c>
      <c r="G57" s="127">
        <v>1416</v>
      </c>
      <c r="H57" s="128">
        <v>1444</v>
      </c>
    </row>
    <row r="58" spans="2:8" ht="45.75" customHeight="1" x14ac:dyDescent="0.15">
      <c r="B58" s="129"/>
      <c r="C58" s="1239" t="s">
        <v>552</v>
      </c>
      <c r="D58" s="1240"/>
      <c r="E58" s="1241"/>
      <c r="F58" s="130" t="s">
        <v>543</v>
      </c>
      <c r="G58" s="130">
        <v>382</v>
      </c>
      <c r="H58" s="131">
        <v>350</v>
      </c>
    </row>
    <row r="59" spans="2:8" ht="45.75" customHeight="1" x14ac:dyDescent="0.15">
      <c r="B59" s="129"/>
      <c r="C59" s="1239" t="s">
        <v>551</v>
      </c>
      <c r="D59" s="1240"/>
      <c r="E59" s="1241"/>
      <c r="F59" s="130">
        <v>319</v>
      </c>
      <c r="G59" s="130">
        <v>336</v>
      </c>
      <c r="H59" s="131">
        <v>348</v>
      </c>
    </row>
    <row r="60" spans="2:8" ht="45.75" customHeight="1" x14ac:dyDescent="0.15">
      <c r="B60" s="129"/>
      <c r="C60" s="1239" t="s">
        <v>553</v>
      </c>
      <c r="D60" s="1240"/>
      <c r="E60" s="1241"/>
      <c r="F60" s="130">
        <v>292</v>
      </c>
      <c r="G60" s="130">
        <v>321</v>
      </c>
      <c r="H60" s="131">
        <v>328</v>
      </c>
    </row>
    <row r="61" spans="2:8" ht="45.75" customHeight="1" x14ac:dyDescent="0.15">
      <c r="B61" s="129"/>
      <c r="C61" s="1239" t="s">
        <v>554</v>
      </c>
      <c r="D61" s="1240"/>
      <c r="E61" s="1241"/>
      <c r="F61" s="130" t="s">
        <v>543</v>
      </c>
      <c r="G61" s="130">
        <v>177</v>
      </c>
      <c r="H61" s="131">
        <v>157</v>
      </c>
    </row>
    <row r="62" spans="2:8" ht="45.75" customHeight="1" thickBot="1" x14ac:dyDescent="0.2">
      <c r="B62" s="132"/>
      <c r="C62" s="1242" t="s">
        <v>555</v>
      </c>
      <c r="D62" s="1243"/>
      <c r="E62" s="1244"/>
      <c r="F62" s="133" t="s">
        <v>543</v>
      </c>
      <c r="G62" s="133">
        <v>119</v>
      </c>
      <c r="H62" s="134">
        <v>118</v>
      </c>
    </row>
    <row r="63" spans="2:8" ht="52.5" customHeight="1" thickBot="1" x14ac:dyDescent="0.2">
      <c r="B63" s="135"/>
      <c r="C63" s="1245" t="s">
        <v>49</v>
      </c>
      <c r="D63" s="1245"/>
      <c r="E63" s="1246"/>
      <c r="F63" s="136">
        <v>2124</v>
      </c>
      <c r="G63" s="136">
        <v>2222</v>
      </c>
      <c r="H63" s="137">
        <v>2312</v>
      </c>
    </row>
    <row r="64" spans="2:8" x14ac:dyDescent="0.15"/>
  </sheetData>
  <sheetProtection algorithmName="SHA-512" hashValue="2hLcwpEml0ugTz0Fkur4PrnwKQRz/zRsUuxPpIcFEXgNVIFPNJnrxFYk0mBucSwq8rOTecnhkC0d2k26z+w4JQ==" saltValue="wUIEM0APGDs6iy8Jritt2Q=="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3" orientation="landscape" verticalDpi="300"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CF8BFD-E63B-4E1A-AAD7-927092250668}">
  <sheetPr>
    <pageSetUpPr fitToPage="1"/>
  </sheetPr>
  <dimension ref="A1:DE85"/>
  <sheetViews>
    <sheetView showGridLines="0" topLeftCell="AJ55" zoomScale="85" zoomScaleNormal="85" zoomScaleSheetLayoutView="55" workbookViewId="0">
      <selection activeCell="AN43" sqref="AN43:DC47"/>
    </sheetView>
  </sheetViews>
  <sheetFormatPr defaultColWidth="0" defaultRowHeight="13.5" customHeight="1" zeroHeight="1" x14ac:dyDescent="0.15"/>
  <cols>
    <col min="1" max="1" width="6.375" style="366" customWidth="1"/>
    <col min="2" max="107" width="2.5" style="366" customWidth="1"/>
    <col min="108" max="108" width="6.125" style="373" customWidth="1"/>
    <col min="109" max="109" width="5.875" style="372" customWidth="1"/>
    <col min="110" max="16384" width="8.625" style="366" hidden="1"/>
  </cols>
  <sheetData>
    <row r="1" spans="1:109" ht="42.75" customHeight="1" x14ac:dyDescent="0.15">
      <c r="A1" s="364"/>
      <c r="B1" s="365"/>
      <c r="DD1" s="366"/>
      <c r="DE1" s="366"/>
    </row>
    <row r="2" spans="1:109" ht="25.5" customHeight="1" x14ac:dyDescent="0.15">
      <c r="A2" s="367"/>
      <c r="C2" s="367"/>
      <c r="O2" s="367"/>
      <c r="P2" s="367"/>
      <c r="Q2" s="367"/>
      <c r="R2" s="367"/>
      <c r="S2" s="367"/>
      <c r="T2" s="367"/>
      <c r="U2" s="367"/>
      <c r="V2" s="367"/>
      <c r="W2" s="367"/>
      <c r="X2" s="367"/>
      <c r="Y2" s="367"/>
      <c r="Z2" s="367"/>
      <c r="AA2" s="367"/>
      <c r="AB2" s="367"/>
      <c r="AC2" s="367"/>
      <c r="AD2" s="367"/>
      <c r="AE2" s="367"/>
      <c r="AF2" s="367"/>
      <c r="AG2" s="367"/>
      <c r="AH2" s="367"/>
      <c r="AI2" s="367"/>
      <c r="AU2" s="367"/>
      <c r="BG2" s="367"/>
      <c r="BS2" s="367"/>
      <c r="CE2" s="367"/>
      <c r="CQ2" s="367"/>
      <c r="DD2" s="366"/>
      <c r="DE2" s="366"/>
    </row>
    <row r="3" spans="1:109" ht="25.5" customHeight="1" x14ac:dyDescent="0.15">
      <c r="A3" s="367"/>
      <c r="C3" s="367"/>
      <c r="O3" s="367"/>
      <c r="P3" s="367"/>
      <c r="Q3" s="367"/>
      <c r="R3" s="367"/>
      <c r="S3" s="367"/>
      <c r="T3" s="367"/>
      <c r="U3" s="367"/>
      <c r="V3" s="367"/>
      <c r="W3" s="367"/>
      <c r="X3" s="367"/>
      <c r="Y3" s="367"/>
      <c r="Z3" s="367"/>
      <c r="AA3" s="367"/>
      <c r="AB3" s="367"/>
      <c r="AC3" s="367"/>
      <c r="AD3" s="367"/>
      <c r="AE3" s="367"/>
      <c r="AF3" s="367"/>
      <c r="AG3" s="367"/>
      <c r="AH3" s="367"/>
      <c r="AI3" s="367"/>
      <c r="AU3" s="367"/>
      <c r="BG3" s="367"/>
      <c r="BS3" s="367"/>
      <c r="CE3" s="367"/>
      <c r="CQ3" s="367"/>
      <c r="DD3" s="366"/>
      <c r="DE3" s="366"/>
    </row>
    <row r="4" spans="1:109" s="259" customFormat="1" x14ac:dyDescent="0.15">
      <c r="A4" s="367"/>
      <c r="B4" s="367"/>
      <c r="C4" s="367"/>
      <c r="D4" s="367"/>
      <c r="E4" s="367"/>
      <c r="F4" s="367"/>
      <c r="G4" s="367"/>
      <c r="H4" s="367"/>
      <c r="I4" s="367"/>
      <c r="J4" s="367"/>
      <c r="K4" s="367"/>
      <c r="L4" s="367"/>
      <c r="M4" s="367"/>
      <c r="N4" s="367"/>
      <c r="O4" s="367"/>
      <c r="P4" s="367"/>
      <c r="Q4" s="367"/>
      <c r="R4" s="367"/>
      <c r="S4" s="367"/>
      <c r="T4" s="367"/>
      <c r="U4" s="367"/>
      <c r="V4" s="367"/>
      <c r="W4" s="367"/>
      <c r="X4" s="367"/>
      <c r="Y4" s="367"/>
      <c r="Z4" s="367"/>
      <c r="AA4" s="367"/>
      <c r="AB4" s="367"/>
      <c r="AC4" s="367"/>
      <c r="AD4" s="367"/>
      <c r="AE4" s="367"/>
      <c r="AF4" s="367"/>
      <c r="AG4" s="367"/>
      <c r="AH4" s="367"/>
      <c r="AI4" s="367"/>
      <c r="AJ4" s="367"/>
      <c r="AK4" s="367"/>
      <c r="AL4" s="367"/>
      <c r="AM4" s="367"/>
      <c r="AN4" s="367"/>
      <c r="AO4" s="367"/>
      <c r="AP4" s="367"/>
      <c r="AQ4" s="367"/>
      <c r="AR4" s="367"/>
      <c r="AS4" s="367"/>
      <c r="AT4" s="367"/>
      <c r="AU4" s="367"/>
      <c r="AV4" s="367"/>
      <c r="AW4" s="367"/>
      <c r="AX4" s="367"/>
      <c r="AY4" s="367"/>
      <c r="AZ4" s="367"/>
      <c r="BA4" s="367"/>
      <c r="BB4" s="367"/>
      <c r="BC4" s="367"/>
      <c r="BD4" s="367"/>
      <c r="BE4" s="367"/>
      <c r="BF4" s="367"/>
      <c r="BG4" s="367"/>
      <c r="BH4" s="367"/>
      <c r="BI4" s="367"/>
      <c r="BJ4" s="367"/>
      <c r="BK4" s="367"/>
      <c r="BL4" s="367"/>
      <c r="BM4" s="367"/>
      <c r="BN4" s="367"/>
      <c r="BO4" s="367"/>
      <c r="BP4" s="367"/>
      <c r="BQ4" s="367"/>
      <c r="BR4" s="367"/>
      <c r="BS4" s="367"/>
      <c r="BT4" s="367"/>
      <c r="BU4" s="367"/>
      <c r="BV4" s="367"/>
      <c r="BW4" s="367"/>
      <c r="BX4" s="367"/>
      <c r="BY4" s="367"/>
      <c r="BZ4" s="367"/>
      <c r="CA4" s="367"/>
      <c r="CB4" s="367"/>
      <c r="CC4" s="367"/>
      <c r="CD4" s="367"/>
      <c r="CE4" s="367"/>
      <c r="CF4" s="367"/>
      <c r="CG4" s="367"/>
      <c r="CH4" s="367"/>
      <c r="CI4" s="367"/>
      <c r="CJ4" s="367"/>
      <c r="CK4" s="367"/>
      <c r="CL4" s="367"/>
      <c r="CM4" s="367"/>
      <c r="CN4" s="367"/>
      <c r="CO4" s="367"/>
      <c r="CP4" s="367"/>
      <c r="CQ4" s="367"/>
      <c r="CR4" s="367"/>
      <c r="CS4" s="367"/>
      <c r="CT4" s="367"/>
      <c r="CU4" s="367"/>
      <c r="CV4" s="367"/>
      <c r="CW4" s="367"/>
      <c r="CX4" s="367"/>
      <c r="CY4" s="367"/>
      <c r="CZ4" s="367"/>
      <c r="DA4" s="367"/>
      <c r="DB4" s="367"/>
      <c r="DC4" s="367"/>
      <c r="DD4" s="367"/>
      <c r="DE4" s="367"/>
    </row>
    <row r="5" spans="1:109" s="259" customFormat="1" x14ac:dyDescent="0.15">
      <c r="A5" s="367"/>
      <c r="B5" s="367"/>
      <c r="C5" s="367"/>
      <c r="D5" s="367"/>
      <c r="E5" s="367"/>
      <c r="F5" s="367"/>
      <c r="G5" s="367"/>
      <c r="H5" s="367"/>
      <c r="I5" s="367"/>
      <c r="J5" s="367"/>
      <c r="K5" s="367"/>
      <c r="L5" s="367"/>
      <c r="M5" s="367"/>
      <c r="N5" s="367"/>
      <c r="O5" s="367"/>
      <c r="P5" s="367"/>
      <c r="Q5" s="367"/>
      <c r="R5" s="367"/>
      <c r="S5" s="367"/>
      <c r="T5" s="367"/>
      <c r="U5" s="367"/>
      <c r="V5" s="367"/>
      <c r="W5" s="367"/>
      <c r="X5" s="367"/>
      <c r="Y5" s="367"/>
      <c r="Z5" s="367"/>
      <c r="AA5" s="367"/>
      <c r="AB5" s="367"/>
      <c r="AC5" s="367"/>
      <c r="AD5" s="367"/>
      <c r="AE5" s="367"/>
      <c r="AF5" s="367"/>
      <c r="AG5" s="367"/>
      <c r="AH5" s="367"/>
      <c r="AI5" s="367"/>
      <c r="AJ5" s="367"/>
      <c r="AK5" s="367"/>
      <c r="AL5" s="367"/>
      <c r="AM5" s="367"/>
      <c r="AN5" s="367"/>
      <c r="AO5" s="367"/>
      <c r="AP5" s="367"/>
      <c r="AQ5" s="367"/>
      <c r="AR5" s="367"/>
      <c r="AS5" s="367"/>
      <c r="AT5" s="367"/>
      <c r="AU5" s="367"/>
      <c r="AV5" s="367"/>
      <c r="AW5" s="367"/>
      <c r="AX5" s="367"/>
      <c r="AY5" s="367"/>
      <c r="AZ5" s="367"/>
      <c r="BA5" s="367"/>
      <c r="BB5" s="367"/>
      <c r="BC5" s="367"/>
      <c r="BD5" s="367"/>
      <c r="BE5" s="367"/>
      <c r="BF5" s="367"/>
      <c r="BG5" s="367"/>
      <c r="BH5" s="367"/>
      <c r="BI5" s="367"/>
      <c r="BJ5" s="367"/>
      <c r="BK5" s="367"/>
      <c r="BL5" s="367"/>
      <c r="BM5" s="367"/>
      <c r="BN5" s="367"/>
      <c r="BO5" s="367"/>
      <c r="BP5" s="367"/>
      <c r="BQ5" s="367"/>
      <c r="BR5" s="367"/>
      <c r="BS5" s="367"/>
      <c r="BT5" s="367"/>
      <c r="BU5" s="367"/>
      <c r="BV5" s="367"/>
      <c r="BW5" s="367"/>
      <c r="BX5" s="367"/>
      <c r="BY5" s="367"/>
      <c r="BZ5" s="367"/>
      <c r="CA5" s="367"/>
      <c r="CB5" s="367"/>
      <c r="CC5" s="367"/>
      <c r="CD5" s="367"/>
      <c r="CE5" s="367"/>
      <c r="CF5" s="367"/>
      <c r="CG5" s="367"/>
      <c r="CH5" s="367"/>
      <c r="CI5" s="367"/>
      <c r="CJ5" s="367"/>
      <c r="CK5" s="367"/>
      <c r="CL5" s="367"/>
      <c r="CM5" s="367"/>
      <c r="CN5" s="367"/>
      <c r="CO5" s="367"/>
      <c r="CP5" s="367"/>
      <c r="CQ5" s="367"/>
      <c r="CR5" s="367"/>
      <c r="CS5" s="367"/>
      <c r="CT5" s="367"/>
      <c r="CU5" s="367"/>
      <c r="CV5" s="367"/>
      <c r="CW5" s="367"/>
      <c r="CX5" s="367"/>
      <c r="CY5" s="367"/>
      <c r="CZ5" s="367"/>
      <c r="DA5" s="367"/>
      <c r="DB5" s="367"/>
      <c r="DC5" s="367"/>
      <c r="DD5" s="367"/>
      <c r="DE5" s="367"/>
    </row>
    <row r="6" spans="1:109" s="259" customFormat="1" x14ac:dyDescent="0.15">
      <c r="A6" s="367"/>
      <c r="B6" s="367"/>
      <c r="C6" s="367"/>
      <c r="D6" s="367"/>
      <c r="E6" s="367"/>
      <c r="F6" s="367"/>
      <c r="G6" s="367"/>
      <c r="H6" s="367"/>
      <c r="I6" s="367"/>
      <c r="J6" s="367"/>
      <c r="K6" s="367"/>
      <c r="L6" s="367"/>
      <c r="M6" s="367"/>
      <c r="N6" s="367"/>
      <c r="O6" s="367"/>
      <c r="P6" s="367"/>
      <c r="Q6" s="367"/>
      <c r="R6" s="367"/>
      <c r="S6" s="367"/>
      <c r="T6" s="367"/>
      <c r="U6" s="367"/>
      <c r="V6" s="367"/>
      <c r="W6" s="367"/>
      <c r="X6" s="367"/>
      <c r="Y6" s="367"/>
      <c r="Z6" s="367"/>
      <c r="AA6" s="367"/>
      <c r="AB6" s="367"/>
      <c r="AC6" s="367"/>
      <c r="AD6" s="367"/>
      <c r="AE6" s="367"/>
      <c r="AF6" s="367"/>
      <c r="AG6" s="367"/>
      <c r="AH6" s="367"/>
      <c r="AI6" s="367"/>
      <c r="AJ6" s="367"/>
      <c r="AK6" s="367"/>
      <c r="AL6" s="367"/>
      <c r="AM6" s="367"/>
      <c r="AN6" s="367"/>
      <c r="AO6" s="367"/>
      <c r="AP6" s="367"/>
      <c r="AQ6" s="367"/>
      <c r="AR6" s="367"/>
      <c r="AS6" s="367"/>
      <c r="AT6" s="367"/>
      <c r="AU6" s="367"/>
      <c r="AV6" s="367"/>
      <c r="AW6" s="367"/>
      <c r="AX6" s="367"/>
      <c r="AY6" s="367"/>
      <c r="AZ6" s="367"/>
      <c r="BA6" s="367"/>
      <c r="BB6" s="367"/>
      <c r="BC6" s="367"/>
      <c r="BD6" s="367"/>
      <c r="BE6" s="367"/>
      <c r="BF6" s="367"/>
      <c r="BG6" s="367"/>
      <c r="BH6" s="367"/>
      <c r="BI6" s="367"/>
      <c r="BJ6" s="367"/>
      <c r="BK6" s="367"/>
      <c r="BL6" s="367"/>
      <c r="BM6" s="367"/>
      <c r="BN6" s="367"/>
      <c r="BO6" s="367"/>
      <c r="BP6" s="367"/>
      <c r="BQ6" s="367"/>
      <c r="BR6" s="367"/>
      <c r="BS6" s="367"/>
      <c r="BT6" s="367"/>
      <c r="BU6" s="367"/>
      <c r="BV6" s="367"/>
      <c r="BW6" s="367"/>
      <c r="BX6" s="367"/>
      <c r="BY6" s="367"/>
      <c r="BZ6" s="367"/>
      <c r="CA6" s="367"/>
      <c r="CB6" s="367"/>
      <c r="CC6" s="367"/>
      <c r="CD6" s="367"/>
      <c r="CE6" s="367"/>
      <c r="CF6" s="367"/>
      <c r="CG6" s="367"/>
      <c r="CH6" s="367"/>
      <c r="CI6" s="367"/>
      <c r="CJ6" s="367"/>
      <c r="CK6" s="367"/>
      <c r="CL6" s="367"/>
      <c r="CM6" s="367"/>
      <c r="CN6" s="367"/>
      <c r="CO6" s="367"/>
      <c r="CP6" s="367"/>
      <c r="CQ6" s="367"/>
      <c r="CR6" s="367"/>
      <c r="CS6" s="367"/>
      <c r="CT6" s="367"/>
      <c r="CU6" s="367"/>
      <c r="CV6" s="367"/>
      <c r="CW6" s="367"/>
      <c r="CX6" s="367"/>
      <c r="CY6" s="367"/>
      <c r="CZ6" s="367"/>
      <c r="DA6" s="367"/>
      <c r="DB6" s="367"/>
      <c r="DC6" s="367"/>
      <c r="DD6" s="367"/>
      <c r="DE6" s="367"/>
    </row>
    <row r="7" spans="1:109" s="259" customFormat="1" x14ac:dyDescent="0.15">
      <c r="A7" s="367"/>
      <c r="B7" s="367"/>
      <c r="C7" s="367"/>
      <c r="D7" s="367"/>
      <c r="E7" s="367"/>
      <c r="F7" s="367"/>
      <c r="G7" s="367"/>
      <c r="H7" s="367"/>
      <c r="I7" s="367"/>
      <c r="J7" s="367"/>
      <c r="K7" s="367"/>
      <c r="L7" s="367"/>
      <c r="M7" s="367"/>
      <c r="N7" s="367"/>
      <c r="O7" s="367"/>
      <c r="P7" s="367"/>
      <c r="Q7" s="367"/>
      <c r="R7" s="367"/>
      <c r="S7" s="367"/>
      <c r="T7" s="367"/>
      <c r="U7" s="367"/>
      <c r="V7" s="367"/>
      <c r="W7" s="367"/>
      <c r="X7" s="367"/>
      <c r="Y7" s="367"/>
      <c r="Z7" s="367"/>
      <c r="AA7" s="367"/>
      <c r="AB7" s="367"/>
      <c r="AC7" s="367"/>
      <c r="AD7" s="367"/>
      <c r="AE7" s="367"/>
      <c r="AF7" s="367"/>
      <c r="AG7" s="367"/>
      <c r="AH7" s="367"/>
      <c r="AI7" s="367"/>
      <c r="AJ7" s="367"/>
      <c r="AK7" s="367"/>
      <c r="AL7" s="367"/>
      <c r="AM7" s="367"/>
      <c r="AN7" s="367"/>
      <c r="AO7" s="367"/>
      <c r="AP7" s="367"/>
      <c r="AQ7" s="367"/>
      <c r="AR7" s="367"/>
      <c r="AS7" s="367"/>
      <c r="AT7" s="367"/>
      <c r="AU7" s="367"/>
      <c r="AV7" s="367"/>
      <c r="AW7" s="367"/>
      <c r="AX7" s="367"/>
      <c r="AY7" s="367"/>
      <c r="AZ7" s="367"/>
      <c r="BA7" s="367"/>
      <c r="BB7" s="367"/>
      <c r="BC7" s="367"/>
      <c r="BD7" s="367"/>
      <c r="BE7" s="367"/>
      <c r="BF7" s="367"/>
      <c r="BG7" s="367"/>
      <c r="BH7" s="367"/>
      <c r="BI7" s="367"/>
      <c r="BJ7" s="367"/>
      <c r="BK7" s="367"/>
      <c r="BL7" s="367"/>
      <c r="BM7" s="367"/>
      <c r="BN7" s="367"/>
      <c r="BO7" s="367"/>
      <c r="BP7" s="367"/>
      <c r="BQ7" s="367"/>
      <c r="BR7" s="367"/>
      <c r="BS7" s="367"/>
      <c r="BT7" s="367"/>
      <c r="BU7" s="367"/>
      <c r="BV7" s="367"/>
      <c r="BW7" s="367"/>
      <c r="BX7" s="367"/>
      <c r="BY7" s="367"/>
      <c r="BZ7" s="367"/>
      <c r="CA7" s="367"/>
      <c r="CB7" s="367"/>
      <c r="CC7" s="367"/>
      <c r="CD7" s="367"/>
      <c r="CE7" s="367"/>
      <c r="CF7" s="367"/>
      <c r="CG7" s="367"/>
      <c r="CH7" s="367"/>
      <c r="CI7" s="367"/>
      <c r="CJ7" s="367"/>
      <c r="CK7" s="367"/>
      <c r="CL7" s="367"/>
      <c r="CM7" s="367"/>
      <c r="CN7" s="367"/>
      <c r="CO7" s="367"/>
      <c r="CP7" s="367"/>
      <c r="CQ7" s="367"/>
      <c r="CR7" s="367"/>
      <c r="CS7" s="367"/>
      <c r="CT7" s="367"/>
      <c r="CU7" s="367"/>
      <c r="CV7" s="367"/>
      <c r="CW7" s="367"/>
      <c r="CX7" s="367"/>
      <c r="CY7" s="367"/>
      <c r="CZ7" s="367"/>
      <c r="DA7" s="367"/>
      <c r="DB7" s="367"/>
      <c r="DC7" s="367"/>
      <c r="DD7" s="367"/>
      <c r="DE7" s="367"/>
    </row>
    <row r="8" spans="1:109" s="259" customFormat="1" x14ac:dyDescent="0.15">
      <c r="A8" s="367"/>
      <c r="B8" s="367"/>
      <c r="C8" s="367"/>
      <c r="D8" s="367"/>
      <c r="E8" s="367"/>
      <c r="F8" s="367"/>
      <c r="G8" s="367"/>
      <c r="H8" s="367"/>
      <c r="I8" s="367"/>
      <c r="J8" s="367"/>
      <c r="K8" s="367"/>
      <c r="L8" s="367"/>
      <c r="M8" s="367"/>
      <c r="N8" s="367"/>
      <c r="O8" s="367"/>
      <c r="P8" s="367"/>
      <c r="Q8" s="367"/>
      <c r="R8" s="367"/>
      <c r="S8" s="367"/>
      <c r="T8" s="367"/>
      <c r="U8" s="367"/>
      <c r="V8" s="367"/>
      <c r="W8" s="367"/>
      <c r="X8" s="367"/>
      <c r="Y8" s="367"/>
      <c r="Z8" s="367"/>
      <c r="AA8" s="367"/>
      <c r="AB8" s="367"/>
      <c r="AC8" s="367"/>
      <c r="AD8" s="367"/>
      <c r="AE8" s="367"/>
      <c r="AF8" s="367"/>
      <c r="AG8" s="367"/>
      <c r="AH8" s="367"/>
      <c r="AI8" s="367"/>
      <c r="AJ8" s="367"/>
      <c r="AK8" s="367"/>
      <c r="AL8" s="367"/>
      <c r="AM8" s="367"/>
      <c r="AN8" s="367"/>
      <c r="AO8" s="367"/>
      <c r="AP8" s="367"/>
      <c r="AQ8" s="367"/>
      <c r="AR8" s="367"/>
      <c r="AS8" s="367"/>
      <c r="AT8" s="367"/>
      <c r="AU8" s="367"/>
      <c r="AV8" s="367"/>
      <c r="AW8" s="367"/>
      <c r="AX8" s="367"/>
      <c r="AY8" s="367"/>
      <c r="AZ8" s="367"/>
      <c r="BA8" s="367"/>
      <c r="BB8" s="367"/>
      <c r="BC8" s="367"/>
      <c r="BD8" s="367"/>
      <c r="BE8" s="367"/>
      <c r="BF8" s="367"/>
      <c r="BG8" s="367"/>
      <c r="BH8" s="367"/>
      <c r="BI8" s="367"/>
      <c r="BJ8" s="367"/>
      <c r="BK8" s="367"/>
      <c r="BL8" s="367"/>
      <c r="BM8" s="367"/>
      <c r="BN8" s="367"/>
      <c r="BO8" s="367"/>
      <c r="BP8" s="367"/>
      <c r="BQ8" s="367"/>
      <c r="BR8" s="367"/>
      <c r="BS8" s="367"/>
      <c r="BT8" s="367"/>
      <c r="BU8" s="367"/>
      <c r="BV8" s="367"/>
      <c r="BW8" s="367"/>
      <c r="BX8" s="367"/>
      <c r="BY8" s="367"/>
      <c r="BZ8" s="367"/>
      <c r="CA8" s="367"/>
      <c r="CB8" s="367"/>
      <c r="CC8" s="367"/>
      <c r="CD8" s="367"/>
      <c r="CE8" s="367"/>
      <c r="CF8" s="367"/>
      <c r="CG8" s="367"/>
      <c r="CH8" s="367"/>
      <c r="CI8" s="367"/>
      <c r="CJ8" s="367"/>
      <c r="CK8" s="367"/>
      <c r="CL8" s="367"/>
      <c r="CM8" s="367"/>
      <c r="CN8" s="367"/>
      <c r="CO8" s="367"/>
      <c r="CP8" s="367"/>
      <c r="CQ8" s="367"/>
      <c r="CR8" s="367"/>
      <c r="CS8" s="367"/>
      <c r="CT8" s="367"/>
      <c r="CU8" s="367"/>
      <c r="CV8" s="367"/>
      <c r="CW8" s="367"/>
      <c r="CX8" s="367"/>
      <c r="CY8" s="367"/>
      <c r="CZ8" s="367"/>
      <c r="DA8" s="367"/>
      <c r="DB8" s="367"/>
      <c r="DC8" s="367"/>
      <c r="DD8" s="367"/>
      <c r="DE8" s="367"/>
    </row>
    <row r="9" spans="1:109" s="259" customFormat="1" x14ac:dyDescent="0.15">
      <c r="A9" s="367"/>
      <c r="B9" s="367"/>
      <c r="C9" s="367"/>
      <c r="D9" s="367"/>
      <c r="E9" s="367"/>
      <c r="F9" s="367"/>
      <c r="G9" s="367"/>
      <c r="H9" s="367"/>
      <c r="I9" s="367"/>
      <c r="J9" s="367"/>
      <c r="K9" s="367"/>
      <c r="L9" s="367"/>
      <c r="M9" s="367"/>
      <c r="N9" s="367"/>
      <c r="O9" s="367"/>
      <c r="P9" s="367"/>
      <c r="Q9" s="367"/>
      <c r="R9" s="367"/>
      <c r="S9" s="367"/>
      <c r="T9" s="367"/>
      <c r="U9" s="367"/>
      <c r="V9" s="367"/>
      <c r="W9" s="367"/>
      <c r="X9" s="367"/>
      <c r="Y9" s="367"/>
      <c r="Z9" s="367"/>
      <c r="AA9" s="367"/>
      <c r="AB9" s="367"/>
      <c r="AC9" s="367"/>
      <c r="AD9" s="367"/>
      <c r="AE9" s="367"/>
      <c r="AF9" s="367"/>
      <c r="AG9" s="367"/>
      <c r="AH9" s="367"/>
      <c r="AI9" s="367"/>
      <c r="AJ9" s="367"/>
      <c r="AK9" s="367"/>
      <c r="AL9" s="367"/>
      <c r="AM9" s="367"/>
      <c r="AN9" s="367"/>
      <c r="AO9" s="367"/>
      <c r="AP9" s="367"/>
      <c r="AQ9" s="367"/>
      <c r="AR9" s="367"/>
      <c r="AS9" s="367"/>
      <c r="AT9" s="367"/>
      <c r="AU9" s="367"/>
      <c r="AV9" s="367"/>
      <c r="AW9" s="367"/>
      <c r="AX9" s="367"/>
      <c r="AY9" s="367"/>
      <c r="AZ9" s="367"/>
      <c r="BA9" s="367"/>
      <c r="BB9" s="367"/>
      <c r="BC9" s="367"/>
      <c r="BD9" s="367"/>
      <c r="BE9" s="367"/>
      <c r="BF9" s="367"/>
      <c r="BG9" s="367"/>
      <c r="BH9" s="367"/>
      <c r="BI9" s="367"/>
      <c r="BJ9" s="367"/>
      <c r="BK9" s="367"/>
      <c r="BL9" s="367"/>
      <c r="BM9" s="367"/>
      <c r="BN9" s="367"/>
      <c r="BO9" s="367"/>
      <c r="BP9" s="367"/>
      <c r="BQ9" s="367"/>
      <c r="BR9" s="367"/>
      <c r="BS9" s="367"/>
      <c r="BT9" s="367"/>
      <c r="BU9" s="367"/>
      <c r="BV9" s="367"/>
      <c r="BW9" s="367"/>
      <c r="BX9" s="367"/>
      <c r="BY9" s="367"/>
      <c r="BZ9" s="367"/>
      <c r="CA9" s="367"/>
      <c r="CB9" s="367"/>
      <c r="CC9" s="367"/>
      <c r="CD9" s="367"/>
      <c r="CE9" s="367"/>
      <c r="CF9" s="367"/>
      <c r="CG9" s="367"/>
      <c r="CH9" s="367"/>
      <c r="CI9" s="367"/>
      <c r="CJ9" s="367"/>
      <c r="CK9" s="367"/>
      <c r="CL9" s="367"/>
      <c r="CM9" s="367"/>
      <c r="CN9" s="367"/>
      <c r="CO9" s="367"/>
      <c r="CP9" s="367"/>
      <c r="CQ9" s="367"/>
      <c r="CR9" s="367"/>
      <c r="CS9" s="367"/>
      <c r="CT9" s="367"/>
      <c r="CU9" s="367"/>
      <c r="CV9" s="367"/>
      <c r="CW9" s="367"/>
      <c r="CX9" s="367"/>
      <c r="CY9" s="367"/>
      <c r="CZ9" s="367"/>
      <c r="DA9" s="367"/>
      <c r="DB9" s="367"/>
      <c r="DC9" s="367"/>
      <c r="DD9" s="367"/>
      <c r="DE9" s="367"/>
    </row>
    <row r="10" spans="1:109" s="259" customFormat="1" x14ac:dyDescent="0.15">
      <c r="A10" s="367"/>
      <c r="B10" s="367"/>
      <c r="C10" s="367"/>
      <c r="D10" s="367"/>
      <c r="E10" s="367"/>
      <c r="F10" s="367"/>
      <c r="G10" s="367"/>
      <c r="H10" s="367"/>
      <c r="I10" s="367"/>
      <c r="J10" s="367"/>
      <c r="K10" s="367"/>
      <c r="L10" s="367"/>
      <c r="M10" s="367"/>
      <c r="N10" s="367"/>
      <c r="O10" s="367"/>
      <c r="P10" s="367"/>
      <c r="Q10" s="367"/>
      <c r="R10" s="367"/>
      <c r="S10" s="367"/>
      <c r="T10" s="367"/>
      <c r="U10" s="367"/>
      <c r="V10" s="367"/>
      <c r="W10" s="367"/>
      <c r="X10" s="367"/>
      <c r="Y10" s="367"/>
      <c r="Z10" s="367"/>
      <c r="AA10" s="367"/>
      <c r="AB10" s="367"/>
      <c r="AC10" s="367"/>
      <c r="AD10" s="367"/>
      <c r="AE10" s="367"/>
      <c r="AF10" s="367"/>
      <c r="AG10" s="367"/>
      <c r="AH10" s="367"/>
      <c r="AI10" s="367"/>
      <c r="AJ10" s="367"/>
      <c r="AK10" s="367"/>
      <c r="AL10" s="367"/>
      <c r="AM10" s="367"/>
      <c r="AN10" s="367"/>
      <c r="AO10" s="367"/>
      <c r="AP10" s="367"/>
      <c r="AQ10" s="367"/>
      <c r="AR10" s="367"/>
      <c r="AS10" s="367"/>
      <c r="AT10" s="367"/>
      <c r="AU10" s="367"/>
      <c r="AV10" s="367"/>
      <c r="AW10" s="367"/>
      <c r="AX10" s="367"/>
      <c r="AY10" s="367"/>
      <c r="AZ10" s="367"/>
      <c r="BA10" s="367"/>
      <c r="BB10" s="367"/>
      <c r="BC10" s="367"/>
      <c r="BD10" s="367"/>
      <c r="BE10" s="367"/>
      <c r="BF10" s="367"/>
      <c r="BG10" s="367"/>
      <c r="BH10" s="367"/>
      <c r="BI10" s="367"/>
      <c r="BJ10" s="367"/>
      <c r="BK10" s="367"/>
      <c r="BL10" s="367"/>
      <c r="BM10" s="367"/>
      <c r="BN10" s="367"/>
      <c r="BO10" s="367"/>
      <c r="BP10" s="367"/>
      <c r="BQ10" s="367"/>
      <c r="BR10" s="367"/>
      <c r="BS10" s="367"/>
      <c r="BT10" s="367"/>
      <c r="BU10" s="367"/>
      <c r="BV10" s="367"/>
      <c r="BW10" s="367"/>
      <c r="BX10" s="367"/>
      <c r="BY10" s="367"/>
      <c r="BZ10" s="367"/>
      <c r="CA10" s="367"/>
      <c r="CB10" s="367"/>
      <c r="CC10" s="367"/>
      <c r="CD10" s="367"/>
      <c r="CE10" s="367"/>
      <c r="CF10" s="367"/>
      <c r="CG10" s="367"/>
      <c r="CH10" s="367"/>
      <c r="CI10" s="367"/>
      <c r="CJ10" s="367"/>
      <c r="CK10" s="367"/>
      <c r="CL10" s="367"/>
      <c r="CM10" s="367"/>
      <c r="CN10" s="367"/>
      <c r="CO10" s="367"/>
      <c r="CP10" s="367"/>
      <c r="CQ10" s="367"/>
      <c r="CR10" s="367"/>
      <c r="CS10" s="367"/>
      <c r="CT10" s="367"/>
      <c r="CU10" s="367"/>
      <c r="CV10" s="367"/>
      <c r="CW10" s="367"/>
      <c r="CX10" s="367"/>
      <c r="CY10" s="367"/>
      <c r="CZ10" s="367"/>
      <c r="DA10" s="367"/>
      <c r="DB10" s="367"/>
      <c r="DC10" s="367"/>
      <c r="DD10" s="367"/>
      <c r="DE10" s="367"/>
    </row>
    <row r="11" spans="1:109" s="259" customFormat="1" x14ac:dyDescent="0.15">
      <c r="A11" s="367"/>
      <c r="B11" s="367"/>
      <c r="C11" s="367"/>
      <c r="D11" s="367"/>
      <c r="E11" s="367"/>
      <c r="F11" s="367"/>
      <c r="G11" s="367"/>
      <c r="H11" s="367"/>
      <c r="I11" s="367"/>
      <c r="J11" s="367"/>
      <c r="K11" s="367"/>
      <c r="L11" s="367"/>
      <c r="M11" s="367"/>
      <c r="N11" s="367"/>
      <c r="O11" s="367"/>
      <c r="P11" s="367"/>
      <c r="Q11" s="367"/>
      <c r="R11" s="367"/>
      <c r="S11" s="367"/>
      <c r="T11" s="367"/>
      <c r="U11" s="367"/>
      <c r="V11" s="367"/>
      <c r="W11" s="367"/>
      <c r="X11" s="367"/>
      <c r="Y11" s="367"/>
      <c r="Z11" s="367"/>
      <c r="AA11" s="367"/>
      <c r="AB11" s="367"/>
      <c r="AC11" s="367"/>
      <c r="AD11" s="367"/>
      <c r="AE11" s="367"/>
      <c r="AF11" s="367"/>
      <c r="AG11" s="367"/>
      <c r="AH11" s="367"/>
      <c r="AI11" s="367"/>
      <c r="AJ11" s="367"/>
      <c r="AK11" s="367"/>
      <c r="AL11" s="367"/>
      <c r="AM11" s="367"/>
      <c r="AN11" s="367"/>
      <c r="AO11" s="367"/>
      <c r="AP11" s="367"/>
      <c r="AQ11" s="367"/>
      <c r="AR11" s="367"/>
      <c r="AS11" s="367"/>
      <c r="AT11" s="367"/>
      <c r="AU11" s="367"/>
      <c r="AV11" s="367"/>
      <c r="AW11" s="367"/>
      <c r="AX11" s="367"/>
      <c r="AY11" s="367"/>
      <c r="AZ11" s="367"/>
      <c r="BA11" s="367"/>
      <c r="BB11" s="367"/>
      <c r="BC11" s="367"/>
      <c r="BD11" s="367"/>
      <c r="BE11" s="367"/>
      <c r="BF11" s="367"/>
      <c r="BG11" s="367"/>
      <c r="BH11" s="367"/>
      <c r="BI11" s="367"/>
      <c r="BJ11" s="367"/>
      <c r="BK11" s="367"/>
      <c r="BL11" s="367"/>
      <c r="BM11" s="367"/>
      <c r="BN11" s="367"/>
      <c r="BO11" s="367"/>
      <c r="BP11" s="367"/>
      <c r="BQ11" s="367"/>
      <c r="BR11" s="367"/>
      <c r="BS11" s="367"/>
      <c r="BT11" s="367"/>
      <c r="BU11" s="367"/>
      <c r="BV11" s="367"/>
      <c r="BW11" s="367"/>
      <c r="BX11" s="367"/>
      <c r="BY11" s="367"/>
      <c r="BZ11" s="367"/>
      <c r="CA11" s="367"/>
      <c r="CB11" s="367"/>
      <c r="CC11" s="367"/>
      <c r="CD11" s="367"/>
      <c r="CE11" s="367"/>
      <c r="CF11" s="367"/>
      <c r="CG11" s="367"/>
      <c r="CH11" s="367"/>
      <c r="CI11" s="367"/>
      <c r="CJ11" s="367"/>
      <c r="CK11" s="367"/>
      <c r="CL11" s="367"/>
      <c r="CM11" s="367"/>
      <c r="CN11" s="367"/>
      <c r="CO11" s="367"/>
      <c r="CP11" s="367"/>
      <c r="CQ11" s="367"/>
      <c r="CR11" s="367"/>
      <c r="CS11" s="367"/>
      <c r="CT11" s="367"/>
      <c r="CU11" s="367"/>
      <c r="CV11" s="367"/>
      <c r="CW11" s="367"/>
      <c r="CX11" s="367"/>
      <c r="CY11" s="367"/>
      <c r="CZ11" s="367"/>
      <c r="DA11" s="367"/>
      <c r="DB11" s="367"/>
      <c r="DC11" s="367"/>
      <c r="DD11" s="367"/>
      <c r="DE11" s="367"/>
    </row>
    <row r="12" spans="1:109" s="259" customFormat="1" x14ac:dyDescent="0.15">
      <c r="A12" s="367"/>
      <c r="B12" s="367"/>
      <c r="C12" s="367"/>
      <c r="D12" s="367"/>
      <c r="E12" s="367"/>
      <c r="F12" s="367"/>
      <c r="G12" s="367"/>
      <c r="H12" s="367"/>
      <c r="I12" s="367"/>
      <c r="J12" s="367"/>
      <c r="K12" s="367"/>
      <c r="L12" s="367"/>
      <c r="M12" s="367"/>
      <c r="N12" s="367"/>
      <c r="O12" s="367"/>
      <c r="P12" s="367"/>
      <c r="Q12" s="367"/>
      <c r="R12" s="367"/>
      <c r="S12" s="367"/>
      <c r="T12" s="367"/>
      <c r="U12" s="367"/>
      <c r="V12" s="367"/>
      <c r="W12" s="367"/>
      <c r="X12" s="367"/>
      <c r="Y12" s="367"/>
      <c r="Z12" s="367"/>
      <c r="AA12" s="367"/>
      <c r="AB12" s="367"/>
      <c r="AC12" s="367"/>
      <c r="AD12" s="367"/>
      <c r="AE12" s="367"/>
      <c r="AF12" s="367"/>
      <c r="AG12" s="367"/>
      <c r="AH12" s="367"/>
      <c r="AI12" s="367"/>
      <c r="AJ12" s="367"/>
      <c r="AK12" s="367"/>
      <c r="AL12" s="367"/>
      <c r="AM12" s="367"/>
      <c r="AN12" s="367"/>
      <c r="AO12" s="367"/>
      <c r="AP12" s="367"/>
      <c r="AQ12" s="367"/>
      <c r="AR12" s="367"/>
      <c r="AS12" s="367"/>
      <c r="AT12" s="367"/>
      <c r="AU12" s="367"/>
      <c r="AV12" s="367"/>
      <c r="AW12" s="367"/>
      <c r="AX12" s="367"/>
      <c r="AY12" s="367"/>
      <c r="AZ12" s="367"/>
      <c r="BA12" s="367"/>
      <c r="BB12" s="367"/>
      <c r="BC12" s="367"/>
      <c r="BD12" s="367"/>
      <c r="BE12" s="367"/>
      <c r="BF12" s="367"/>
      <c r="BG12" s="367"/>
      <c r="BH12" s="367"/>
      <c r="BI12" s="367"/>
      <c r="BJ12" s="367"/>
      <c r="BK12" s="367"/>
      <c r="BL12" s="367"/>
      <c r="BM12" s="367"/>
      <c r="BN12" s="367"/>
      <c r="BO12" s="367"/>
      <c r="BP12" s="367"/>
      <c r="BQ12" s="367"/>
      <c r="BR12" s="367"/>
      <c r="BS12" s="367"/>
      <c r="BT12" s="367"/>
      <c r="BU12" s="367"/>
      <c r="BV12" s="367"/>
      <c r="BW12" s="367"/>
      <c r="BX12" s="367"/>
      <c r="BY12" s="367"/>
      <c r="BZ12" s="367"/>
      <c r="CA12" s="367"/>
      <c r="CB12" s="367"/>
      <c r="CC12" s="367"/>
      <c r="CD12" s="367"/>
      <c r="CE12" s="367"/>
      <c r="CF12" s="367"/>
      <c r="CG12" s="367"/>
      <c r="CH12" s="367"/>
      <c r="CI12" s="367"/>
      <c r="CJ12" s="367"/>
      <c r="CK12" s="367"/>
      <c r="CL12" s="367"/>
      <c r="CM12" s="367"/>
      <c r="CN12" s="367"/>
      <c r="CO12" s="367"/>
      <c r="CP12" s="367"/>
      <c r="CQ12" s="367"/>
      <c r="CR12" s="367"/>
      <c r="CS12" s="367"/>
      <c r="CT12" s="367"/>
      <c r="CU12" s="367"/>
      <c r="CV12" s="367"/>
      <c r="CW12" s="367"/>
      <c r="CX12" s="367"/>
      <c r="CY12" s="367"/>
      <c r="CZ12" s="367"/>
      <c r="DA12" s="367"/>
      <c r="DB12" s="367"/>
      <c r="DC12" s="367"/>
      <c r="DD12" s="367"/>
      <c r="DE12" s="367"/>
    </row>
    <row r="13" spans="1:109" s="259" customFormat="1" x14ac:dyDescent="0.15">
      <c r="A13" s="367"/>
      <c r="B13" s="367"/>
      <c r="C13" s="367"/>
      <c r="D13" s="367"/>
      <c r="E13" s="367"/>
      <c r="F13" s="367"/>
      <c r="G13" s="367"/>
      <c r="H13" s="367"/>
      <c r="I13" s="367"/>
      <c r="J13" s="367"/>
      <c r="K13" s="367"/>
      <c r="L13" s="367"/>
      <c r="M13" s="367"/>
      <c r="N13" s="367"/>
      <c r="O13" s="367"/>
      <c r="P13" s="367"/>
      <c r="Q13" s="367"/>
      <c r="R13" s="367"/>
      <c r="S13" s="367"/>
      <c r="T13" s="367"/>
      <c r="U13" s="367"/>
      <c r="V13" s="367"/>
      <c r="W13" s="367"/>
      <c r="X13" s="367"/>
      <c r="Y13" s="367"/>
      <c r="Z13" s="367"/>
      <c r="AA13" s="367"/>
      <c r="AB13" s="367"/>
      <c r="AC13" s="367"/>
      <c r="AD13" s="367"/>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67"/>
      <c r="BC13" s="367"/>
      <c r="BD13" s="367"/>
      <c r="BE13" s="367"/>
      <c r="BF13" s="367"/>
      <c r="BG13" s="367"/>
      <c r="BH13" s="367"/>
      <c r="BI13" s="367"/>
      <c r="BJ13" s="367"/>
      <c r="BK13" s="367"/>
      <c r="BL13" s="367"/>
      <c r="BM13" s="367"/>
      <c r="BN13" s="367"/>
      <c r="BO13" s="367"/>
      <c r="BP13" s="367"/>
      <c r="BQ13" s="367"/>
      <c r="BR13" s="367"/>
      <c r="BS13" s="367"/>
      <c r="BT13" s="367"/>
      <c r="BU13" s="367"/>
      <c r="BV13" s="367"/>
      <c r="BW13" s="367"/>
      <c r="BX13" s="367"/>
      <c r="BY13" s="367"/>
      <c r="BZ13" s="367"/>
      <c r="CA13" s="367"/>
      <c r="CB13" s="367"/>
      <c r="CC13" s="367"/>
      <c r="CD13" s="367"/>
      <c r="CE13" s="367"/>
      <c r="CF13" s="367"/>
      <c r="CG13" s="367"/>
      <c r="CH13" s="367"/>
      <c r="CI13" s="367"/>
      <c r="CJ13" s="367"/>
      <c r="CK13" s="367"/>
      <c r="CL13" s="367"/>
      <c r="CM13" s="367"/>
      <c r="CN13" s="367"/>
      <c r="CO13" s="367"/>
      <c r="CP13" s="367"/>
      <c r="CQ13" s="367"/>
      <c r="CR13" s="367"/>
      <c r="CS13" s="367"/>
      <c r="CT13" s="367"/>
      <c r="CU13" s="367"/>
      <c r="CV13" s="367"/>
      <c r="CW13" s="367"/>
      <c r="CX13" s="367"/>
      <c r="CY13" s="367"/>
      <c r="CZ13" s="367"/>
      <c r="DA13" s="367"/>
      <c r="DB13" s="367"/>
      <c r="DC13" s="367"/>
      <c r="DD13" s="367"/>
      <c r="DE13" s="367"/>
    </row>
    <row r="14" spans="1:109" s="259" customFormat="1" x14ac:dyDescent="0.15">
      <c r="A14" s="367"/>
      <c r="B14" s="367"/>
      <c r="C14" s="367"/>
      <c r="D14" s="367"/>
      <c r="E14" s="367"/>
      <c r="F14" s="367"/>
      <c r="G14" s="367"/>
      <c r="H14" s="367"/>
      <c r="I14" s="367"/>
      <c r="J14" s="367"/>
      <c r="K14" s="367"/>
      <c r="L14" s="367"/>
      <c r="M14" s="367"/>
      <c r="N14" s="367"/>
      <c r="O14" s="367"/>
      <c r="P14" s="367"/>
      <c r="Q14" s="367"/>
      <c r="R14" s="367"/>
      <c r="S14" s="367"/>
      <c r="T14" s="367"/>
      <c r="U14" s="367"/>
      <c r="V14" s="367"/>
      <c r="W14" s="367"/>
      <c r="X14" s="367"/>
      <c r="Y14" s="367"/>
      <c r="Z14" s="367"/>
      <c r="AA14" s="367"/>
      <c r="AB14" s="367"/>
      <c r="AC14" s="367"/>
      <c r="AD14" s="367"/>
      <c r="AE14" s="367"/>
      <c r="AF14" s="367"/>
      <c r="AG14" s="367"/>
      <c r="AH14" s="367"/>
      <c r="AI14" s="367"/>
      <c r="AJ14" s="367"/>
      <c r="AK14" s="367"/>
      <c r="AL14" s="367"/>
      <c r="AM14" s="367"/>
      <c r="AN14" s="367"/>
      <c r="AO14" s="367"/>
      <c r="AP14" s="367"/>
      <c r="AQ14" s="367"/>
      <c r="AR14" s="367"/>
      <c r="AS14" s="367"/>
      <c r="AT14" s="367"/>
      <c r="AU14" s="367"/>
      <c r="AV14" s="367"/>
      <c r="AW14" s="367"/>
      <c r="AX14" s="367"/>
      <c r="AY14" s="367"/>
      <c r="AZ14" s="367"/>
      <c r="BA14" s="367"/>
      <c r="BB14" s="367"/>
      <c r="BC14" s="367"/>
      <c r="BD14" s="367"/>
      <c r="BE14" s="367"/>
      <c r="BF14" s="367"/>
      <c r="BG14" s="367"/>
      <c r="BH14" s="367"/>
      <c r="BI14" s="367"/>
      <c r="BJ14" s="367"/>
      <c r="BK14" s="367"/>
      <c r="BL14" s="367"/>
      <c r="BM14" s="367"/>
      <c r="BN14" s="367"/>
      <c r="BO14" s="367"/>
      <c r="BP14" s="367"/>
      <c r="BQ14" s="367"/>
      <c r="BR14" s="367"/>
      <c r="BS14" s="367"/>
      <c r="BT14" s="367"/>
      <c r="BU14" s="367"/>
      <c r="BV14" s="367"/>
      <c r="BW14" s="367"/>
      <c r="BX14" s="367"/>
      <c r="BY14" s="367"/>
      <c r="BZ14" s="367"/>
      <c r="CA14" s="367"/>
      <c r="CB14" s="367"/>
      <c r="CC14" s="367"/>
      <c r="CD14" s="367"/>
      <c r="CE14" s="367"/>
      <c r="CF14" s="367"/>
      <c r="CG14" s="367"/>
      <c r="CH14" s="367"/>
      <c r="CI14" s="367"/>
      <c r="CJ14" s="367"/>
      <c r="CK14" s="367"/>
      <c r="CL14" s="367"/>
      <c r="CM14" s="367"/>
      <c r="CN14" s="367"/>
      <c r="CO14" s="367"/>
      <c r="CP14" s="367"/>
      <c r="CQ14" s="367"/>
      <c r="CR14" s="367"/>
      <c r="CS14" s="367"/>
      <c r="CT14" s="367"/>
      <c r="CU14" s="367"/>
      <c r="CV14" s="367"/>
      <c r="CW14" s="367"/>
      <c r="CX14" s="367"/>
      <c r="CY14" s="367"/>
      <c r="CZ14" s="367"/>
      <c r="DA14" s="367"/>
      <c r="DB14" s="367"/>
      <c r="DC14" s="367"/>
      <c r="DD14" s="367"/>
      <c r="DE14" s="367"/>
    </row>
    <row r="15" spans="1:109" s="259" customFormat="1" x14ac:dyDescent="0.15">
      <c r="A15" s="366"/>
      <c r="B15" s="367"/>
      <c r="C15" s="367"/>
      <c r="D15" s="367"/>
      <c r="E15" s="367"/>
      <c r="F15" s="367"/>
      <c r="G15" s="367"/>
      <c r="H15" s="367"/>
      <c r="I15" s="367"/>
      <c r="J15" s="367"/>
      <c r="K15" s="367"/>
      <c r="L15" s="367"/>
      <c r="M15" s="367"/>
      <c r="N15" s="367"/>
      <c r="O15" s="367"/>
      <c r="P15" s="367"/>
      <c r="Q15" s="367"/>
      <c r="R15" s="367"/>
      <c r="S15" s="367"/>
      <c r="T15" s="367"/>
      <c r="U15" s="367"/>
      <c r="V15" s="367"/>
      <c r="W15" s="367"/>
      <c r="X15" s="367"/>
      <c r="Y15" s="367"/>
      <c r="Z15" s="367"/>
      <c r="AA15" s="367"/>
      <c r="AB15" s="367"/>
      <c r="AC15" s="367"/>
      <c r="AD15" s="367"/>
      <c r="AE15" s="367"/>
      <c r="AF15" s="367"/>
      <c r="AG15" s="367"/>
      <c r="AH15" s="367"/>
      <c r="AI15" s="367"/>
      <c r="AJ15" s="367"/>
      <c r="AK15" s="367"/>
      <c r="AL15" s="367"/>
      <c r="AM15" s="367"/>
      <c r="AN15" s="367"/>
      <c r="AO15" s="367"/>
      <c r="AP15" s="367"/>
      <c r="AQ15" s="367"/>
      <c r="AR15" s="367"/>
      <c r="AS15" s="367"/>
      <c r="AT15" s="367"/>
      <c r="AU15" s="367"/>
      <c r="AV15" s="367"/>
      <c r="AW15" s="367"/>
      <c r="AX15" s="367"/>
      <c r="AY15" s="367"/>
      <c r="AZ15" s="367"/>
      <c r="BA15" s="367"/>
      <c r="BB15" s="367"/>
      <c r="BC15" s="367"/>
      <c r="BD15" s="367"/>
      <c r="BE15" s="367"/>
      <c r="BF15" s="367"/>
      <c r="BG15" s="367"/>
      <c r="BH15" s="367"/>
      <c r="BI15" s="367"/>
      <c r="BJ15" s="367"/>
      <c r="BK15" s="367"/>
      <c r="BL15" s="367"/>
      <c r="BM15" s="367"/>
      <c r="BN15" s="367"/>
      <c r="BO15" s="367"/>
      <c r="BP15" s="367"/>
      <c r="BQ15" s="367"/>
      <c r="BR15" s="367"/>
      <c r="BS15" s="367"/>
      <c r="BT15" s="367"/>
      <c r="BU15" s="367"/>
      <c r="BV15" s="367"/>
      <c r="BW15" s="367"/>
      <c r="BX15" s="367"/>
      <c r="BY15" s="367"/>
      <c r="BZ15" s="367"/>
      <c r="CA15" s="367"/>
      <c r="CB15" s="367"/>
      <c r="CC15" s="367"/>
      <c r="CD15" s="367"/>
      <c r="CE15" s="367"/>
      <c r="CF15" s="367"/>
      <c r="CG15" s="367"/>
      <c r="CH15" s="367"/>
      <c r="CI15" s="367"/>
      <c r="CJ15" s="367"/>
      <c r="CK15" s="367"/>
      <c r="CL15" s="367"/>
      <c r="CM15" s="367"/>
      <c r="CN15" s="367"/>
      <c r="CO15" s="367"/>
      <c r="CP15" s="367"/>
      <c r="CQ15" s="367"/>
      <c r="CR15" s="367"/>
      <c r="CS15" s="367"/>
      <c r="CT15" s="367"/>
      <c r="CU15" s="367"/>
      <c r="CV15" s="367"/>
      <c r="CW15" s="367"/>
      <c r="CX15" s="367"/>
      <c r="CY15" s="367"/>
      <c r="CZ15" s="367"/>
      <c r="DA15" s="367"/>
      <c r="DB15" s="367"/>
      <c r="DC15" s="367"/>
      <c r="DD15" s="367"/>
      <c r="DE15" s="367"/>
    </row>
    <row r="16" spans="1:109" s="259" customFormat="1" x14ac:dyDescent="0.15">
      <c r="A16" s="366"/>
      <c r="B16" s="367"/>
      <c r="C16" s="367"/>
      <c r="D16" s="367"/>
      <c r="E16" s="367"/>
      <c r="F16" s="367"/>
      <c r="G16" s="367"/>
      <c r="H16" s="367"/>
      <c r="I16" s="367"/>
      <c r="J16" s="367"/>
      <c r="K16" s="367"/>
      <c r="L16" s="367"/>
      <c r="M16" s="367"/>
      <c r="N16" s="367"/>
      <c r="O16" s="367"/>
      <c r="P16" s="367"/>
      <c r="Q16" s="367"/>
      <c r="R16" s="367"/>
      <c r="S16" s="367"/>
      <c r="T16" s="367"/>
      <c r="U16" s="367"/>
      <c r="V16" s="367"/>
      <c r="W16" s="367"/>
      <c r="X16" s="367"/>
      <c r="Y16" s="367"/>
      <c r="Z16" s="367"/>
      <c r="AA16" s="367"/>
      <c r="AB16" s="367"/>
      <c r="AC16" s="367"/>
      <c r="AD16" s="367"/>
      <c r="AE16" s="367"/>
      <c r="AF16" s="367"/>
      <c r="AG16" s="367"/>
      <c r="AH16" s="367"/>
      <c r="AI16" s="367"/>
      <c r="AJ16" s="367"/>
      <c r="AK16" s="367"/>
      <c r="AL16" s="367"/>
      <c r="AM16" s="367"/>
      <c r="AN16" s="367"/>
      <c r="AO16" s="367"/>
      <c r="AP16" s="367"/>
      <c r="AQ16" s="367"/>
      <c r="AR16" s="367"/>
      <c r="AS16" s="367"/>
      <c r="AT16" s="367"/>
      <c r="AU16" s="367"/>
      <c r="AV16" s="367"/>
      <c r="AW16" s="367"/>
      <c r="AX16" s="367"/>
      <c r="AY16" s="367"/>
      <c r="AZ16" s="367"/>
      <c r="BA16" s="367"/>
      <c r="BB16" s="367"/>
      <c r="BC16" s="367"/>
      <c r="BD16" s="367"/>
      <c r="BE16" s="367"/>
      <c r="BF16" s="367"/>
      <c r="BG16" s="367"/>
      <c r="BH16" s="367"/>
      <c r="BI16" s="367"/>
      <c r="BJ16" s="367"/>
      <c r="BK16" s="367"/>
      <c r="BL16" s="367"/>
      <c r="BM16" s="367"/>
      <c r="BN16" s="367"/>
      <c r="BO16" s="367"/>
      <c r="BP16" s="367"/>
      <c r="BQ16" s="367"/>
      <c r="BR16" s="367"/>
      <c r="BS16" s="367"/>
      <c r="BT16" s="367"/>
      <c r="BU16" s="367"/>
      <c r="BV16" s="367"/>
      <c r="BW16" s="367"/>
      <c r="BX16" s="367"/>
      <c r="BY16" s="367"/>
      <c r="BZ16" s="367"/>
      <c r="CA16" s="367"/>
      <c r="CB16" s="367"/>
      <c r="CC16" s="367"/>
      <c r="CD16" s="367"/>
      <c r="CE16" s="367"/>
      <c r="CF16" s="367"/>
      <c r="CG16" s="367"/>
      <c r="CH16" s="367"/>
      <c r="CI16" s="367"/>
      <c r="CJ16" s="367"/>
      <c r="CK16" s="367"/>
      <c r="CL16" s="367"/>
      <c r="CM16" s="367"/>
      <c r="CN16" s="367"/>
      <c r="CO16" s="367"/>
      <c r="CP16" s="367"/>
      <c r="CQ16" s="367"/>
      <c r="CR16" s="367"/>
      <c r="CS16" s="367"/>
      <c r="CT16" s="367"/>
      <c r="CU16" s="367"/>
      <c r="CV16" s="367"/>
      <c r="CW16" s="367"/>
      <c r="CX16" s="367"/>
      <c r="CY16" s="367"/>
      <c r="CZ16" s="367"/>
      <c r="DA16" s="367"/>
      <c r="DB16" s="367"/>
      <c r="DC16" s="367"/>
      <c r="DD16" s="367"/>
      <c r="DE16" s="367"/>
    </row>
    <row r="17" spans="1:109" s="259" customFormat="1" x14ac:dyDescent="0.15">
      <c r="A17" s="366"/>
      <c r="B17" s="367"/>
      <c r="C17" s="367"/>
      <c r="D17" s="367"/>
      <c r="E17" s="367"/>
      <c r="F17" s="367"/>
      <c r="G17" s="367"/>
      <c r="H17" s="367"/>
      <c r="I17" s="367"/>
      <c r="J17" s="367"/>
      <c r="K17" s="367"/>
      <c r="L17" s="367"/>
      <c r="M17" s="367"/>
      <c r="N17" s="367"/>
      <c r="O17" s="367"/>
      <c r="P17" s="367"/>
      <c r="Q17" s="367"/>
      <c r="R17" s="367"/>
      <c r="S17" s="367"/>
      <c r="T17" s="367"/>
      <c r="U17" s="367"/>
      <c r="V17" s="367"/>
      <c r="W17" s="367"/>
      <c r="X17" s="367"/>
      <c r="Y17" s="367"/>
      <c r="Z17" s="367"/>
      <c r="AA17" s="367"/>
      <c r="AB17" s="367"/>
      <c r="AC17" s="367"/>
      <c r="AD17" s="367"/>
      <c r="AE17" s="367"/>
      <c r="AF17" s="367"/>
      <c r="AG17" s="367"/>
      <c r="AH17" s="367"/>
      <c r="AI17" s="367"/>
      <c r="AJ17" s="367"/>
      <c r="AK17" s="367"/>
      <c r="AL17" s="367"/>
      <c r="AM17" s="367"/>
      <c r="AN17" s="367"/>
      <c r="AO17" s="367"/>
      <c r="AP17" s="367"/>
      <c r="AQ17" s="367"/>
      <c r="AR17" s="367"/>
      <c r="AS17" s="367"/>
      <c r="AT17" s="367"/>
      <c r="AU17" s="367"/>
      <c r="AV17" s="367"/>
      <c r="AW17" s="367"/>
      <c r="AX17" s="367"/>
      <c r="AY17" s="367"/>
      <c r="AZ17" s="367"/>
      <c r="BA17" s="367"/>
      <c r="BB17" s="367"/>
      <c r="BC17" s="367"/>
      <c r="BD17" s="367"/>
      <c r="BE17" s="367"/>
      <c r="BF17" s="367"/>
      <c r="BG17" s="367"/>
      <c r="BH17" s="367"/>
      <c r="BI17" s="367"/>
      <c r="BJ17" s="367"/>
      <c r="BK17" s="367"/>
      <c r="BL17" s="367"/>
      <c r="BM17" s="367"/>
      <c r="BN17" s="367"/>
      <c r="BO17" s="367"/>
      <c r="BP17" s="367"/>
      <c r="BQ17" s="367"/>
      <c r="BR17" s="367"/>
      <c r="BS17" s="367"/>
      <c r="BT17" s="367"/>
      <c r="BU17" s="367"/>
      <c r="BV17" s="367"/>
      <c r="BW17" s="367"/>
      <c r="BX17" s="367"/>
      <c r="BY17" s="367"/>
      <c r="BZ17" s="367"/>
      <c r="CA17" s="367"/>
      <c r="CB17" s="367"/>
      <c r="CC17" s="367"/>
      <c r="CD17" s="367"/>
      <c r="CE17" s="367"/>
      <c r="CF17" s="367"/>
      <c r="CG17" s="367"/>
      <c r="CH17" s="367"/>
      <c r="CI17" s="367"/>
      <c r="CJ17" s="367"/>
      <c r="CK17" s="367"/>
      <c r="CL17" s="367"/>
      <c r="CM17" s="367"/>
      <c r="CN17" s="367"/>
      <c r="CO17" s="367"/>
      <c r="CP17" s="367"/>
      <c r="CQ17" s="367"/>
      <c r="CR17" s="367"/>
      <c r="CS17" s="367"/>
      <c r="CT17" s="367"/>
      <c r="CU17" s="367"/>
      <c r="CV17" s="367"/>
      <c r="CW17" s="367"/>
      <c r="CX17" s="367"/>
      <c r="CY17" s="367"/>
      <c r="CZ17" s="367"/>
      <c r="DA17" s="367"/>
      <c r="DB17" s="367"/>
      <c r="DC17" s="367"/>
      <c r="DD17" s="367"/>
      <c r="DE17" s="367"/>
    </row>
    <row r="18" spans="1:109" s="259" customFormat="1" x14ac:dyDescent="0.15">
      <c r="A18" s="366"/>
      <c r="B18" s="367"/>
      <c r="C18" s="367"/>
      <c r="D18" s="367"/>
      <c r="E18" s="367"/>
      <c r="F18" s="367"/>
      <c r="G18" s="367"/>
      <c r="H18" s="367"/>
      <c r="I18" s="367"/>
      <c r="J18" s="367"/>
      <c r="K18" s="367"/>
      <c r="L18" s="367"/>
      <c r="M18" s="367"/>
      <c r="N18" s="367"/>
      <c r="O18" s="367"/>
      <c r="P18" s="367"/>
      <c r="Q18" s="367"/>
      <c r="R18" s="367"/>
      <c r="S18" s="367"/>
      <c r="T18" s="367"/>
      <c r="U18" s="367"/>
      <c r="V18" s="367"/>
      <c r="W18" s="367"/>
      <c r="X18" s="367"/>
      <c r="Y18" s="367"/>
      <c r="Z18" s="367"/>
      <c r="AA18" s="367"/>
      <c r="AB18" s="367"/>
      <c r="AC18" s="367"/>
      <c r="AD18" s="367"/>
      <c r="AE18" s="367"/>
      <c r="AF18" s="367"/>
      <c r="AG18" s="367"/>
      <c r="AH18" s="367"/>
      <c r="AI18" s="367"/>
      <c r="AJ18" s="367"/>
      <c r="AK18" s="367"/>
      <c r="AL18" s="367"/>
      <c r="AM18" s="367"/>
      <c r="AN18" s="367"/>
      <c r="AO18" s="367"/>
      <c r="AP18" s="367"/>
      <c r="AQ18" s="367"/>
      <c r="AR18" s="367"/>
      <c r="AS18" s="367"/>
      <c r="AT18" s="367"/>
      <c r="AU18" s="367"/>
      <c r="AV18" s="367"/>
      <c r="AW18" s="367"/>
      <c r="AX18" s="367"/>
      <c r="AY18" s="367"/>
      <c r="AZ18" s="367"/>
      <c r="BA18" s="367"/>
      <c r="BB18" s="367"/>
      <c r="BC18" s="367"/>
      <c r="BD18" s="367"/>
      <c r="BE18" s="367"/>
      <c r="BF18" s="367"/>
      <c r="BG18" s="367"/>
      <c r="BH18" s="367"/>
      <c r="BI18" s="367"/>
      <c r="BJ18" s="367"/>
      <c r="BK18" s="367"/>
      <c r="BL18" s="367"/>
      <c r="BM18" s="367"/>
      <c r="BN18" s="367"/>
      <c r="BO18" s="367"/>
      <c r="BP18" s="367"/>
      <c r="BQ18" s="367"/>
      <c r="BR18" s="367"/>
      <c r="BS18" s="367"/>
      <c r="BT18" s="367"/>
      <c r="BU18" s="367"/>
      <c r="BV18" s="367"/>
      <c r="BW18" s="367"/>
      <c r="BX18" s="367"/>
      <c r="BY18" s="367"/>
      <c r="BZ18" s="367"/>
      <c r="CA18" s="367"/>
      <c r="CB18" s="367"/>
      <c r="CC18" s="367"/>
      <c r="CD18" s="367"/>
      <c r="CE18" s="367"/>
      <c r="CF18" s="367"/>
      <c r="CG18" s="367"/>
      <c r="CH18" s="367"/>
      <c r="CI18" s="367"/>
      <c r="CJ18" s="367"/>
      <c r="CK18" s="367"/>
      <c r="CL18" s="367"/>
      <c r="CM18" s="367"/>
      <c r="CN18" s="367"/>
      <c r="CO18" s="367"/>
      <c r="CP18" s="367"/>
      <c r="CQ18" s="367"/>
      <c r="CR18" s="367"/>
      <c r="CS18" s="367"/>
      <c r="CT18" s="367"/>
      <c r="CU18" s="367"/>
      <c r="CV18" s="367"/>
      <c r="CW18" s="367"/>
      <c r="CX18" s="367"/>
      <c r="CY18" s="367"/>
      <c r="CZ18" s="367"/>
      <c r="DA18" s="367"/>
      <c r="DB18" s="367"/>
      <c r="DC18" s="367"/>
      <c r="DD18" s="367"/>
      <c r="DE18" s="367"/>
    </row>
    <row r="19" spans="1:109" x14ac:dyDescent="0.15">
      <c r="DD19" s="366"/>
      <c r="DE19" s="366"/>
    </row>
    <row r="20" spans="1:109" x14ac:dyDescent="0.15">
      <c r="DD20" s="366"/>
      <c r="DE20" s="366"/>
    </row>
    <row r="21" spans="1:109" ht="17.25" customHeight="1" x14ac:dyDescent="0.15">
      <c r="B21" s="368"/>
      <c r="C21" s="369"/>
      <c r="D21" s="369"/>
      <c r="E21" s="369"/>
      <c r="F21" s="369"/>
      <c r="G21" s="369"/>
      <c r="H21" s="369"/>
      <c r="I21" s="369"/>
      <c r="J21" s="369"/>
      <c r="K21" s="369"/>
      <c r="L21" s="369"/>
      <c r="M21" s="369"/>
      <c r="N21" s="370"/>
      <c r="O21" s="369"/>
      <c r="P21" s="369"/>
      <c r="Q21" s="369"/>
      <c r="R21" s="369"/>
      <c r="S21" s="369"/>
      <c r="T21" s="369"/>
      <c r="U21" s="369"/>
      <c r="V21" s="369"/>
      <c r="W21" s="369"/>
      <c r="X21" s="369"/>
      <c r="Y21" s="369"/>
      <c r="Z21" s="369"/>
      <c r="AA21" s="369"/>
      <c r="AB21" s="369"/>
      <c r="AC21" s="369"/>
      <c r="AD21" s="369"/>
      <c r="AE21" s="369"/>
      <c r="AF21" s="369"/>
      <c r="AG21" s="369"/>
      <c r="AH21" s="369"/>
      <c r="AI21" s="369"/>
      <c r="AJ21" s="369"/>
      <c r="AK21" s="369"/>
      <c r="AL21" s="369"/>
      <c r="AM21" s="369"/>
      <c r="AN21" s="369"/>
      <c r="AO21" s="369"/>
      <c r="AP21" s="369"/>
      <c r="AQ21" s="369"/>
      <c r="AR21" s="369"/>
      <c r="AS21" s="369"/>
      <c r="AT21" s="370"/>
      <c r="AU21" s="369"/>
      <c r="AV21" s="369"/>
      <c r="AW21" s="369"/>
      <c r="AX21" s="369"/>
      <c r="AY21" s="369"/>
      <c r="AZ21" s="369"/>
      <c r="BA21" s="369"/>
      <c r="BB21" s="369"/>
      <c r="BC21" s="369"/>
      <c r="BD21" s="369"/>
      <c r="BE21" s="369"/>
      <c r="BF21" s="370"/>
      <c r="BG21" s="369"/>
      <c r="BH21" s="369"/>
      <c r="BI21" s="369"/>
      <c r="BJ21" s="369"/>
      <c r="BK21" s="369"/>
      <c r="BL21" s="369"/>
      <c r="BM21" s="369"/>
      <c r="BN21" s="369"/>
      <c r="BO21" s="369"/>
      <c r="BP21" s="369"/>
      <c r="BQ21" s="369"/>
      <c r="BR21" s="370"/>
      <c r="BS21" s="369"/>
      <c r="BT21" s="369"/>
      <c r="BU21" s="369"/>
      <c r="BV21" s="369"/>
      <c r="BW21" s="369"/>
      <c r="BX21" s="369"/>
      <c r="BY21" s="369"/>
      <c r="BZ21" s="369"/>
      <c r="CA21" s="369"/>
      <c r="CB21" s="369"/>
      <c r="CC21" s="369"/>
      <c r="CD21" s="370"/>
      <c r="CE21" s="369"/>
      <c r="CF21" s="369"/>
      <c r="CG21" s="369"/>
      <c r="CH21" s="369"/>
      <c r="CI21" s="369"/>
      <c r="CJ21" s="369"/>
      <c r="CK21" s="369"/>
      <c r="CL21" s="369"/>
      <c r="CM21" s="369"/>
      <c r="CN21" s="369"/>
      <c r="CO21" s="369"/>
      <c r="CP21" s="370"/>
      <c r="CQ21" s="369"/>
      <c r="CR21" s="369"/>
      <c r="CS21" s="369"/>
      <c r="CT21" s="369"/>
      <c r="CU21" s="369"/>
      <c r="CV21" s="369"/>
      <c r="CW21" s="369"/>
      <c r="CX21" s="369"/>
      <c r="CY21" s="369"/>
      <c r="CZ21" s="369"/>
      <c r="DA21" s="369"/>
      <c r="DB21" s="370"/>
      <c r="DC21" s="369"/>
      <c r="DD21" s="371"/>
      <c r="DE21" s="366"/>
    </row>
    <row r="22" spans="1:109" ht="17.25" customHeight="1" x14ac:dyDescent="0.15">
      <c r="B22" s="372"/>
    </row>
    <row r="23" spans="1:109" x14ac:dyDescent="0.15">
      <c r="B23" s="372"/>
    </row>
    <row r="24" spans="1:109" x14ac:dyDescent="0.15">
      <c r="B24" s="372"/>
    </row>
    <row r="25" spans="1:109" x14ac:dyDescent="0.15">
      <c r="B25" s="372"/>
    </row>
    <row r="26" spans="1:109" x14ac:dyDescent="0.15">
      <c r="B26" s="372"/>
    </row>
    <row r="27" spans="1:109" x14ac:dyDescent="0.15">
      <c r="B27" s="372"/>
    </row>
    <row r="28" spans="1:109" x14ac:dyDescent="0.15">
      <c r="B28" s="372"/>
    </row>
    <row r="29" spans="1:109" x14ac:dyDescent="0.15">
      <c r="B29" s="372"/>
    </row>
    <row r="30" spans="1:109" x14ac:dyDescent="0.15">
      <c r="B30" s="372"/>
    </row>
    <row r="31" spans="1:109" x14ac:dyDescent="0.15">
      <c r="B31" s="372"/>
    </row>
    <row r="32" spans="1:109" x14ac:dyDescent="0.15">
      <c r="B32" s="372"/>
    </row>
    <row r="33" spans="2:109" x14ac:dyDescent="0.15">
      <c r="B33" s="372"/>
    </row>
    <row r="34" spans="2:109" x14ac:dyDescent="0.15">
      <c r="B34" s="372"/>
    </row>
    <row r="35" spans="2:109" x14ac:dyDescent="0.15">
      <c r="B35" s="372"/>
    </row>
    <row r="36" spans="2:109" x14ac:dyDescent="0.15">
      <c r="B36" s="372"/>
    </row>
    <row r="37" spans="2:109" x14ac:dyDescent="0.15">
      <c r="B37" s="372"/>
    </row>
    <row r="38" spans="2:109" x14ac:dyDescent="0.15">
      <c r="B38" s="372"/>
    </row>
    <row r="39" spans="2:109" x14ac:dyDescent="0.15">
      <c r="B39" s="374"/>
      <c r="C39" s="375"/>
      <c r="D39" s="375"/>
      <c r="E39" s="375"/>
      <c r="F39" s="375"/>
      <c r="G39" s="375"/>
      <c r="H39" s="375"/>
      <c r="I39" s="375"/>
      <c r="J39" s="375"/>
      <c r="K39" s="375"/>
      <c r="L39" s="375"/>
      <c r="M39" s="375"/>
      <c r="N39" s="375"/>
      <c r="O39" s="375"/>
      <c r="P39" s="375"/>
      <c r="Q39" s="375"/>
      <c r="R39" s="375"/>
      <c r="S39" s="375"/>
      <c r="T39" s="375"/>
      <c r="U39" s="375"/>
      <c r="V39" s="375"/>
      <c r="W39" s="375"/>
      <c r="X39" s="375"/>
      <c r="Y39" s="375"/>
      <c r="Z39" s="375"/>
      <c r="AA39" s="375"/>
      <c r="AB39" s="375"/>
      <c r="AC39" s="375"/>
      <c r="AD39" s="375"/>
      <c r="AE39" s="375"/>
      <c r="AF39" s="375"/>
      <c r="AG39" s="375"/>
      <c r="AH39" s="375"/>
      <c r="AI39" s="375"/>
      <c r="AJ39" s="375"/>
      <c r="AK39" s="375"/>
      <c r="AL39" s="375"/>
      <c r="AM39" s="375"/>
      <c r="AN39" s="375"/>
      <c r="AO39" s="375"/>
      <c r="AP39" s="375"/>
      <c r="AQ39" s="375"/>
      <c r="AR39" s="375"/>
      <c r="AS39" s="375"/>
      <c r="AT39" s="375"/>
      <c r="AU39" s="375"/>
      <c r="AV39" s="375"/>
      <c r="AW39" s="375"/>
      <c r="AX39" s="375"/>
      <c r="AY39" s="375"/>
      <c r="AZ39" s="375"/>
      <c r="BA39" s="375"/>
      <c r="BB39" s="375"/>
      <c r="BC39" s="375"/>
      <c r="BD39" s="375"/>
      <c r="BE39" s="375"/>
      <c r="BF39" s="375"/>
      <c r="BG39" s="375"/>
      <c r="BH39" s="375"/>
      <c r="BI39" s="375"/>
      <c r="BJ39" s="375"/>
      <c r="BK39" s="375"/>
      <c r="BL39" s="375"/>
      <c r="BM39" s="375"/>
      <c r="BN39" s="375"/>
      <c r="BO39" s="375"/>
      <c r="BP39" s="375"/>
      <c r="BQ39" s="375"/>
      <c r="BR39" s="375"/>
      <c r="BS39" s="375"/>
      <c r="BT39" s="375"/>
      <c r="BU39" s="375"/>
      <c r="BV39" s="375"/>
      <c r="BW39" s="375"/>
      <c r="BX39" s="375"/>
      <c r="BY39" s="375"/>
      <c r="BZ39" s="375"/>
      <c r="CA39" s="375"/>
      <c r="CB39" s="375"/>
      <c r="CC39" s="375"/>
      <c r="CD39" s="375"/>
      <c r="CE39" s="375"/>
      <c r="CF39" s="375"/>
      <c r="CG39" s="375"/>
      <c r="CH39" s="375"/>
      <c r="CI39" s="375"/>
      <c r="CJ39" s="375"/>
      <c r="CK39" s="375"/>
      <c r="CL39" s="375"/>
      <c r="CM39" s="375"/>
      <c r="CN39" s="375"/>
      <c r="CO39" s="375"/>
      <c r="CP39" s="375"/>
      <c r="CQ39" s="375"/>
      <c r="CR39" s="375"/>
      <c r="CS39" s="375"/>
      <c r="CT39" s="375"/>
      <c r="CU39" s="375"/>
      <c r="CV39" s="375"/>
      <c r="CW39" s="375"/>
      <c r="CX39" s="375"/>
      <c r="CY39" s="375"/>
      <c r="CZ39" s="375"/>
      <c r="DA39" s="375"/>
      <c r="DB39" s="375"/>
      <c r="DC39" s="375"/>
      <c r="DD39" s="376"/>
    </row>
    <row r="40" spans="2:109" x14ac:dyDescent="0.15">
      <c r="B40" s="377"/>
      <c r="DD40" s="377"/>
      <c r="DE40" s="366"/>
    </row>
    <row r="41" spans="2:109" ht="17.25" x14ac:dyDescent="0.15">
      <c r="B41" s="378" t="s">
        <v>560</v>
      </c>
      <c r="C41" s="369"/>
      <c r="D41" s="369"/>
      <c r="E41" s="369"/>
      <c r="F41" s="369"/>
      <c r="G41" s="369"/>
      <c r="H41" s="369"/>
      <c r="I41" s="369"/>
      <c r="J41" s="369"/>
      <c r="K41" s="369"/>
      <c r="L41" s="369"/>
      <c r="M41" s="369"/>
      <c r="N41" s="369"/>
      <c r="O41" s="369"/>
      <c r="P41" s="369"/>
      <c r="Q41" s="369"/>
      <c r="R41" s="369"/>
      <c r="S41" s="369"/>
      <c r="T41" s="369"/>
      <c r="U41" s="369"/>
      <c r="V41" s="369"/>
      <c r="W41" s="369"/>
      <c r="X41" s="369"/>
      <c r="Y41" s="369"/>
      <c r="Z41" s="369"/>
      <c r="AA41" s="369"/>
      <c r="AB41" s="369"/>
      <c r="AC41" s="369"/>
      <c r="AD41" s="369"/>
      <c r="AE41" s="369"/>
      <c r="AF41" s="369"/>
      <c r="AG41" s="369"/>
      <c r="AH41" s="369"/>
      <c r="AI41" s="369"/>
      <c r="AJ41" s="369"/>
      <c r="AK41" s="369"/>
      <c r="AL41" s="369"/>
      <c r="AM41" s="369"/>
      <c r="AN41" s="369"/>
      <c r="AO41" s="369"/>
      <c r="AP41" s="369"/>
      <c r="AQ41" s="369"/>
      <c r="AR41" s="369"/>
      <c r="AS41" s="369"/>
      <c r="AT41" s="369"/>
      <c r="AU41" s="369"/>
      <c r="AV41" s="369"/>
      <c r="AW41" s="369"/>
      <c r="AX41" s="369"/>
      <c r="AY41" s="369"/>
      <c r="AZ41" s="369"/>
      <c r="BA41" s="369"/>
      <c r="BB41" s="369"/>
      <c r="BC41" s="369"/>
      <c r="BD41" s="369"/>
      <c r="BE41" s="369"/>
      <c r="BF41" s="369"/>
      <c r="BG41" s="369"/>
      <c r="BH41" s="369"/>
      <c r="BI41" s="369"/>
      <c r="BJ41" s="369"/>
      <c r="BK41" s="369"/>
      <c r="BL41" s="369"/>
      <c r="BM41" s="369"/>
      <c r="BN41" s="369"/>
      <c r="BO41" s="369"/>
      <c r="BP41" s="369"/>
      <c r="BQ41" s="369"/>
      <c r="BR41" s="369"/>
      <c r="BS41" s="369"/>
      <c r="BT41" s="369"/>
      <c r="BU41" s="369"/>
      <c r="BV41" s="369"/>
      <c r="BW41" s="369"/>
      <c r="BX41" s="369"/>
      <c r="BY41" s="369"/>
      <c r="BZ41" s="369"/>
      <c r="CA41" s="369"/>
      <c r="CB41" s="369"/>
      <c r="CC41" s="369"/>
      <c r="CD41" s="369"/>
      <c r="CE41" s="369"/>
      <c r="CF41" s="369"/>
      <c r="CG41" s="369"/>
      <c r="CH41" s="369"/>
      <c r="CI41" s="369"/>
      <c r="CJ41" s="369"/>
      <c r="CK41" s="369"/>
      <c r="CL41" s="369"/>
      <c r="CM41" s="369"/>
      <c r="CN41" s="369"/>
      <c r="CO41" s="369"/>
      <c r="CP41" s="369"/>
      <c r="CQ41" s="369"/>
      <c r="CR41" s="369"/>
      <c r="CS41" s="369"/>
      <c r="CT41" s="369"/>
      <c r="CU41" s="369"/>
      <c r="CV41" s="369"/>
      <c r="CW41" s="369"/>
      <c r="CX41" s="369"/>
      <c r="CY41" s="369"/>
      <c r="CZ41" s="369"/>
      <c r="DA41" s="369"/>
      <c r="DB41" s="369"/>
      <c r="DC41" s="369"/>
      <c r="DD41" s="371"/>
    </row>
    <row r="42" spans="2:109" x14ac:dyDescent="0.15">
      <c r="B42" s="372"/>
      <c r="G42" s="379"/>
      <c r="I42" s="380"/>
      <c r="J42" s="380"/>
      <c r="K42" s="380"/>
      <c r="AM42" s="379"/>
      <c r="AN42" s="379" t="s">
        <v>561</v>
      </c>
      <c r="AP42" s="380"/>
      <c r="AQ42" s="380"/>
      <c r="AR42" s="380"/>
      <c r="AY42" s="379"/>
      <c r="BA42" s="380"/>
      <c r="BB42" s="380"/>
      <c r="BC42" s="380"/>
      <c r="BK42" s="379"/>
      <c r="BM42" s="380"/>
      <c r="BN42" s="380"/>
      <c r="BO42" s="380"/>
      <c r="BW42" s="379"/>
      <c r="BY42" s="380"/>
      <c r="BZ42" s="380"/>
      <c r="CA42" s="380"/>
      <c r="CI42" s="379"/>
      <c r="CK42" s="380"/>
      <c r="CL42" s="380"/>
      <c r="CM42" s="380"/>
      <c r="CU42" s="379"/>
      <c r="CW42" s="380"/>
      <c r="CX42" s="380"/>
      <c r="CY42" s="380"/>
    </row>
    <row r="43" spans="2:109" ht="13.5" customHeight="1" x14ac:dyDescent="0.15">
      <c r="B43" s="372"/>
      <c r="AN43" s="1265" t="s">
        <v>562</v>
      </c>
      <c r="AO43" s="1266"/>
      <c r="AP43" s="1266"/>
      <c r="AQ43" s="1266"/>
      <c r="AR43" s="1266"/>
      <c r="AS43" s="1266"/>
      <c r="AT43" s="1266"/>
      <c r="AU43" s="1266"/>
      <c r="AV43" s="1266"/>
      <c r="AW43" s="1266"/>
      <c r="AX43" s="1266"/>
      <c r="AY43" s="1266"/>
      <c r="AZ43" s="1266"/>
      <c r="BA43" s="1266"/>
      <c r="BB43" s="1266"/>
      <c r="BC43" s="1266"/>
      <c r="BD43" s="1266"/>
      <c r="BE43" s="1266"/>
      <c r="BF43" s="1266"/>
      <c r="BG43" s="1266"/>
      <c r="BH43" s="1266"/>
      <c r="BI43" s="1266"/>
      <c r="BJ43" s="1266"/>
      <c r="BK43" s="1266"/>
      <c r="BL43" s="1266"/>
      <c r="BM43" s="1266"/>
      <c r="BN43" s="1266"/>
      <c r="BO43" s="1266"/>
      <c r="BP43" s="1266"/>
      <c r="BQ43" s="1266"/>
      <c r="BR43" s="1266"/>
      <c r="BS43" s="1266"/>
      <c r="BT43" s="1266"/>
      <c r="BU43" s="1266"/>
      <c r="BV43" s="1266"/>
      <c r="BW43" s="1266"/>
      <c r="BX43" s="1266"/>
      <c r="BY43" s="1266"/>
      <c r="BZ43" s="1266"/>
      <c r="CA43" s="1266"/>
      <c r="CB43" s="1266"/>
      <c r="CC43" s="1266"/>
      <c r="CD43" s="1266"/>
      <c r="CE43" s="1266"/>
      <c r="CF43" s="1266"/>
      <c r="CG43" s="1266"/>
      <c r="CH43" s="1266"/>
      <c r="CI43" s="1266"/>
      <c r="CJ43" s="1266"/>
      <c r="CK43" s="1266"/>
      <c r="CL43" s="1266"/>
      <c r="CM43" s="1266"/>
      <c r="CN43" s="1266"/>
      <c r="CO43" s="1266"/>
      <c r="CP43" s="1266"/>
      <c r="CQ43" s="1266"/>
      <c r="CR43" s="1266"/>
      <c r="CS43" s="1266"/>
      <c r="CT43" s="1266"/>
      <c r="CU43" s="1266"/>
      <c r="CV43" s="1266"/>
      <c r="CW43" s="1266"/>
      <c r="CX43" s="1266"/>
      <c r="CY43" s="1266"/>
      <c r="CZ43" s="1266"/>
      <c r="DA43" s="1266"/>
      <c r="DB43" s="1266"/>
      <c r="DC43" s="1267"/>
    </row>
    <row r="44" spans="2:109" x14ac:dyDescent="0.15">
      <c r="B44" s="372"/>
      <c r="AN44" s="1268"/>
      <c r="AO44" s="1269"/>
      <c r="AP44" s="1269"/>
      <c r="AQ44" s="1269"/>
      <c r="AR44" s="1269"/>
      <c r="AS44" s="1269"/>
      <c r="AT44" s="1269"/>
      <c r="AU44" s="1269"/>
      <c r="AV44" s="1269"/>
      <c r="AW44" s="1269"/>
      <c r="AX44" s="1269"/>
      <c r="AY44" s="1269"/>
      <c r="AZ44" s="1269"/>
      <c r="BA44" s="1269"/>
      <c r="BB44" s="1269"/>
      <c r="BC44" s="1269"/>
      <c r="BD44" s="1269"/>
      <c r="BE44" s="1269"/>
      <c r="BF44" s="1269"/>
      <c r="BG44" s="1269"/>
      <c r="BH44" s="1269"/>
      <c r="BI44" s="1269"/>
      <c r="BJ44" s="1269"/>
      <c r="BK44" s="1269"/>
      <c r="BL44" s="1269"/>
      <c r="BM44" s="1269"/>
      <c r="BN44" s="1269"/>
      <c r="BO44" s="1269"/>
      <c r="BP44" s="1269"/>
      <c r="BQ44" s="1269"/>
      <c r="BR44" s="1269"/>
      <c r="BS44" s="1269"/>
      <c r="BT44" s="1269"/>
      <c r="BU44" s="1269"/>
      <c r="BV44" s="1269"/>
      <c r="BW44" s="1269"/>
      <c r="BX44" s="1269"/>
      <c r="BY44" s="1269"/>
      <c r="BZ44" s="1269"/>
      <c r="CA44" s="1269"/>
      <c r="CB44" s="1269"/>
      <c r="CC44" s="1269"/>
      <c r="CD44" s="1269"/>
      <c r="CE44" s="1269"/>
      <c r="CF44" s="1269"/>
      <c r="CG44" s="1269"/>
      <c r="CH44" s="1269"/>
      <c r="CI44" s="1269"/>
      <c r="CJ44" s="1269"/>
      <c r="CK44" s="1269"/>
      <c r="CL44" s="1269"/>
      <c r="CM44" s="1269"/>
      <c r="CN44" s="1269"/>
      <c r="CO44" s="1269"/>
      <c r="CP44" s="1269"/>
      <c r="CQ44" s="1269"/>
      <c r="CR44" s="1269"/>
      <c r="CS44" s="1269"/>
      <c r="CT44" s="1269"/>
      <c r="CU44" s="1269"/>
      <c r="CV44" s="1269"/>
      <c r="CW44" s="1269"/>
      <c r="CX44" s="1269"/>
      <c r="CY44" s="1269"/>
      <c r="CZ44" s="1269"/>
      <c r="DA44" s="1269"/>
      <c r="DB44" s="1269"/>
      <c r="DC44" s="1270"/>
    </row>
    <row r="45" spans="2:109" x14ac:dyDescent="0.15">
      <c r="B45" s="372"/>
      <c r="AN45" s="1268"/>
      <c r="AO45" s="1269"/>
      <c r="AP45" s="1269"/>
      <c r="AQ45" s="1269"/>
      <c r="AR45" s="1269"/>
      <c r="AS45" s="1269"/>
      <c r="AT45" s="1269"/>
      <c r="AU45" s="1269"/>
      <c r="AV45" s="1269"/>
      <c r="AW45" s="1269"/>
      <c r="AX45" s="1269"/>
      <c r="AY45" s="1269"/>
      <c r="AZ45" s="1269"/>
      <c r="BA45" s="1269"/>
      <c r="BB45" s="1269"/>
      <c r="BC45" s="1269"/>
      <c r="BD45" s="1269"/>
      <c r="BE45" s="1269"/>
      <c r="BF45" s="1269"/>
      <c r="BG45" s="1269"/>
      <c r="BH45" s="1269"/>
      <c r="BI45" s="1269"/>
      <c r="BJ45" s="1269"/>
      <c r="BK45" s="1269"/>
      <c r="BL45" s="1269"/>
      <c r="BM45" s="1269"/>
      <c r="BN45" s="1269"/>
      <c r="BO45" s="1269"/>
      <c r="BP45" s="1269"/>
      <c r="BQ45" s="1269"/>
      <c r="BR45" s="1269"/>
      <c r="BS45" s="1269"/>
      <c r="BT45" s="1269"/>
      <c r="BU45" s="1269"/>
      <c r="BV45" s="1269"/>
      <c r="BW45" s="1269"/>
      <c r="BX45" s="1269"/>
      <c r="BY45" s="1269"/>
      <c r="BZ45" s="1269"/>
      <c r="CA45" s="1269"/>
      <c r="CB45" s="1269"/>
      <c r="CC45" s="1269"/>
      <c r="CD45" s="1269"/>
      <c r="CE45" s="1269"/>
      <c r="CF45" s="1269"/>
      <c r="CG45" s="1269"/>
      <c r="CH45" s="1269"/>
      <c r="CI45" s="1269"/>
      <c r="CJ45" s="1269"/>
      <c r="CK45" s="1269"/>
      <c r="CL45" s="1269"/>
      <c r="CM45" s="1269"/>
      <c r="CN45" s="1269"/>
      <c r="CO45" s="1269"/>
      <c r="CP45" s="1269"/>
      <c r="CQ45" s="1269"/>
      <c r="CR45" s="1269"/>
      <c r="CS45" s="1269"/>
      <c r="CT45" s="1269"/>
      <c r="CU45" s="1269"/>
      <c r="CV45" s="1269"/>
      <c r="CW45" s="1269"/>
      <c r="CX45" s="1269"/>
      <c r="CY45" s="1269"/>
      <c r="CZ45" s="1269"/>
      <c r="DA45" s="1269"/>
      <c r="DB45" s="1269"/>
      <c r="DC45" s="1270"/>
    </row>
    <row r="46" spans="2:109" x14ac:dyDescent="0.15">
      <c r="B46" s="372"/>
      <c r="AN46" s="1268"/>
      <c r="AO46" s="1269"/>
      <c r="AP46" s="1269"/>
      <c r="AQ46" s="1269"/>
      <c r="AR46" s="1269"/>
      <c r="AS46" s="1269"/>
      <c r="AT46" s="1269"/>
      <c r="AU46" s="1269"/>
      <c r="AV46" s="1269"/>
      <c r="AW46" s="1269"/>
      <c r="AX46" s="1269"/>
      <c r="AY46" s="1269"/>
      <c r="AZ46" s="1269"/>
      <c r="BA46" s="1269"/>
      <c r="BB46" s="1269"/>
      <c r="BC46" s="1269"/>
      <c r="BD46" s="1269"/>
      <c r="BE46" s="1269"/>
      <c r="BF46" s="1269"/>
      <c r="BG46" s="1269"/>
      <c r="BH46" s="1269"/>
      <c r="BI46" s="1269"/>
      <c r="BJ46" s="1269"/>
      <c r="BK46" s="1269"/>
      <c r="BL46" s="1269"/>
      <c r="BM46" s="1269"/>
      <c r="BN46" s="1269"/>
      <c r="BO46" s="1269"/>
      <c r="BP46" s="1269"/>
      <c r="BQ46" s="1269"/>
      <c r="BR46" s="1269"/>
      <c r="BS46" s="1269"/>
      <c r="BT46" s="1269"/>
      <c r="BU46" s="1269"/>
      <c r="BV46" s="1269"/>
      <c r="BW46" s="1269"/>
      <c r="BX46" s="1269"/>
      <c r="BY46" s="1269"/>
      <c r="BZ46" s="1269"/>
      <c r="CA46" s="1269"/>
      <c r="CB46" s="1269"/>
      <c r="CC46" s="1269"/>
      <c r="CD46" s="1269"/>
      <c r="CE46" s="1269"/>
      <c r="CF46" s="1269"/>
      <c r="CG46" s="1269"/>
      <c r="CH46" s="1269"/>
      <c r="CI46" s="1269"/>
      <c r="CJ46" s="1269"/>
      <c r="CK46" s="1269"/>
      <c r="CL46" s="1269"/>
      <c r="CM46" s="1269"/>
      <c r="CN46" s="1269"/>
      <c r="CO46" s="1269"/>
      <c r="CP46" s="1269"/>
      <c r="CQ46" s="1269"/>
      <c r="CR46" s="1269"/>
      <c r="CS46" s="1269"/>
      <c r="CT46" s="1269"/>
      <c r="CU46" s="1269"/>
      <c r="CV46" s="1269"/>
      <c r="CW46" s="1269"/>
      <c r="CX46" s="1269"/>
      <c r="CY46" s="1269"/>
      <c r="CZ46" s="1269"/>
      <c r="DA46" s="1269"/>
      <c r="DB46" s="1269"/>
      <c r="DC46" s="1270"/>
    </row>
    <row r="47" spans="2:109" x14ac:dyDescent="0.15">
      <c r="B47" s="372"/>
      <c r="AN47" s="1271"/>
      <c r="AO47" s="1272"/>
      <c r="AP47" s="1272"/>
      <c r="AQ47" s="1272"/>
      <c r="AR47" s="1272"/>
      <c r="AS47" s="1272"/>
      <c r="AT47" s="1272"/>
      <c r="AU47" s="1272"/>
      <c r="AV47" s="1272"/>
      <c r="AW47" s="1272"/>
      <c r="AX47" s="1272"/>
      <c r="AY47" s="1272"/>
      <c r="AZ47" s="1272"/>
      <c r="BA47" s="1272"/>
      <c r="BB47" s="1272"/>
      <c r="BC47" s="1272"/>
      <c r="BD47" s="1272"/>
      <c r="BE47" s="1272"/>
      <c r="BF47" s="1272"/>
      <c r="BG47" s="1272"/>
      <c r="BH47" s="1272"/>
      <c r="BI47" s="1272"/>
      <c r="BJ47" s="1272"/>
      <c r="BK47" s="1272"/>
      <c r="BL47" s="1272"/>
      <c r="BM47" s="1272"/>
      <c r="BN47" s="1272"/>
      <c r="BO47" s="1272"/>
      <c r="BP47" s="1272"/>
      <c r="BQ47" s="1272"/>
      <c r="BR47" s="1272"/>
      <c r="BS47" s="1272"/>
      <c r="BT47" s="1272"/>
      <c r="BU47" s="1272"/>
      <c r="BV47" s="1272"/>
      <c r="BW47" s="1272"/>
      <c r="BX47" s="1272"/>
      <c r="BY47" s="1272"/>
      <c r="BZ47" s="1272"/>
      <c r="CA47" s="1272"/>
      <c r="CB47" s="1272"/>
      <c r="CC47" s="1272"/>
      <c r="CD47" s="1272"/>
      <c r="CE47" s="1272"/>
      <c r="CF47" s="1272"/>
      <c r="CG47" s="1272"/>
      <c r="CH47" s="1272"/>
      <c r="CI47" s="1272"/>
      <c r="CJ47" s="1272"/>
      <c r="CK47" s="1272"/>
      <c r="CL47" s="1272"/>
      <c r="CM47" s="1272"/>
      <c r="CN47" s="1272"/>
      <c r="CO47" s="1272"/>
      <c r="CP47" s="1272"/>
      <c r="CQ47" s="1272"/>
      <c r="CR47" s="1272"/>
      <c r="CS47" s="1272"/>
      <c r="CT47" s="1272"/>
      <c r="CU47" s="1272"/>
      <c r="CV47" s="1272"/>
      <c r="CW47" s="1272"/>
      <c r="CX47" s="1272"/>
      <c r="CY47" s="1272"/>
      <c r="CZ47" s="1272"/>
      <c r="DA47" s="1272"/>
      <c r="DB47" s="1272"/>
      <c r="DC47" s="1273"/>
    </row>
    <row r="48" spans="2:109" x14ac:dyDescent="0.15">
      <c r="B48" s="372"/>
      <c r="H48" s="381"/>
      <c r="I48" s="381"/>
      <c r="J48" s="381"/>
      <c r="AN48" s="381"/>
      <c r="AO48" s="381"/>
      <c r="AP48" s="381"/>
      <c r="AZ48" s="381"/>
      <c r="BA48" s="381"/>
      <c r="BB48" s="381"/>
      <c r="BL48" s="381"/>
      <c r="BM48" s="381"/>
      <c r="BN48" s="381"/>
      <c r="BX48" s="381"/>
      <c r="BY48" s="381"/>
      <c r="BZ48" s="381"/>
      <c r="CJ48" s="381"/>
      <c r="CK48" s="381"/>
      <c r="CL48" s="381"/>
      <c r="CV48" s="381"/>
      <c r="CW48" s="381"/>
      <c r="CX48" s="381"/>
    </row>
    <row r="49" spans="1:109" x14ac:dyDescent="0.15">
      <c r="B49" s="372"/>
      <c r="AN49" s="366" t="s">
        <v>563</v>
      </c>
    </row>
    <row r="50" spans="1:109" x14ac:dyDescent="0.15">
      <c r="B50" s="372"/>
      <c r="G50" s="1259"/>
      <c r="H50" s="1259"/>
      <c r="I50" s="1259"/>
      <c r="J50" s="1259"/>
      <c r="K50" s="382"/>
      <c r="L50" s="382"/>
      <c r="M50" s="383"/>
      <c r="N50" s="383"/>
      <c r="AN50" s="1262"/>
      <c r="AO50" s="1263"/>
      <c r="AP50" s="1263"/>
      <c r="AQ50" s="1263"/>
      <c r="AR50" s="1263"/>
      <c r="AS50" s="1263"/>
      <c r="AT50" s="1263"/>
      <c r="AU50" s="1263"/>
      <c r="AV50" s="1263"/>
      <c r="AW50" s="1263"/>
      <c r="AX50" s="1263"/>
      <c r="AY50" s="1263"/>
      <c r="AZ50" s="1263"/>
      <c r="BA50" s="1263"/>
      <c r="BB50" s="1263"/>
      <c r="BC50" s="1263"/>
      <c r="BD50" s="1263"/>
      <c r="BE50" s="1263"/>
      <c r="BF50" s="1263"/>
      <c r="BG50" s="1263"/>
      <c r="BH50" s="1263"/>
      <c r="BI50" s="1263"/>
      <c r="BJ50" s="1263"/>
      <c r="BK50" s="1263"/>
      <c r="BL50" s="1263"/>
      <c r="BM50" s="1263"/>
      <c r="BN50" s="1263"/>
      <c r="BO50" s="1264"/>
      <c r="BP50" s="1258" t="s">
        <v>524</v>
      </c>
      <c r="BQ50" s="1258"/>
      <c r="BR50" s="1258"/>
      <c r="BS50" s="1258"/>
      <c r="BT50" s="1258"/>
      <c r="BU50" s="1258"/>
      <c r="BV50" s="1258"/>
      <c r="BW50" s="1258"/>
      <c r="BX50" s="1258" t="s">
        <v>525</v>
      </c>
      <c r="BY50" s="1258"/>
      <c r="BZ50" s="1258"/>
      <c r="CA50" s="1258"/>
      <c r="CB50" s="1258"/>
      <c r="CC50" s="1258"/>
      <c r="CD50" s="1258"/>
      <c r="CE50" s="1258"/>
      <c r="CF50" s="1258" t="s">
        <v>526</v>
      </c>
      <c r="CG50" s="1258"/>
      <c r="CH50" s="1258"/>
      <c r="CI50" s="1258"/>
      <c r="CJ50" s="1258"/>
      <c r="CK50" s="1258"/>
      <c r="CL50" s="1258"/>
      <c r="CM50" s="1258"/>
      <c r="CN50" s="1258" t="s">
        <v>527</v>
      </c>
      <c r="CO50" s="1258"/>
      <c r="CP50" s="1258"/>
      <c r="CQ50" s="1258"/>
      <c r="CR50" s="1258"/>
      <c r="CS50" s="1258"/>
      <c r="CT50" s="1258"/>
      <c r="CU50" s="1258"/>
      <c r="CV50" s="1258" t="s">
        <v>528</v>
      </c>
      <c r="CW50" s="1258"/>
      <c r="CX50" s="1258"/>
      <c r="CY50" s="1258"/>
      <c r="CZ50" s="1258"/>
      <c r="DA50" s="1258"/>
      <c r="DB50" s="1258"/>
      <c r="DC50" s="1258"/>
    </row>
    <row r="51" spans="1:109" ht="13.5" customHeight="1" x14ac:dyDescent="0.15">
      <c r="B51" s="372"/>
      <c r="G51" s="1261"/>
      <c r="H51" s="1261"/>
      <c r="I51" s="1274"/>
      <c r="J51" s="1274"/>
      <c r="K51" s="1260"/>
      <c r="L51" s="1260"/>
      <c r="M51" s="1260"/>
      <c r="N51" s="1260"/>
      <c r="AM51" s="381"/>
      <c r="AN51" s="1256" t="s">
        <v>564</v>
      </c>
      <c r="AO51" s="1256"/>
      <c r="AP51" s="1256"/>
      <c r="AQ51" s="1256"/>
      <c r="AR51" s="1256"/>
      <c r="AS51" s="1256"/>
      <c r="AT51" s="1256"/>
      <c r="AU51" s="1256"/>
      <c r="AV51" s="1256"/>
      <c r="AW51" s="1256"/>
      <c r="AX51" s="1256"/>
      <c r="AY51" s="1256"/>
      <c r="AZ51" s="1256"/>
      <c r="BA51" s="1256"/>
      <c r="BB51" s="1256" t="s">
        <v>565</v>
      </c>
      <c r="BC51" s="1256"/>
      <c r="BD51" s="1256"/>
      <c r="BE51" s="1256"/>
      <c r="BF51" s="1256"/>
      <c r="BG51" s="1256"/>
      <c r="BH51" s="1256"/>
      <c r="BI51" s="1256"/>
      <c r="BJ51" s="1256"/>
      <c r="BK51" s="1256"/>
      <c r="BL51" s="1256"/>
      <c r="BM51" s="1256"/>
      <c r="BN51" s="1256"/>
      <c r="BO51" s="1256"/>
      <c r="BP51" s="1253"/>
      <c r="BQ51" s="1253"/>
      <c r="BR51" s="1253"/>
      <c r="BS51" s="1253"/>
      <c r="BT51" s="1253"/>
      <c r="BU51" s="1253"/>
      <c r="BV51" s="1253"/>
      <c r="BW51" s="1253"/>
      <c r="BX51" s="1253">
        <v>3.3</v>
      </c>
      <c r="BY51" s="1253"/>
      <c r="BZ51" s="1253"/>
      <c r="CA51" s="1253"/>
      <c r="CB51" s="1253"/>
      <c r="CC51" s="1253"/>
      <c r="CD51" s="1253"/>
      <c r="CE51" s="1253"/>
      <c r="CF51" s="1253">
        <v>0.2</v>
      </c>
      <c r="CG51" s="1253"/>
      <c r="CH51" s="1253"/>
      <c r="CI51" s="1253"/>
      <c r="CJ51" s="1253"/>
      <c r="CK51" s="1253"/>
      <c r="CL51" s="1253"/>
      <c r="CM51" s="1253"/>
      <c r="CN51" s="1253"/>
      <c r="CO51" s="1253"/>
      <c r="CP51" s="1253"/>
      <c r="CQ51" s="1253"/>
      <c r="CR51" s="1253"/>
      <c r="CS51" s="1253"/>
      <c r="CT51" s="1253"/>
      <c r="CU51" s="1253"/>
      <c r="CV51" s="1253"/>
      <c r="CW51" s="1253"/>
      <c r="CX51" s="1253"/>
      <c r="CY51" s="1253"/>
      <c r="CZ51" s="1253"/>
      <c r="DA51" s="1253"/>
      <c r="DB51" s="1253"/>
      <c r="DC51" s="1253"/>
    </row>
    <row r="52" spans="1:109" x14ac:dyDescent="0.15">
      <c r="B52" s="372"/>
      <c r="G52" s="1261"/>
      <c r="H52" s="1261"/>
      <c r="I52" s="1274"/>
      <c r="J52" s="1274"/>
      <c r="K52" s="1260"/>
      <c r="L52" s="1260"/>
      <c r="M52" s="1260"/>
      <c r="N52" s="1260"/>
      <c r="AM52" s="381"/>
      <c r="AN52" s="1256"/>
      <c r="AO52" s="1256"/>
      <c r="AP52" s="1256"/>
      <c r="AQ52" s="1256"/>
      <c r="AR52" s="1256"/>
      <c r="AS52" s="1256"/>
      <c r="AT52" s="1256"/>
      <c r="AU52" s="1256"/>
      <c r="AV52" s="1256"/>
      <c r="AW52" s="1256"/>
      <c r="AX52" s="1256"/>
      <c r="AY52" s="1256"/>
      <c r="AZ52" s="1256"/>
      <c r="BA52" s="1256"/>
      <c r="BB52" s="1256"/>
      <c r="BC52" s="1256"/>
      <c r="BD52" s="1256"/>
      <c r="BE52" s="1256"/>
      <c r="BF52" s="1256"/>
      <c r="BG52" s="1256"/>
      <c r="BH52" s="1256"/>
      <c r="BI52" s="1256"/>
      <c r="BJ52" s="1256"/>
      <c r="BK52" s="1256"/>
      <c r="BL52" s="1256"/>
      <c r="BM52" s="1256"/>
      <c r="BN52" s="1256"/>
      <c r="BO52" s="1256"/>
      <c r="BP52" s="1253"/>
      <c r="BQ52" s="1253"/>
      <c r="BR52" s="1253"/>
      <c r="BS52" s="1253"/>
      <c r="BT52" s="1253"/>
      <c r="BU52" s="1253"/>
      <c r="BV52" s="1253"/>
      <c r="BW52" s="1253"/>
      <c r="BX52" s="1253"/>
      <c r="BY52" s="1253"/>
      <c r="BZ52" s="1253"/>
      <c r="CA52" s="1253"/>
      <c r="CB52" s="1253"/>
      <c r="CC52" s="1253"/>
      <c r="CD52" s="1253"/>
      <c r="CE52" s="1253"/>
      <c r="CF52" s="1253"/>
      <c r="CG52" s="1253"/>
      <c r="CH52" s="1253"/>
      <c r="CI52" s="1253"/>
      <c r="CJ52" s="1253"/>
      <c r="CK52" s="1253"/>
      <c r="CL52" s="1253"/>
      <c r="CM52" s="1253"/>
      <c r="CN52" s="1253"/>
      <c r="CO52" s="1253"/>
      <c r="CP52" s="1253"/>
      <c r="CQ52" s="1253"/>
      <c r="CR52" s="1253"/>
      <c r="CS52" s="1253"/>
      <c r="CT52" s="1253"/>
      <c r="CU52" s="1253"/>
      <c r="CV52" s="1253"/>
      <c r="CW52" s="1253"/>
      <c r="CX52" s="1253"/>
      <c r="CY52" s="1253"/>
      <c r="CZ52" s="1253"/>
      <c r="DA52" s="1253"/>
      <c r="DB52" s="1253"/>
      <c r="DC52" s="1253"/>
    </row>
    <row r="53" spans="1:109" x14ac:dyDescent="0.15">
      <c r="A53" s="380"/>
      <c r="B53" s="372"/>
      <c r="G53" s="1261"/>
      <c r="H53" s="1261"/>
      <c r="I53" s="1259"/>
      <c r="J53" s="1259"/>
      <c r="K53" s="1260"/>
      <c r="L53" s="1260"/>
      <c r="M53" s="1260"/>
      <c r="N53" s="1260"/>
      <c r="AM53" s="381"/>
      <c r="AN53" s="1256"/>
      <c r="AO53" s="1256"/>
      <c r="AP53" s="1256"/>
      <c r="AQ53" s="1256"/>
      <c r="AR53" s="1256"/>
      <c r="AS53" s="1256"/>
      <c r="AT53" s="1256"/>
      <c r="AU53" s="1256"/>
      <c r="AV53" s="1256"/>
      <c r="AW53" s="1256"/>
      <c r="AX53" s="1256"/>
      <c r="AY53" s="1256"/>
      <c r="AZ53" s="1256"/>
      <c r="BA53" s="1256"/>
      <c r="BB53" s="1256" t="s">
        <v>566</v>
      </c>
      <c r="BC53" s="1256"/>
      <c r="BD53" s="1256"/>
      <c r="BE53" s="1256"/>
      <c r="BF53" s="1256"/>
      <c r="BG53" s="1256"/>
      <c r="BH53" s="1256"/>
      <c r="BI53" s="1256"/>
      <c r="BJ53" s="1256"/>
      <c r="BK53" s="1256"/>
      <c r="BL53" s="1256"/>
      <c r="BM53" s="1256"/>
      <c r="BN53" s="1256"/>
      <c r="BO53" s="1256"/>
      <c r="BP53" s="1253">
        <v>54</v>
      </c>
      <c r="BQ53" s="1253"/>
      <c r="BR53" s="1253"/>
      <c r="BS53" s="1253"/>
      <c r="BT53" s="1253"/>
      <c r="BU53" s="1253"/>
      <c r="BV53" s="1253"/>
      <c r="BW53" s="1253"/>
      <c r="BX53" s="1253">
        <v>48.6</v>
      </c>
      <c r="BY53" s="1253"/>
      <c r="BZ53" s="1253"/>
      <c r="CA53" s="1253"/>
      <c r="CB53" s="1253"/>
      <c r="CC53" s="1253"/>
      <c r="CD53" s="1253"/>
      <c r="CE53" s="1253"/>
      <c r="CF53" s="1253">
        <v>49.1</v>
      </c>
      <c r="CG53" s="1253"/>
      <c r="CH53" s="1253"/>
      <c r="CI53" s="1253"/>
      <c r="CJ53" s="1253"/>
      <c r="CK53" s="1253"/>
      <c r="CL53" s="1253"/>
      <c r="CM53" s="1253"/>
      <c r="CN53" s="1253">
        <v>50.2</v>
      </c>
      <c r="CO53" s="1253"/>
      <c r="CP53" s="1253"/>
      <c r="CQ53" s="1253"/>
      <c r="CR53" s="1253"/>
      <c r="CS53" s="1253"/>
      <c r="CT53" s="1253"/>
      <c r="CU53" s="1253"/>
      <c r="CV53" s="1253">
        <v>52.3</v>
      </c>
      <c r="CW53" s="1253"/>
      <c r="CX53" s="1253"/>
      <c r="CY53" s="1253"/>
      <c r="CZ53" s="1253"/>
      <c r="DA53" s="1253"/>
      <c r="DB53" s="1253"/>
      <c r="DC53" s="1253"/>
    </row>
    <row r="54" spans="1:109" x14ac:dyDescent="0.15">
      <c r="A54" s="380"/>
      <c r="B54" s="372"/>
      <c r="G54" s="1261"/>
      <c r="H54" s="1261"/>
      <c r="I54" s="1259"/>
      <c r="J54" s="1259"/>
      <c r="K54" s="1260"/>
      <c r="L54" s="1260"/>
      <c r="M54" s="1260"/>
      <c r="N54" s="1260"/>
      <c r="AM54" s="381"/>
      <c r="AN54" s="1256"/>
      <c r="AO54" s="1256"/>
      <c r="AP54" s="1256"/>
      <c r="AQ54" s="1256"/>
      <c r="AR54" s="1256"/>
      <c r="AS54" s="1256"/>
      <c r="AT54" s="1256"/>
      <c r="AU54" s="1256"/>
      <c r="AV54" s="1256"/>
      <c r="AW54" s="1256"/>
      <c r="AX54" s="1256"/>
      <c r="AY54" s="1256"/>
      <c r="AZ54" s="1256"/>
      <c r="BA54" s="1256"/>
      <c r="BB54" s="1256"/>
      <c r="BC54" s="1256"/>
      <c r="BD54" s="1256"/>
      <c r="BE54" s="1256"/>
      <c r="BF54" s="1256"/>
      <c r="BG54" s="1256"/>
      <c r="BH54" s="1256"/>
      <c r="BI54" s="1256"/>
      <c r="BJ54" s="1256"/>
      <c r="BK54" s="1256"/>
      <c r="BL54" s="1256"/>
      <c r="BM54" s="1256"/>
      <c r="BN54" s="1256"/>
      <c r="BO54" s="1256"/>
      <c r="BP54" s="1253"/>
      <c r="BQ54" s="1253"/>
      <c r="BR54" s="1253"/>
      <c r="BS54" s="1253"/>
      <c r="BT54" s="1253"/>
      <c r="BU54" s="1253"/>
      <c r="BV54" s="1253"/>
      <c r="BW54" s="1253"/>
      <c r="BX54" s="1253"/>
      <c r="BY54" s="1253"/>
      <c r="BZ54" s="1253"/>
      <c r="CA54" s="1253"/>
      <c r="CB54" s="1253"/>
      <c r="CC54" s="1253"/>
      <c r="CD54" s="1253"/>
      <c r="CE54" s="1253"/>
      <c r="CF54" s="1253"/>
      <c r="CG54" s="1253"/>
      <c r="CH54" s="1253"/>
      <c r="CI54" s="1253"/>
      <c r="CJ54" s="1253"/>
      <c r="CK54" s="1253"/>
      <c r="CL54" s="1253"/>
      <c r="CM54" s="1253"/>
      <c r="CN54" s="1253"/>
      <c r="CO54" s="1253"/>
      <c r="CP54" s="1253"/>
      <c r="CQ54" s="1253"/>
      <c r="CR54" s="1253"/>
      <c r="CS54" s="1253"/>
      <c r="CT54" s="1253"/>
      <c r="CU54" s="1253"/>
      <c r="CV54" s="1253"/>
      <c r="CW54" s="1253"/>
      <c r="CX54" s="1253"/>
      <c r="CY54" s="1253"/>
      <c r="CZ54" s="1253"/>
      <c r="DA54" s="1253"/>
      <c r="DB54" s="1253"/>
      <c r="DC54" s="1253"/>
    </row>
    <row r="55" spans="1:109" x14ac:dyDescent="0.15">
      <c r="A55" s="380"/>
      <c r="B55" s="372"/>
      <c r="G55" s="1259"/>
      <c r="H55" s="1259"/>
      <c r="I55" s="1259"/>
      <c r="J55" s="1259"/>
      <c r="K55" s="1260"/>
      <c r="L55" s="1260"/>
      <c r="M55" s="1260"/>
      <c r="N55" s="1260"/>
      <c r="AN55" s="1258" t="s">
        <v>567</v>
      </c>
      <c r="AO55" s="1258"/>
      <c r="AP55" s="1258"/>
      <c r="AQ55" s="1258"/>
      <c r="AR55" s="1258"/>
      <c r="AS55" s="1258"/>
      <c r="AT55" s="1258"/>
      <c r="AU55" s="1258"/>
      <c r="AV55" s="1258"/>
      <c r="AW55" s="1258"/>
      <c r="AX55" s="1258"/>
      <c r="AY55" s="1258"/>
      <c r="AZ55" s="1258"/>
      <c r="BA55" s="1258"/>
      <c r="BB55" s="1256" t="s">
        <v>565</v>
      </c>
      <c r="BC55" s="1256"/>
      <c r="BD55" s="1256"/>
      <c r="BE55" s="1256"/>
      <c r="BF55" s="1256"/>
      <c r="BG55" s="1256"/>
      <c r="BH55" s="1256"/>
      <c r="BI55" s="1256"/>
      <c r="BJ55" s="1256"/>
      <c r="BK55" s="1256"/>
      <c r="BL55" s="1256"/>
      <c r="BM55" s="1256"/>
      <c r="BN55" s="1256"/>
      <c r="BO55" s="1256"/>
      <c r="BP55" s="1253">
        <v>0</v>
      </c>
      <c r="BQ55" s="1253"/>
      <c r="BR55" s="1253"/>
      <c r="BS55" s="1253"/>
      <c r="BT55" s="1253"/>
      <c r="BU55" s="1253"/>
      <c r="BV55" s="1253"/>
      <c r="BW55" s="1253"/>
      <c r="BX55" s="1253">
        <v>0</v>
      </c>
      <c r="BY55" s="1253"/>
      <c r="BZ55" s="1253"/>
      <c r="CA55" s="1253"/>
      <c r="CB55" s="1253"/>
      <c r="CC55" s="1253"/>
      <c r="CD55" s="1253"/>
      <c r="CE55" s="1253"/>
      <c r="CF55" s="1253">
        <v>0</v>
      </c>
      <c r="CG55" s="1253"/>
      <c r="CH55" s="1253"/>
      <c r="CI55" s="1253"/>
      <c r="CJ55" s="1253"/>
      <c r="CK55" s="1253"/>
      <c r="CL55" s="1253"/>
      <c r="CM55" s="1253"/>
      <c r="CN55" s="1253">
        <v>0</v>
      </c>
      <c r="CO55" s="1253"/>
      <c r="CP55" s="1253"/>
      <c r="CQ55" s="1253"/>
      <c r="CR55" s="1253"/>
      <c r="CS55" s="1253"/>
      <c r="CT55" s="1253"/>
      <c r="CU55" s="1253"/>
      <c r="CV55" s="1253">
        <v>0</v>
      </c>
      <c r="CW55" s="1253"/>
      <c r="CX55" s="1253"/>
      <c r="CY55" s="1253"/>
      <c r="CZ55" s="1253"/>
      <c r="DA55" s="1253"/>
      <c r="DB55" s="1253"/>
      <c r="DC55" s="1253"/>
    </row>
    <row r="56" spans="1:109" x14ac:dyDescent="0.15">
      <c r="A56" s="380"/>
      <c r="B56" s="372"/>
      <c r="G56" s="1259"/>
      <c r="H56" s="1259"/>
      <c r="I56" s="1259"/>
      <c r="J56" s="1259"/>
      <c r="K56" s="1260"/>
      <c r="L56" s="1260"/>
      <c r="M56" s="1260"/>
      <c r="N56" s="1260"/>
      <c r="AN56" s="1258"/>
      <c r="AO56" s="1258"/>
      <c r="AP56" s="1258"/>
      <c r="AQ56" s="1258"/>
      <c r="AR56" s="1258"/>
      <c r="AS56" s="1258"/>
      <c r="AT56" s="1258"/>
      <c r="AU56" s="1258"/>
      <c r="AV56" s="1258"/>
      <c r="AW56" s="1258"/>
      <c r="AX56" s="1258"/>
      <c r="AY56" s="1258"/>
      <c r="AZ56" s="1258"/>
      <c r="BA56" s="1258"/>
      <c r="BB56" s="1256"/>
      <c r="BC56" s="1256"/>
      <c r="BD56" s="1256"/>
      <c r="BE56" s="1256"/>
      <c r="BF56" s="1256"/>
      <c r="BG56" s="1256"/>
      <c r="BH56" s="1256"/>
      <c r="BI56" s="1256"/>
      <c r="BJ56" s="1256"/>
      <c r="BK56" s="1256"/>
      <c r="BL56" s="1256"/>
      <c r="BM56" s="1256"/>
      <c r="BN56" s="1256"/>
      <c r="BO56" s="1256"/>
      <c r="BP56" s="1253"/>
      <c r="BQ56" s="1253"/>
      <c r="BR56" s="1253"/>
      <c r="BS56" s="1253"/>
      <c r="BT56" s="1253"/>
      <c r="BU56" s="1253"/>
      <c r="BV56" s="1253"/>
      <c r="BW56" s="1253"/>
      <c r="BX56" s="1253"/>
      <c r="BY56" s="1253"/>
      <c r="BZ56" s="1253"/>
      <c r="CA56" s="1253"/>
      <c r="CB56" s="1253"/>
      <c r="CC56" s="1253"/>
      <c r="CD56" s="1253"/>
      <c r="CE56" s="1253"/>
      <c r="CF56" s="1253"/>
      <c r="CG56" s="1253"/>
      <c r="CH56" s="1253"/>
      <c r="CI56" s="1253"/>
      <c r="CJ56" s="1253"/>
      <c r="CK56" s="1253"/>
      <c r="CL56" s="1253"/>
      <c r="CM56" s="1253"/>
      <c r="CN56" s="1253"/>
      <c r="CO56" s="1253"/>
      <c r="CP56" s="1253"/>
      <c r="CQ56" s="1253"/>
      <c r="CR56" s="1253"/>
      <c r="CS56" s="1253"/>
      <c r="CT56" s="1253"/>
      <c r="CU56" s="1253"/>
      <c r="CV56" s="1253"/>
      <c r="CW56" s="1253"/>
      <c r="CX56" s="1253"/>
      <c r="CY56" s="1253"/>
      <c r="CZ56" s="1253"/>
      <c r="DA56" s="1253"/>
      <c r="DB56" s="1253"/>
      <c r="DC56" s="1253"/>
    </row>
    <row r="57" spans="1:109" s="380" customFormat="1" x14ac:dyDescent="0.15">
      <c r="B57" s="384"/>
      <c r="G57" s="1259"/>
      <c r="H57" s="1259"/>
      <c r="I57" s="1254"/>
      <c r="J57" s="1254"/>
      <c r="K57" s="1260"/>
      <c r="L57" s="1260"/>
      <c r="M57" s="1260"/>
      <c r="N57" s="1260"/>
      <c r="AM57" s="366"/>
      <c r="AN57" s="1258"/>
      <c r="AO57" s="1258"/>
      <c r="AP57" s="1258"/>
      <c r="AQ57" s="1258"/>
      <c r="AR57" s="1258"/>
      <c r="AS57" s="1258"/>
      <c r="AT57" s="1258"/>
      <c r="AU57" s="1258"/>
      <c r="AV57" s="1258"/>
      <c r="AW57" s="1258"/>
      <c r="AX57" s="1258"/>
      <c r="AY57" s="1258"/>
      <c r="AZ57" s="1258"/>
      <c r="BA57" s="1258"/>
      <c r="BB57" s="1256" t="s">
        <v>566</v>
      </c>
      <c r="BC57" s="1256"/>
      <c r="BD57" s="1256"/>
      <c r="BE57" s="1256"/>
      <c r="BF57" s="1256"/>
      <c r="BG57" s="1256"/>
      <c r="BH57" s="1256"/>
      <c r="BI57" s="1256"/>
      <c r="BJ57" s="1256"/>
      <c r="BK57" s="1256"/>
      <c r="BL57" s="1256"/>
      <c r="BM57" s="1256"/>
      <c r="BN57" s="1256"/>
      <c r="BO57" s="1256"/>
      <c r="BP57" s="1253">
        <v>60.2</v>
      </c>
      <c r="BQ57" s="1253"/>
      <c r="BR57" s="1253"/>
      <c r="BS57" s="1253"/>
      <c r="BT57" s="1253"/>
      <c r="BU57" s="1253"/>
      <c r="BV57" s="1253"/>
      <c r="BW57" s="1253"/>
      <c r="BX57" s="1253">
        <v>61</v>
      </c>
      <c r="BY57" s="1253"/>
      <c r="BZ57" s="1253"/>
      <c r="CA57" s="1253"/>
      <c r="CB57" s="1253"/>
      <c r="CC57" s="1253"/>
      <c r="CD57" s="1253"/>
      <c r="CE57" s="1253"/>
      <c r="CF57" s="1253">
        <v>62.2</v>
      </c>
      <c r="CG57" s="1253"/>
      <c r="CH57" s="1253"/>
      <c r="CI57" s="1253"/>
      <c r="CJ57" s="1253"/>
      <c r="CK57" s="1253"/>
      <c r="CL57" s="1253"/>
      <c r="CM57" s="1253"/>
      <c r="CN57" s="1253">
        <v>63.6</v>
      </c>
      <c r="CO57" s="1253"/>
      <c r="CP57" s="1253"/>
      <c r="CQ57" s="1253"/>
      <c r="CR57" s="1253"/>
      <c r="CS57" s="1253"/>
      <c r="CT57" s="1253"/>
      <c r="CU57" s="1253"/>
      <c r="CV57" s="1253">
        <v>65.900000000000006</v>
      </c>
      <c r="CW57" s="1253"/>
      <c r="CX57" s="1253"/>
      <c r="CY57" s="1253"/>
      <c r="CZ57" s="1253"/>
      <c r="DA57" s="1253"/>
      <c r="DB57" s="1253"/>
      <c r="DC57" s="1253"/>
      <c r="DD57" s="385"/>
      <c r="DE57" s="384"/>
    </row>
    <row r="58" spans="1:109" s="380" customFormat="1" x14ac:dyDescent="0.15">
      <c r="A58" s="366"/>
      <c r="B58" s="384"/>
      <c r="G58" s="1259"/>
      <c r="H58" s="1259"/>
      <c r="I58" s="1254"/>
      <c r="J58" s="1254"/>
      <c r="K58" s="1260"/>
      <c r="L58" s="1260"/>
      <c r="M58" s="1260"/>
      <c r="N58" s="1260"/>
      <c r="AM58" s="366"/>
      <c r="AN58" s="1258"/>
      <c r="AO58" s="1258"/>
      <c r="AP58" s="1258"/>
      <c r="AQ58" s="1258"/>
      <c r="AR58" s="1258"/>
      <c r="AS58" s="1258"/>
      <c r="AT58" s="1258"/>
      <c r="AU58" s="1258"/>
      <c r="AV58" s="1258"/>
      <c r="AW58" s="1258"/>
      <c r="AX58" s="1258"/>
      <c r="AY58" s="1258"/>
      <c r="AZ58" s="1258"/>
      <c r="BA58" s="1258"/>
      <c r="BB58" s="1256"/>
      <c r="BC58" s="1256"/>
      <c r="BD58" s="1256"/>
      <c r="BE58" s="1256"/>
      <c r="BF58" s="1256"/>
      <c r="BG58" s="1256"/>
      <c r="BH58" s="1256"/>
      <c r="BI58" s="1256"/>
      <c r="BJ58" s="1256"/>
      <c r="BK58" s="1256"/>
      <c r="BL58" s="1256"/>
      <c r="BM58" s="1256"/>
      <c r="BN58" s="1256"/>
      <c r="BO58" s="1256"/>
      <c r="BP58" s="1253"/>
      <c r="BQ58" s="1253"/>
      <c r="BR58" s="1253"/>
      <c r="BS58" s="1253"/>
      <c r="BT58" s="1253"/>
      <c r="BU58" s="1253"/>
      <c r="BV58" s="1253"/>
      <c r="BW58" s="1253"/>
      <c r="BX58" s="1253"/>
      <c r="BY58" s="1253"/>
      <c r="BZ58" s="1253"/>
      <c r="CA58" s="1253"/>
      <c r="CB58" s="1253"/>
      <c r="CC58" s="1253"/>
      <c r="CD58" s="1253"/>
      <c r="CE58" s="1253"/>
      <c r="CF58" s="1253"/>
      <c r="CG58" s="1253"/>
      <c r="CH58" s="1253"/>
      <c r="CI58" s="1253"/>
      <c r="CJ58" s="1253"/>
      <c r="CK58" s="1253"/>
      <c r="CL58" s="1253"/>
      <c r="CM58" s="1253"/>
      <c r="CN58" s="1253"/>
      <c r="CO58" s="1253"/>
      <c r="CP58" s="1253"/>
      <c r="CQ58" s="1253"/>
      <c r="CR58" s="1253"/>
      <c r="CS58" s="1253"/>
      <c r="CT58" s="1253"/>
      <c r="CU58" s="1253"/>
      <c r="CV58" s="1253"/>
      <c r="CW58" s="1253"/>
      <c r="CX58" s="1253"/>
      <c r="CY58" s="1253"/>
      <c r="CZ58" s="1253"/>
      <c r="DA58" s="1253"/>
      <c r="DB58" s="1253"/>
      <c r="DC58" s="1253"/>
      <c r="DD58" s="385"/>
      <c r="DE58" s="384"/>
    </row>
    <row r="59" spans="1:109" s="380" customFormat="1" x14ac:dyDescent="0.15">
      <c r="A59" s="366"/>
      <c r="B59" s="384"/>
      <c r="K59" s="386"/>
      <c r="L59" s="386"/>
      <c r="M59" s="386"/>
      <c r="N59" s="386"/>
      <c r="AQ59" s="386"/>
      <c r="AR59" s="386"/>
      <c r="AS59" s="386"/>
      <c r="AT59" s="386"/>
      <c r="BC59" s="386"/>
      <c r="BD59" s="386"/>
      <c r="BE59" s="386"/>
      <c r="BF59" s="386"/>
      <c r="BO59" s="386"/>
      <c r="BP59" s="386"/>
      <c r="BQ59" s="386"/>
      <c r="BR59" s="386"/>
      <c r="CA59" s="386"/>
      <c r="CB59" s="386"/>
      <c r="CC59" s="386"/>
      <c r="CD59" s="386"/>
      <c r="CM59" s="386"/>
      <c r="CN59" s="386"/>
      <c r="CO59" s="386"/>
      <c r="CP59" s="386"/>
      <c r="CY59" s="386"/>
      <c r="CZ59" s="386"/>
      <c r="DA59" s="386"/>
      <c r="DB59" s="386"/>
      <c r="DC59" s="386"/>
      <c r="DD59" s="385"/>
      <c r="DE59" s="384"/>
    </row>
    <row r="60" spans="1:109" s="380" customFormat="1" x14ac:dyDescent="0.15">
      <c r="A60" s="366"/>
      <c r="B60" s="384"/>
      <c r="K60" s="386"/>
      <c r="L60" s="386"/>
      <c r="M60" s="386"/>
      <c r="N60" s="386"/>
      <c r="AQ60" s="386"/>
      <c r="AR60" s="386"/>
      <c r="AS60" s="386"/>
      <c r="AT60" s="386"/>
      <c r="BC60" s="386"/>
      <c r="BD60" s="386"/>
      <c r="BE60" s="386"/>
      <c r="BF60" s="386"/>
      <c r="BO60" s="386"/>
      <c r="BP60" s="386"/>
      <c r="BQ60" s="386"/>
      <c r="BR60" s="386"/>
      <c r="CA60" s="386"/>
      <c r="CB60" s="386"/>
      <c r="CC60" s="386"/>
      <c r="CD60" s="386"/>
      <c r="CM60" s="386"/>
      <c r="CN60" s="386"/>
      <c r="CO60" s="386"/>
      <c r="CP60" s="386"/>
      <c r="CY60" s="386"/>
      <c r="CZ60" s="386"/>
      <c r="DA60" s="386"/>
      <c r="DB60" s="386"/>
      <c r="DC60" s="386"/>
      <c r="DD60" s="385"/>
      <c r="DE60" s="384"/>
    </row>
    <row r="61" spans="1:109" s="380" customFormat="1" x14ac:dyDescent="0.15">
      <c r="A61" s="366"/>
      <c r="B61" s="387"/>
      <c r="C61" s="388"/>
      <c r="D61" s="388"/>
      <c r="E61" s="388"/>
      <c r="F61" s="388"/>
      <c r="G61" s="388"/>
      <c r="H61" s="388"/>
      <c r="I61" s="388"/>
      <c r="J61" s="388"/>
      <c r="K61" s="388"/>
      <c r="L61" s="388"/>
      <c r="M61" s="389"/>
      <c r="N61" s="389"/>
      <c r="O61" s="388"/>
      <c r="P61" s="388"/>
      <c r="Q61" s="388"/>
      <c r="R61" s="388"/>
      <c r="S61" s="388"/>
      <c r="T61" s="388"/>
      <c r="U61" s="388"/>
      <c r="V61" s="388"/>
      <c r="W61" s="388"/>
      <c r="X61" s="388"/>
      <c r="Y61" s="388"/>
      <c r="Z61" s="388"/>
      <c r="AA61" s="388"/>
      <c r="AB61" s="388"/>
      <c r="AC61" s="388"/>
      <c r="AD61" s="388"/>
      <c r="AE61" s="388"/>
      <c r="AF61" s="388"/>
      <c r="AG61" s="388"/>
      <c r="AH61" s="388"/>
      <c r="AI61" s="388"/>
      <c r="AJ61" s="388"/>
      <c r="AK61" s="388"/>
      <c r="AL61" s="388"/>
      <c r="AM61" s="388"/>
      <c r="AN61" s="388"/>
      <c r="AO61" s="388"/>
      <c r="AP61" s="388"/>
      <c r="AQ61" s="388"/>
      <c r="AR61" s="388"/>
      <c r="AS61" s="389"/>
      <c r="AT61" s="389"/>
      <c r="AU61" s="388"/>
      <c r="AV61" s="388"/>
      <c r="AW61" s="388"/>
      <c r="AX61" s="388"/>
      <c r="AY61" s="388"/>
      <c r="AZ61" s="388"/>
      <c r="BA61" s="388"/>
      <c r="BB61" s="388"/>
      <c r="BC61" s="388"/>
      <c r="BD61" s="388"/>
      <c r="BE61" s="389"/>
      <c r="BF61" s="389"/>
      <c r="BG61" s="388"/>
      <c r="BH61" s="388"/>
      <c r="BI61" s="388"/>
      <c r="BJ61" s="388"/>
      <c r="BK61" s="388"/>
      <c r="BL61" s="388"/>
      <c r="BM61" s="388"/>
      <c r="BN61" s="388"/>
      <c r="BO61" s="388"/>
      <c r="BP61" s="388"/>
      <c r="BQ61" s="389"/>
      <c r="BR61" s="389"/>
      <c r="BS61" s="388"/>
      <c r="BT61" s="388"/>
      <c r="BU61" s="388"/>
      <c r="BV61" s="388"/>
      <c r="BW61" s="388"/>
      <c r="BX61" s="388"/>
      <c r="BY61" s="388"/>
      <c r="BZ61" s="388"/>
      <c r="CA61" s="388"/>
      <c r="CB61" s="388"/>
      <c r="CC61" s="389"/>
      <c r="CD61" s="389"/>
      <c r="CE61" s="388"/>
      <c r="CF61" s="388"/>
      <c r="CG61" s="388"/>
      <c r="CH61" s="388"/>
      <c r="CI61" s="388"/>
      <c r="CJ61" s="388"/>
      <c r="CK61" s="388"/>
      <c r="CL61" s="388"/>
      <c r="CM61" s="388"/>
      <c r="CN61" s="388"/>
      <c r="CO61" s="389"/>
      <c r="CP61" s="389"/>
      <c r="CQ61" s="388"/>
      <c r="CR61" s="388"/>
      <c r="CS61" s="388"/>
      <c r="CT61" s="388"/>
      <c r="CU61" s="388"/>
      <c r="CV61" s="388"/>
      <c r="CW61" s="388"/>
      <c r="CX61" s="388"/>
      <c r="CY61" s="388"/>
      <c r="CZ61" s="388"/>
      <c r="DA61" s="389"/>
      <c r="DB61" s="389"/>
      <c r="DC61" s="389"/>
      <c r="DD61" s="390"/>
      <c r="DE61" s="384"/>
    </row>
    <row r="62" spans="1:109" x14ac:dyDescent="0.15">
      <c r="B62" s="377"/>
      <c r="C62" s="377"/>
      <c r="D62" s="377"/>
      <c r="E62" s="377"/>
      <c r="F62" s="377"/>
      <c r="G62" s="377"/>
      <c r="H62" s="377"/>
      <c r="I62" s="377"/>
      <c r="J62" s="377"/>
      <c r="K62" s="377"/>
      <c r="L62" s="377"/>
      <c r="M62" s="377"/>
      <c r="N62" s="377"/>
      <c r="O62" s="377"/>
      <c r="P62" s="377"/>
      <c r="Q62" s="377"/>
      <c r="R62" s="377"/>
      <c r="S62" s="377"/>
      <c r="T62" s="377"/>
      <c r="U62" s="377"/>
      <c r="V62" s="377"/>
      <c r="W62" s="377"/>
      <c r="X62" s="377"/>
      <c r="Y62" s="377"/>
      <c r="Z62" s="377"/>
      <c r="AA62" s="377"/>
      <c r="AB62" s="377"/>
      <c r="AC62" s="377"/>
      <c r="AD62" s="377"/>
      <c r="AE62" s="377"/>
      <c r="AF62" s="377"/>
      <c r="AG62" s="377"/>
      <c r="AH62" s="377"/>
      <c r="AI62" s="377"/>
      <c r="AJ62" s="377"/>
      <c r="AK62" s="377"/>
      <c r="AL62" s="377"/>
      <c r="AM62" s="377"/>
      <c r="AN62" s="377"/>
      <c r="AO62" s="377"/>
      <c r="AP62" s="377"/>
      <c r="AQ62" s="377"/>
      <c r="AR62" s="377"/>
      <c r="AS62" s="377"/>
      <c r="AT62" s="377"/>
      <c r="AU62" s="377"/>
      <c r="AV62" s="377"/>
      <c r="AW62" s="377"/>
      <c r="AX62" s="377"/>
      <c r="AY62" s="377"/>
      <c r="AZ62" s="377"/>
      <c r="BA62" s="377"/>
      <c r="BB62" s="377"/>
      <c r="BC62" s="377"/>
      <c r="BD62" s="377"/>
      <c r="BE62" s="377"/>
      <c r="BF62" s="377"/>
      <c r="BG62" s="377"/>
      <c r="BH62" s="377"/>
      <c r="BI62" s="377"/>
      <c r="BJ62" s="377"/>
      <c r="BK62" s="377"/>
      <c r="BL62" s="377"/>
      <c r="BM62" s="377"/>
      <c r="BN62" s="377"/>
      <c r="BO62" s="377"/>
      <c r="BP62" s="377"/>
      <c r="BQ62" s="377"/>
      <c r="BR62" s="377"/>
      <c r="BS62" s="377"/>
      <c r="BT62" s="377"/>
      <c r="BU62" s="377"/>
      <c r="BV62" s="377"/>
      <c r="BW62" s="377"/>
      <c r="BX62" s="377"/>
      <c r="BY62" s="377"/>
      <c r="BZ62" s="377"/>
      <c r="CA62" s="377"/>
      <c r="CB62" s="377"/>
      <c r="CC62" s="377"/>
      <c r="CD62" s="377"/>
      <c r="CE62" s="377"/>
      <c r="CF62" s="377"/>
      <c r="CG62" s="377"/>
      <c r="CH62" s="377"/>
      <c r="CI62" s="377"/>
      <c r="CJ62" s="377"/>
      <c r="CK62" s="377"/>
      <c r="CL62" s="377"/>
      <c r="CM62" s="377"/>
      <c r="CN62" s="377"/>
      <c r="CO62" s="377"/>
      <c r="CP62" s="377"/>
      <c r="CQ62" s="377"/>
      <c r="CR62" s="377"/>
      <c r="CS62" s="377"/>
      <c r="CT62" s="377"/>
      <c r="CU62" s="377"/>
      <c r="CV62" s="377"/>
      <c r="CW62" s="377"/>
      <c r="CX62" s="377"/>
      <c r="CY62" s="377"/>
      <c r="CZ62" s="377"/>
      <c r="DA62" s="377"/>
      <c r="DB62" s="377"/>
      <c r="DC62" s="377"/>
      <c r="DD62" s="377"/>
      <c r="DE62" s="366"/>
    </row>
    <row r="63" spans="1:109" ht="17.25" x14ac:dyDescent="0.15">
      <c r="B63" s="391" t="s">
        <v>568</v>
      </c>
    </row>
    <row r="64" spans="1:109" x14ac:dyDescent="0.15">
      <c r="B64" s="372"/>
      <c r="G64" s="379"/>
      <c r="I64" s="392"/>
      <c r="J64" s="392"/>
      <c r="K64" s="392"/>
      <c r="L64" s="392"/>
      <c r="M64" s="392"/>
      <c r="N64" s="393"/>
      <c r="AM64" s="379"/>
      <c r="AN64" s="379" t="s">
        <v>561</v>
      </c>
      <c r="AP64" s="380"/>
      <c r="AQ64" s="380"/>
      <c r="AR64" s="380"/>
      <c r="AY64" s="379"/>
      <c r="BA64" s="380"/>
      <c r="BB64" s="380"/>
      <c r="BC64" s="380"/>
      <c r="BK64" s="379"/>
      <c r="BM64" s="380"/>
      <c r="BN64" s="380"/>
      <c r="BO64" s="380"/>
      <c r="BW64" s="379"/>
      <c r="BY64" s="380"/>
      <c r="BZ64" s="380"/>
      <c r="CA64" s="380"/>
      <c r="CI64" s="379"/>
      <c r="CK64" s="380"/>
      <c r="CL64" s="380"/>
      <c r="CM64" s="380"/>
      <c r="CU64" s="379"/>
      <c r="CW64" s="380"/>
      <c r="CX64" s="380"/>
      <c r="CY64" s="380"/>
    </row>
    <row r="65" spans="2:107" ht="13.5" customHeight="1" x14ac:dyDescent="0.15">
      <c r="B65" s="372"/>
      <c r="AN65" s="1265" t="s">
        <v>569</v>
      </c>
      <c r="AO65" s="1266"/>
      <c r="AP65" s="1266"/>
      <c r="AQ65" s="1266"/>
      <c r="AR65" s="1266"/>
      <c r="AS65" s="1266"/>
      <c r="AT65" s="1266"/>
      <c r="AU65" s="1266"/>
      <c r="AV65" s="1266"/>
      <c r="AW65" s="1266"/>
      <c r="AX65" s="1266"/>
      <c r="AY65" s="1266"/>
      <c r="AZ65" s="1266"/>
      <c r="BA65" s="1266"/>
      <c r="BB65" s="1266"/>
      <c r="BC65" s="1266"/>
      <c r="BD65" s="1266"/>
      <c r="BE65" s="1266"/>
      <c r="BF65" s="1266"/>
      <c r="BG65" s="1266"/>
      <c r="BH65" s="1266"/>
      <c r="BI65" s="1266"/>
      <c r="BJ65" s="1266"/>
      <c r="BK65" s="1266"/>
      <c r="BL65" s="1266"/>
      <c r="BM65" s="1266"/>
      <c r="BN65" s="1266"/>
      <c r="BO65" s="1266"/>
      <c r="BP65" s="1266"/>
      <c r="BQ65" s="1266"/>
      <c r="BR65" s="1266"/>
      <c r="BS65" s="1266"/>
      <c r="BT65" s="1266"/>
      <c r="BU65" s="1266"/>
      <c r="BV65" s="1266"/>
      <c r="BW65" s="1266"/>
      <c r="BX65" s="1266"/>
      <c r="BY65" s="1266"/>
      <c r="BZ65" s="1266"/>
      <c r="CA65" s="1266"/>
      <c r="CB65" s="1266"/>
      <c r="CC65" s="1266"/>
      <c r="CD65" s="1266"/>
      <c r="CE65" s="1266"/>
      <c r="CF65" s="1266"/>
      <c r="CG65" s="1266"/>
      <c r="CH65" s="1266"/>
      <c r="CI65" s="1266"/>
      <c r="CJ65" s="1266"/>
      <c r="CK65" s="1266"/>
      <c r="CL65" s="1266"/>
      <c r="CM65" s="1266"/>
      <c r="CN65" s="1266"/>
      <c r="CO65" s="1266"/>
      <c r="CP65" s="1266"/>
      <c r="CQ65" s="1266"/>
      <c r="CR65" s="1266"/>
      <c r="CS65" s="1266"/>
      <c r="CT65" s="1266"/>
      <c r="CU65" s="1266"/>
      <c r="CV65" s="1266"/>
      <c r="CW65" s="1266"/>
      <c r="CX65" s="1266"/>
      <c r="CY65" s="1266"/>
      <c r="CZ65" s="1266"/>
      <c r="DA65" s="1266"/>
      <c r="DB65" s="1266"/>
      <c r="DC65" s="1267"/>
    </row>
    <row r="66" spans="2:107" x14ac:dyDescent="0.15">
      <c r="B66" s="372"/>
      <c r="AN66" s="1268"/>
      <c r="AO66" s="1269"/>
      <c r="AP66" s="1269"/>
      <c r="AQ66" s="1269"/>
      <c r="AR66" s="1269"/>
      <c r="AS66" s="1269"/>
      <c r="AT66" s="1269"/>
      <c r="AU66" s="1269"/>
      <c r="AV66" s="1269"/>
      <c r="AW66" s="1269"/>
      <c r="AX66" s="1269"/>
      <c r="AY66" s="1269"/>
      <c r="AZ66" s="1269"/>
      <c r="BA66" s="1269"/>
      <c r="BB66" s="1269"/>
      <c r="BC66" s="1269"/>
      <c r="BD66" s="1269"/>
      <c r="BE66" s="1269"/>
      <c r="BF66" s="1269"/>
      <c r="BG66" s="1269"/>
      <c r="BH66" s="1269"/>
      <c r="BI66" s="1269"/>
      <c r="BJ66" s="1269"/>
      <c r="BK66" s="1269"/>
      <c r="BL66" s="1269"/>
      <c r="BM66" s="1269"/>
      <c r="BN66" s="1269"/>
      <c r="BO66" s="1269"/>
      <c r="BP66" s="1269"/>
      <c r="BQ66" s="1269"/>
      <c r="BR66" s="1269"/>
      <c r="BS66" s="1269"/>
      <c r="BT66" s="1269"/>
      <c r="BU66" s="1269"/>
      <c r="BV66" s="1269"/>
      <c r="BW66" s="1269"/>
      <c r="BX66" s="1269"/>
      <c r="BY66" s="1269"/>
      <c r="BZ66" s="1269"/>
      <c r="CA66" s="1269"/>
      <c r="CB66" s="1269"/>
      <c r="CC66" s="1269"/>
      <c r="CD66" s="1269"/>
      <c r="CE66" s="1269"/>
      <c r="CF66" s="1269"/>
      <c r="CG66" s="1269"/>
      <c r="CH66" s="1269"/>
      <c r="CI66" s="1269"/>
      <c r="CJ66" s="1269"/>
      <c r="CK66" s="1269"/>
      <c r="CL66" s="1269"/>
      <c r="CM66" s="1269"/>
      <c r="CN66" s="1269"/>
      <c r="CO66" s="1269"/>
      <c r="CP66" s="1269"/>
      <c r="CQ66" s="1269"/>
      <c r="CR66" s="1269"/>
      <c r="CS66" s="1269"/>
      <c r="CT66" s="1269"/>
      <c r="CU66" s="1269"/>
      <c r="CV66" s="1269"/>
      <c r="CW66" s="1269"/>
      <c r="CX66" s="1269"/>
      <c r="CY66" s="1269"/>
      <c r="CZ66" s="1269"/>
      <c r="DA66" s="1269"/>
      <c r="DB66" s="1269"/>
      <c r="DC66" s="1270"/>
    </row>
    <row r="67" spans="2:107" x14ac:dyDescent="0.15">
      <c r="B67" s="372"/>
      <c r="AN67" s="1268"/>
      <c r="AO67" s="1269"/>
      <c r="AP67" s="1269"/>
      <c r="AQ67" s="1269"/>
      <c r="AR67" s="1269"/>
      <c r="AS67" s="1269"/>
      <c r="AT67" s="1269"/>
      <c r="AU67" s="1269"/>
      <c r="AV67" s="1269"/>
      <c r="AW67" s="1269"/>
      <c r="AX67" s="1269"/>
      <c r="AY67" s="1269"/>
      <c r="AZ67" s="1269"/>
      <c r="BA67" s="1269"/>
      <c r="BB67" s="1269"/>
      <c r="BC67" s="1269"/>
      <c r="BD67" s="1269"/>
      <c r="BE67" s="1269"/>
      <c r="BF67" s="1269"/>
      <c r="BG67" s="1269"/>
      <c r="BH67" s="1269"/>
      <c r="BI67" s="1269"/>
      <c r="BJ67" s="1269"/>
      <c r="BK67" s="1269"/>
      <c r="BL67" s="1269"/>
      <c r="BM67" s="1269"/>
      <c r="BN67" s="1269"/>
      <c r="BO67" s="1269"/>
      <c r="BP67" s="1269"/>
      <c r="BQ67" s="1269"/>
      <c r="BR67" s="1269"/>
      <c r="BS67" s="1269"/>
      <c r="BT67" s="1269"/>
      <c r="BU67" s="1269"/>
      <c r="BV67" s="1269"/>
      <c r="BW67" s="1269"/>
      <c r="BX67" s="1269"/>
      <c r="BY67" s="1269"/>
      <c r="BZ67" s="1269"/>
      <c r="CA67" s="1269"/>
      <c r="CB67" s="1269"/>
      <c r="CC67" s="1269"/>
      <c r="CD67" s="1269"/>
      <c r="CE67" s="1269"/>
      <c r="CF67" s="1269"/>
      <c r="CG67" s="1269"/>
      <c r="CH67" s="1269"/>
      <c r="CI67" s="1269"/>
      <c r="CJ67" s="1269"/>
      <c r="CK67" s="1269"/>
      <c r="CL67" s="1269"/>
      <c r="CM67" s="1269"/>
      <c r="CN67" s="1269"/>
      <c r="CO67" s="1269"/>
      <c r="CP67" s="1269"/>
      <c r="CQ67" s="1269"/>
      <c r="CR67" s="1269"/>
      <c r="CS67" s="1269"/>
      <c r="CT67" s="1269"/>
      <c r="CU67" s="1269"/>
      <c r="CV67" s="1269"/>
      <c r="CW67" s="1269"/>
      <c r="CX67" s="1269"/>
      <c r="CY67" s="1269"/>
      <c r="CZ67" s="1269"/>
      <c r="DA67" s="1269"/>
      <c r="DB67" s="1269"/>
      <c r="DC67" s="1270"/>
    </row>
    <row r="68" spans="2:107" x14ac:dyDescent="0.15">
      <c r="B68" s="372"/>
      <c r="AN68" s="1268"/>
      <c r="AO68" s="1269"/>
      <c r="AP68" s="1269"/>
      <c r="AQ68" s="1269"/>
      <c r="AR68" s="1269"/>
      <c r="AS68" s="1269"/>
      <c r="AT68" s="1269"/>
      <c r="AU68" s="1269"/>
      <c r="AV68" s="1269"/>
      <c r="AW68" s="1269"/>
      <c r="AX68" s="1269"/>
      <c r="AY68" s="1269"/>
      <c r="AZ68" s="1269"/>
      <c r="BA68" s="1269"/>
      <c r="BB68" s="1269"/>
      <c r="BC68" s="1269"/>
      <c r="BD68" s="1269"/>
      <c r="BE68" s="1269"/>
      <c r="BF68" s="1269"/>
      <c r="BG68" s="1269"/>
      <c r="BH68" s="1269"/>
      <c r="BI68" s="1269"/>
      <c r="BJ68" s="1269"/>
      <c r="BK68" s="1269"/>
      <c r="BL68" s="1269"/>
      <c r="BM68" s="1269"/>
      <c r="BN68" s="1269"/>
      <c r="BO68" s="1269"/>
      <c r="BP68" s="1269"/>
      <c r="BQ68" s="1269"/>
      <c r="BR68" s="1269"/>
      <c r="BS68" s="1269"/>
      <c r="BT68" s="1269"/>
      <c r="BU68" s="1269"/>
      <c r="BV68" s="1269"/>
      <c r="BW68" s="1269"/>
      <c r="BX68" s="1269"/>
      <c r="BY68" s="1269"/>
      <c r="BZ68" s="1269"/>
      <c r="CA68" s="1269"/>
      <c r="CB68" s="1269"/>
      <c r="CC68" s="1269"/>
      <c r="CD68" s="1269"/>
      <c r="CE68" s="1269"/>
      <c r="CF68" s="1269"/>
      <c r="CG68" s="1269"/>
      <c r="CH68" s="1269"/>
      <c r="CI68" s="1269"/>
      <c r="CJ68" s="1269"/>
      <c r="CK68" s="1269"/>
      <c r="CL68" s="1269"/>
      <c r="CM68" s="1269"/>
      <c r="CN68" s="1269"/>
      <c r="CO68" s="1269"/>
      <c r="CP68" s="1269"/>
      <c r="CQ68" s="1269"/>
      <c r="CR68" s="1269"/>
      <c r="CS68" s="1269"/>
      <c r="CT68" s="1269"/>
      <c r="CU68" s="1269"/>
      <c r="CV68" s="1269"/>
      <c r="CW68" s="1269"/>
      <c r="CX68" s="1269"/>
      <c r="CY68" s="1269"/>
      <c r="CZ68" s="1269"/>
      <c r="DA68" s="1269"/>
      <c r="DB68" s="1269"/>
      <c r="DC68" s="1270"/>
    </row>
    <row r="69" spans="2:107" x14ac:dyDescent="0.15">
      <c r="B69" s="372"/>
      <c r="AN69" s="1271"/>
      <c r="AO69" s="1272"/>
      <c r="AP69" s="1272"/>
      <c r="AQ69" s="1272"/>
      <c r="AR69" s="1272"/>
      <c r="AS69" s="1272"/>
      <c r="AT69" s="1272"/>
      <c r="AU69" s="1272"/>
      <c r="AV69" s="1272"/>
      <c r="AW69" s="1272"/>
      <c r="AX69" s="1272"/>
      <c r="AY69" s="1272"/>
      <c r="AZ69" s="1272"/>
      <c r="BA69" s="1272"/>
      <c r="BB69" s="1272"/>
      <c r="BC69" s="1272"/>
      <c r="BD69" s="1272"/>
      <c r="BE69" s="1272"/>
      <c r="BF69" s="1272"/>
      <c r="BG69" s="1272"/>
      <c r="BH69" s="1272"/>
      <c r="BI69" s="1272"/>
      <c r="BJ69" s="1272"/>
      <c r="BK69" s="1272"/>
      <c r="BL69" s="1272"/>
      <c r="BM69" s="1272"/>
      <c r="BN69" s="1272"/>
      <c r="BO69" s="1272"/>
      <c r="BP69" s="1272"/>
      <c r="BQ69" s="1272"/>
      <c r="BR69" s="1272"/>
      <c r="BS69" s="1272"/>
      <c r="BT69" s="1272"/>
      <c r="BU69" s="1272"/>
      <c r="BV69" s="1272"/>
      <c r="BW69" s="1272"/>
      <c r="BX69" s="1272"/>
      <c r="BY69" s="1272"/>
      <c r="BZ69" s="1272"/>
      <c r="CA69" s="1272"/>
      <c r="CB69" s="1272"/>
      <c r="CC69" s="1272"/>
      <c r="CD69" s="1272"/>
      <c r="CE69" s="1272"/>
      <c r="CF69" s="1272"/>
      <c r="CG69" s="1272"/>
      <c r="CH69" s="1272"/>
      <c r="CI69" s="1272"/>
      <c r="CJ69" s="1272"/>
      <c r="CK69" s="1272"/>
      <c r="CL69" s="1272"/>
      <c r="CM69" s="1272"/>
      <c r="CN69" s="1272"/>
      <c r="CO69" s="1272"/>
      <c r="CP69" s="1272"/>
      <c r="CQ69" s="1272"/>
      <c r="CR69" s="1272"/>
      <c r="CS69" s="1272"/>
      <c r="CT69" s="1272"/>
      <c r="CU69" s="1272"/>
      <c r="CV69" s="1272"/>
      <c r="CW69" s="1272"/>
      <c r="CX69" s="1272"/>
      <c r="CY69" s="1272"/>
      <c r="CZ69" s="1272"/>
      <c r="DA69" s="1272"/>
      <c r="DB69" s="1272"/>
      <c r="DC69" s="1273"/>
    </row>
    <row r="70" spans="2:107" x14ac:dyDescent="0.15">
      <c r="B70" s="372"/>
      <c r="H70" s="394"/>
      <c r="I70" s="394"/>
      <c r="J70" s="395"/>
      <c r="K70" s="395"/>
      <c r="L70" s="396"/>
      <c r="M70" s="395"/>
      <c r="N70" s="396"/>
      <c r="AN70" s="381"/>
      <c r="AO70" s="381"/>
      <c r="AP70" s="381"/>
      <c r="AZ70" s="381"/>
      <c r="BA70" s="381"/>
      <c r="BB70" s="381"/>
      <c r="BL70" s="381"/>
      <c r="BM70" s="381"/>
      <c r="BN70" s="381"/>
      <c r="BX70" s="381"/>
      <c r="BY70" s="381"/>
      <c r="BZ70" s="381"/>
      <c r="CJ70" s="381"/>
      <c r="CK70" s="381"/>
      <c r="CL70" s="381"/>
      <c r="CV70" s="381"/>
      <c r="CW70" s="381"/>
      <c r="CX70" s="381"/>
    </row>
    <row r="71" spans="2:107" x14ac:dyDescent="0.15">
      <c r="B71" s="372"/>
      <c r="G71" s="397"/>
      <c r="I71" s="398"/>
      <c r="J71" s="395"/>
      <c r="K71" s="395"/>
      <c r="L71" s="396"/>
      <c r="M71" s="395"/>
      <c r="N71" s="396"/>
      <c r="AM71" s="397"/>
      <c r="AN71" s="366" t="s">
        <v>563</v>
      </c>
    </row>
    <row r="72" spans="2:107" x14ac:dyDescent="0.15">
      <c r="B72" s="372"/>
      <c r="G72" s="1259"/>
      <c r="H72" s="1259"/>
      <c r="I72" s="1259"/>
      <c r="J72" s="1259"/>
      <c r="K72" s="382"/>
      <c r="L72" s="382"/>
      <c r="M72" s="383"/>
      <c r="N72" s="383"/>
      <c r="AN72" s="1262"/>
      <c r="AO72" s="1263"/>
      <c r="AP72" s="1263"/>
      <c r="AQ72" s="1263"/>
      <c r="AR72" s="1263"/>
      <c r="AS72" s="1263"/>
      <c r="AT72" s="1263"/>
      <c r="AU72" s="1263"/>
      <c r="AV72" s="1263"/>
      <c r="AW72" s="1263"/>
      <c r="AX72" s="1263"/>
      <c r="AY72" s="1263"/>
      <c r="AZ72" s="1263"/>
      <c r="BA72" s="1263"/>
      <c r="BB72" s="1263"/>
      <c r="BC72" s="1263"/>
      <c r="BD72" s="1263"/>
      <c r="BE72" s="1263"/>
      <c r="BF72" s="1263"/>
      <c r="BG72" s="1263"/>
      <c r="BH72" s="1263"/>
      <c r="BI72" s="1263"/>
      <c r="BJ72" s="1263"/>
      <c r="BK72" s="1263"/>
      <c r="BL72" s="1263"/>
      <c r="BM72" s="1263"/>
      <c r="BN72" s="1263"/>
      <c r="BO72" s="1264"/>
      <c r="BP72" s="1258" t="s">
        <v>524</v>
      </c>
      <c r="BQ72" s="1258"/>
      <c r="BR72" s="1258"/>
      <c r="BS72" s="1258"/>
      <c r="BT72" s="1258"/>
      <c r="BU72" s="1258"/>
      <c r="BV72" s="1258"/>
      <c r="BW72" s="1258"/>
      <c r="BX72" s="1258" t="s">
        <v>525</v>
      </c>
      <c r="BY72" s="1258"/>
      <c r="BZ72" s="1258"/>
      <c r="CA72" s="1258"/>
      <c r="CB72" s="1258"/>
      <c r="CC72" s="1258"/>
      <c r="CD72" s="1258"/>
      <c r="CE72" s="1258"/>
      <c r="CF72" s="1258" t="s">
        <v>526</v>
      </c>
      <c r="CG72" s="1258"/>
      <c r="CH72" s="1258"/>
      <c r="CI72" s="1258"/>
      <c r="CJ72" s="1258"/>
      <c r="CK72" s="1258"/>
      <c r="CL72" s="1258"/>
      <c r="CM72" s="1258"/>
      <c r="CN72" s="1258" t="s">
        <v>527</v>
      </c>
      <c r="CO72" s="1258"/>
      <c r="CP72" s="1258"/>
      <c r="CQ72" s="1258"/>
      <c r="CR72" s="1258"/>
      <c r="CS72" s="1258"/>
      <c r="CT72" s="1258"/>
      <c r="CU72" s="1258"/>
      <c r="CV72" s="1258" t="s">
        <v>528</v>
      </c>
      <c r="CW72" s="1258"/>
      <c r="CX72" s="1258"/>
      <c r="CY72" s="1258"/>
      <c r="CZ72" s="1258"/>
      <c r="DA72" s="1258"/>
      <c r="DB72" s="1258"/>
      <c r="DC72" s="1258"/>
    </row>
    <row r="73" spans="2:107" x14ac:dyDescent="0.15">
      <c r="B73" s="372"/>
      <c r="G73" s="1261"/>
      <c r="H73" s="1261"/>
      <c r="I73" s="1261"/>
      <c r="J73" s="1261"/>
      <c r="K73" s="1257"/>
      <c r="L73" s="1257"/>
      <c r="M73" s="1257"/>
      <c r="N73" s="1257"/>
      <c r="AM73" s="381"/>
      <c r="AN73" s="1256" t="s">
        <v>564</v>
      </c>
      <c r="AO73" s="1256"/>
      <c r="AP73" s="1256"/>
      <c r="AQ73" s="1256"/>
      <c r="AR73" s="1256"/>
      <c r="AS73" s="1256"/>
      <c r="AT73" s="1256"/>
      <c r="AU73" s="1256"/>
      <c r="AV73" s="1256"/>
      <c r="AW73" s="1256"/>
      <c r="AX73" s="1256"/>
      <c r="AY73" s="1256"/>
      <c r="AZ73" s="1256"/>
      <c r="BA73" s="1256"/>
      <c r="BB73" s="1256" t="s">
        <v>565</v>
      </c>
      <c r="BC73" s="1256"/>
      <c r="BD73" s="1256"/>
      <c r="BE73" s="1256"/>
      <c r="BF73" s="1256"/>
      <c r="BG73" s="1256"/>
      <c r="BH73" s="1256"/>
      <c r="BI73" s="1256"/>
      <c r="BJ73" s="1256"/>
      <c r="BK73" s="1256"/>
      <c r="BL73" s="1256"/>
      <c r="BM73" s="1256"/>
      <c r="BN73" s="1256"/>
      <c r="BO73" s="1256"/>
      <c r="BP73" s="1253"/>
      <c r="BQ73" s="1253"/>
      <c r="BR73" s="1253"/>
      <c r="BS73" s="1253"/>
      <c r="BT73" s="1253"/>
      <c r="BU73" s="1253"/>
      <c r="BV73" s="1253"/>
      <c r="BW73" s="1253"/>
      <c r="BX73" s="1253">
        <v>3.3</v>
      </c>
      <c r="BY73" s="1253"/>
      <c r="BZ73" s="1253"/>
      <c r="CA73" s="1253"/>
      <c r="CB73" s="1253"/>
      <c r="CC73" s="1253"/>
      <c r="CD73" s="1253"/>
      <c r="CE73" s="1253"/>
      <c r="CF73" s="1253">
        <v>0.2</v>
      </c>
      <c r="CG73" s="1253"/>
      <c r="CH73" s="1253"/>
      <c r="CI73" s="1253"/>
      <c r="CJ73" s="1253"/>
      <c r="CK73" s="1253"/>
      <c r="CL73" s="1253"/>
      <c r="CM73" s="1253"/>
      <c r="CN73" s="1253"/>
      <c r="CO73" s="1253"/>
      <c r="CP73" s="1253"/>
      <c r="CQ73" s="1253"/>
      <c r="CR73" s="1253"/>
      <c r="CS73" s="1253"/>
      <c r="CT73" s="1253"/>
      <c r="CU73" s="1253"/>
      <c r="CV73" s="1253"/>
      <c r="CW73" s="1253"/>
      <c r="CX73" s="1253"/>
      <c r="CY73" s="1253"/>
      <c r="CZ73" s="1253"/>
      <c r="DA73" s="1253"/>
      <c r="DB73" s="1253"/>
      <c r="DC73" s="1253"/>
    </row>
    <row r="74" spans="2:107" x14ac:dyDescent="0.15">
      <c r="B74" s="372"/>
      <c r="G74" s="1261"/>
      <c r="H74" s="1261"/>
      <c r="I74" s="1261"/>
      <c r="J74" s="1261"/>
      <c r="K74" s="1257"/>
      <c r="L74" s="1257"/>
      <c r="M74" s="1257"/>
      <c r="N74" s="1257"/>
      <c r="AM74" s="381"/>
      <c r="AN74" s="1256"/>
      <c r="AO74" s="1256"/>
      <c r="AP74" s="1256"/>
      <c r="AQ74" s="1256"/>
      <c r="AR74" s="1256"/>
      <c r="AS74" s="1256"/>
      <c r="AT74" s="1256"/>
      <c r="AU74" s="1256"/>
      <c r="AV74" s="1256"/>
      <c r="AW74" s="1256"/>
      <c r="AX74" s="1256"/>
      <c r="AY74" s="1256"/>
      <c r="AZ74" s="1256"/>
      <c r="BA74" s="1256"/>
      <c r="BB74" s="1256"/>
      <c r="BC74" s="1256"/>
      <c r="BD74" s="1256"/>
      <c r="BE74" s="1256"/>
      <c r="BF74" s="1256"/>
      <c r="BG74" s="1256"/>
      <c r="BH74" s="1256"/>
      <c r="BI74" s="1256"/>
      <c r="BJ74" s="1256"/>
      <c r="BK74" s="1256"/>
      <c r="BL74" s="1256"/>
      <c r="BM74" s="1256"/>
      <c r="BN74" s="1256"/>
      <c r="BO74" s="1256"/>
      <c r="BP74" s="1253"/>
      <c r="BQ74" s="1253"/>
      <c r="BR74" s="1253"/>
      <c r="BS74" s="1253"/>
      <c r="BT74" s="1253"/>
      <c r="BU74" s="1253"/>
      <c r="BV74" s="1253"/>
      <c r="BW74" s="1253"/>
      <c r="BX74" s="1253"/>
      <c r="BY74" s="1253"/>
      <c r="BZ74" s="1253"/>
      <c r="CA74" s="1253"/>
      <c r="CB74" s="1253"/>
      <c r="CC74" s="1253"/>
      <c r="CD74" s="1253"/>
      <c r="CE74" s="1253"/>
      <c r="CF74" s="1253"/>
      <c r="CG74" s="1253"/>
      <c r="CH74" s="1253"/>
      <c r="CI74" s="1253"/>
      <c r="CJ74" s="1253"/>
      <c r="CK74" s="1253"/>
      <c r="CL74" s="1253"/>
      <c r="CM74" s="1253"/>
      <c r="CN74" s="1253"/>
      <c r="CO74" s="1253"/>
      <c r="CP74" s="1253"/>
      <c r="CQ74" s="1253"/>
      <c r="CR74" s="1253"/>
      <c r="CS74" s="1253"/>
      <c r="CT74" s="1253"/>
      <c r="CU74" s="1253"/>
      <c r="CV74" s="1253"/>
      <c r="CW74" s="1253"/>
      <c r="CX74" s="1253"/>
      <c r="CY74" s="1253"/>
      <c r="CZ74" s="1253"/>
      <c r="DA74" s="1253"/>
      <c r="DB74" s="1253"/>
      <c r="DC74" s="1253"/>
    </row>
    <row r="75" spans="2:107" x14ac:dyDescent="0.15">
      <c r="B75" s="372"/>
      <c r="G75" s="1261"/>
      <c r="H75" s="1261"/>
      <c r="I75" s="1259"/>
      <c r="J75" s="1259"/>
      <c r="K75" s="1260"/>
      <c r="L75" s="1260"/>
      <c r="M75" s="1260"/>
      <c r="N75" s="1260"/>
      <c r="AM75" s="381"/>
      <c r="AN75" s="1256"/>
      <c r="AO75" s="1256"/>
      <c r="AP75" s="1256"/>
      <c r="AQ75" s="1256"/>
      <c r="AR75" s="1256"/>
      <c r="AS75" s="1256"/>
      <c r="AT75" s="1256"/>
      <c r="AU75" s="1256"/>
      <c r="AV75" s="1256"/>
      <c r="AW75" s="1256"/>
      <c r="AX75" s="1256"/>
      <c r="AY75" s="1256"/>
      <c r="AZ75" s="1256"/>
      <c r="BA75" s="1256"/>
      <c r="BB75" s="1256" t="s">
        <v>570</v>
      </c>
      <c r="BC75" s="1256"/>
      <c r="BD75" s="1256"/>
      <c r="BE75" s="1256"/>
      <c r="BF75" s="1256"/>
      <c r="BG75" s="1256"/>
      <c r="BH75" s="1256"/>
      <c r="BI75" s="1256"/>
      <c r="BJ75" s="1256"/>
      <c r="BK75" s="1256"/>
      <c r="BL75" s="1256"/>
      <c r="BM75" s="1256"/>
      <c r="BN75" s="1256"/>
      <c r="BO75" s="1256"/>
      <c r="BP75" s="1253">
        <v>5.7</v>
      </c>
      <c r="BQ75" s="1253"/>
      <c r="BR75" s="1253"/>
      <c r="BS75" s="1253"/>
      <c r="BT75" s="1253"/>
      <c r="BU75" s="1253"/>
      <c r="BV75" s="1253"/>
      <c r="BW75" s="1253"/>
      <c r="BX75" s="1253">
        <v>6.4</v>
      </c>
      <c r="BY75" s="1253"/>
      <c r="BZ75" s="1253"/>
      <c r="CA75" s="1253"/>
      <c r="CB75" s="1253"/>
      <c r="CC75" s="1253"/>
      <c r="CD75" s="1253"/>
      <c r="CE75" s="1253"/>
      <c r="CF75" s="1253">
        <v>7</v>
      </c>
      <c r="CG75" s="1253"/>
      <c r="CH75" s="1253"/>
      <c r="CI75" s="1253"/>
      <c r="CJ75" s="1253"/>
      <c r="CK75" s="1253"/>
      <c r="CL75" s="1253"/>
      <c r="CM75" s="1253"/>
      <c r="CN75" s="1253">
        <v>7.4</v>
      </c>
      <c r="CO75" s="1253"/>
      <c r="CP75" s="1253"/>
      <c r="CQ75" s="1253"/>
      <c r="CR75" s="1253"/>
      <c r="CS75" s="1253"/>
      <c r="CT75" s="1253"/>
      <c r="CU75" s="1253"/>
      <c r="CV75" s="1253">
        <v>8.1</v>
      </c>
      <c r="CW75" s="1253"/>
      <c r="CX75" s="1253"/>
      <c r="CY75" s="1253"/>
      <c r="CZ75" s="1253"/>
      <c r="DA75" s="1253"/>
      <c r="DB75" s="1253"/>
      <c r="DC75" s="1253"/>
    </row>
    <row r="76" spans="2:107" x14ac:dyDescent="0.15">
      <c r="B76" s="372"/>
      <c r="G76" s="1261"/>
      <c r="H76" s="1261"/>
      <c r="I76" s="1259"/>
      <c r="J76" s="1259"/>
      <c r="K76" s="1260"/>
      <c r="L76" s="1260"/>
      <c r="M76" s="1260"/>
      <c r="N76" s="1260"/>
      <c r="AM76" s="381"/>
      <c r="AN76" s="1256"/>
      <c r="AO76" s="1256"/>
      <c r="AP76" s="1256"/>
      <c r="AQ76" s="1256"/>
      <c r="AR76" s="1256"/>
      <c r="AS76" s="1256"/>
      <c r="AT76" s="1256"/>
      <c r="AU76" s="1256"/>
      <c r="AV76" s="1256"/>
      <c r="AW76" s="1256"/>
      <c r="AX76" s="1256"/>
      <c r="AY76" s="1256"/>
      <c r="AZ76" s="1256"/>
      <c r="BA76" s="1256"/>
      <c r="BB76" s="1256"/>
      <c r="BC76" s="1256"/>
      <c r="BD76" s="1256"/>
      <c r="BE76" s="1256"/>
      <c r="BF76" s="1256"/>
      <c r="BG76" s="1256"/>
      <c r="BH76" s="1256"/>
      <c r="BI76" s="1256"/>
      <c r="BJ76" s="1256"/>
      <c r="BK76" s="1256"/>
      <c r="BL76" s="1256"/>
      <c r="BM76" s="1256"/>
      <c r="BN76" s="1256"/>
      <c r="BO76" s="1256"/>
      <c r="BP76" s="1253"/>
      <c r="BQ76" s="1253"/>
      <c r="BR76" s="1253"/>
      <c r="BS76" s="1253"/>
      <c r="BT76" s="1253"/>
      <c r="BU76" s="1253"/>
      <c r="BV76" s="1253"/>
      <c r="BW76" s="1253"/>
      <c r="BX76" s="1253"/>
      <c r="BY76" s="1253"/>
      <c r="BZ76" s="1253"/>
      <c r="CA76" s="1253"/>
      <c r="CB76" s="1253"/>
      <c r="CC76" s="1253"/>
      <c r="CD76" s="1253"/>
      <c r="CE76" s="1253"/>
      <c r="CF76" s="1253"/>
      <c r="CG76" s="1253"/>
      <c r="CH76" s="1253"/>
      <c r="CI76" s="1253"/>
      <c r="CJ76" s="1253"/>
      <c r="CK76" s="1253"/>
      <c r="CL76" s="1253"/>
      <c r="CM76" s="1253"/>
      <c r="CN76" s="1253"/>
      <c r="CO76" s="1253"/>
      <c r="CP76" s="1253"/>
      <c r="CQ76" s="1253"/>
      <c r="CR76" s="1253"/>
      <c r="CS76" s="1253"/>
      <c r="CT76" s="1253"/>
      <c r="CU76" s="1253"/>
      <c r="CV76" s="1253"/>
      <c r="CW76" s="1253"/>
      <c r="CX76" s="1253"/>
      <c r="CY76" s="1253"/>
      <c r="CZ76" s="1253"/>
      <c r="DA76" s="1253"/>
      <c r="DB76" s="1253"/>
      <c r="DC76" s="1253"/>
    </row>
    <row r="77" spans="2:107" x14ac:dyDescent="0.15">
      <c r="B77" s="372"/>
      <c r="G77" s="1259"/>
      <c r="H77" s="1259"/>
      <c r="I77" s="1259"/>
      <c r="J77" s="1259"/>
      <c r="K77" s="1257"/>
      <c r="L77" s="1257"/>
      <c r="M77" s="1257"/>
      <c r="N77" s="1257"/>
      <c r="AN77" s="1258" t="s">
        <v>567</v>
      </c>
      <c r="AO77" s="1258"/>
      <c r="AP77" s="1258"/>
      <c r="AQ77" s="1258"/>
      <c r="AR77" s="1258"/>
      <c r="AS77" s="1258"/>
      <c r="AT77" s="1258"/>
      <c r="AU77" s="1258"/>
      <c r="AV77" s="1258"/>
      <c r="AW77" s="1258"/>
      <c r="AX77" s="1258"/>
      <c r="AY77" s="1258"/>
      <c r="AZ77" s="1258"/>
      <c r="BA77" s="1258"/>
      <c r="BB77" s="1256" t="s">
        <v>565</v>
      </c>
      <c r="BC77" s="1256"/>
      <c r="BD77" s="1256"/>
      <c r="BE77" s="1256"/>
      <c r="BF77" s="1256"/>
      <c r="BG77" s="1256"/>
      <c r="BH77" s="1256"/>
      <c r="BI77" s="1256"/>
      <c r="BJ77" s="1256"/>
      <c r="BK77" s="1256"/>
      <c r="BL77" s="1256"/>
      <c r="BM77" s="1256"/>
      <c r="BN77" s="1256"/>
      <c r="BO77" s="1256"/>
      <c r="BP77" s="1253">
        <v>0</v>
      </c>
      <c r="BQ77" s="1253"/>
      <c r="BR77" s="1253"/>
      <c r="BS77" s="1253"/>
      <c r="BT77" s="1253"/>
      <c r="BU77" s="1253"/>
      <c r="BV77" s="1253"/>
      <c r="BW77" s="1253"/>
      <c r="BX77" s="1253">
        <v>0</v>
      </c>
      <c r="BY77" s="1253"/>
      <c r="BZ77" s="1253"/>
      <c r="CA77" s="1253"/>
      <c r="CB77" s="1253"/>
      <c r="CC77" s="1253"/>
      <c r="CD77" s="1253"/>
      <c r="CE77" s="1253"/>
      <c r="CF77" s="1253">
        <v>0</v>
      </c>
      <c r="CG77" s="1253"/>
      <c r="CH77" s="1253"/>
      <c r="CI77" s="1253"/>
      <c r="CJ77" s="1253"/>
      <c r="CK77" s="1253"/>
      <c r="CL77" s="1253"/>
      <c r="CM77" s="1253"/>
      <c r="CN77" s="1253">
        <v>0</v>
      </c>
      <c r="CO77" s="1253"/>
      <c r="CP77" s="1253"/>
      <c r="CQ77" s="1253"/>
      <c r="CR77" s="1253"/>
      <c r="CS77" s="1253"/>
      <c r="CT77" s="1253"/>
      <c r="CU77" s="1253"/>
      <c r="CV77" s="1253">
        <v>0</v>
      </c>
      <c r="CW77" s="1253"/>
      <c r="CX77" s="1253"/>
      <c r="CY77" s="1253"/>
      <c r="CZ77" s="1253"/>
      <c r="DA77" s="1253"/>
      <c r="DB77" s="1253"/>
      <c r="DC77" s="1253"/>
    </row>
    <row r="78" spans="2:107" x14ac:dyDescent="0.15">
      <c r="B78" s="372"/>
      <c r="G78" s="1259"/>
      <c r="H78" s="1259"/>
      <c r="I78" s="1259"/>
      <c r="J78" s="1259"/>
      <c r="K78" s="1257"/>
      <c r="L78" s="1257"/>
      <c r="M78" s="1257"/>
      <c r="N78" s="1257"/>
      <c r="AN78" s="1258"/>
      <c r="AO78" s="1258"/>
      <c r="AP78" s="1258"/>
      <c r="AQ78" s="1258"/>
      <c r="AR78" s="1258"/>
      <c r="AS78" s="1258"/>
      <c r="AT78" s="1258"/>
      <c r="AU78" s="1258"/>
      <c r="AV78" s="1258"/>
      <c r="AW78" s="1258"/>
      <c r="AX78" s="1258"/>
      <c r="AY78" s="1258"/>
      <c r="AZ78" s="1258"/>
      <c r="BA78" s="1258"/>
      <c r="BB78" s="1256"/>
      <c r="BC78" s="1256"/>
      <c r="BD78" s="1256"/>
      <c r="BE78" s="1256"/>
      <c r="BF78" s="1256"/>
      <c r="BG78" s="1256"/>
      <c r="BH78" s="1256"/>
      <c r="BI78" s="1256"/>
      <c r="BJ78" s="1256"/>
      <c r="BK78" s="1256"/>
      <c r="BL78" s="1256"/>
      <c r="BM78" s="1256"/>
      <c r="BN78" s="1256"/>
      <c r="BO78" s="1256"/>
      <c r="BP78" s="1253"/>
      <c r="BQ78" s="1253"/>
      <c r="BR78" s="1253"/>
      <c r="BS78" s="1253"/>
      <c r="BT78" s="1253"/>
      <c r="BU78" s="1253"/>
      <c r="BV78" s="1253"/>
      <c r="BW78" s="1253"/>
      <c r="BX78" s="1253"/>
      <c r="BY78" s="1253"/>
      <c r="BZ78" s="1253"/>
      <c r="CA78" s="1253"/>
      <c r="CB78" s="1253"/>
      <c r="CC78" s="1253"/>
      <c r="CD78" s="1253"/>
      <c r="CE78" s="1253"/>
      <c r="CF78" s="1253"/>
      <c r="CG78" s="1253"/>
      <c r="CH78" s="1253"/>
      <c r="CI78" s="1253"/>
      <c r="CJ78" s="1253"/>
      <c r="CK78" s="1253"/>
      <c r="CL78" s="1253"/>
      <c r="CM78" s="1253"/>
      <c r="CN78" s="1253"/>
      <c r="CO78" s="1253"/>
      <c r="CP78" s="1253"/>
      <c r="CQ78" s="1253"/>
      <c r="CR78" s="1253"/>
      <c r="CS78" s="1253"/>
      <c r="CT78" s="1253"/>
      <c r="CU78" s="1253"/>
      <c r="CV78" s="1253"/>
      <c r="CW78" s="1253"/>
      <c r="CX78" s="1253"/>
      <c r="CY78" s="1253"/>
      <c r="CZ78" s="1253"/>
      <c r="DA78" s="1253"/>
      <c r="DB78" s="1253"/>
      <c r="DC78" s="1253"/>
    </row>
    <row r="79" spans="2:107" x14ac:dyDescent="0.15">
      <c r="B79" s="372"/>
      <c r="G79" s="1259"/>
      <c r="H79" s="1259"/>
      <c r="I79" s="1254"/>
      <c r="J79" s="1254"/>
      <c r="K79" s="1255"/>
      <c r="L79" s="1255"/>
      <c r="M79" s="1255"/>
      <c r="N79" s="1255"/>
      <c r="AN79" s="1258"/>
      <c r="AO79" s="1258"/>
      <c r="AP79" s="1258"/>
      <c r="AQ79" s="1258"/>
      <c r="AR79" s="1258"/>
      <c r="AS79" s="1258"/>
      <c r="AT79" s="1258"/>
      <c r="AU79" s="1258"/>
      <c r="AV79" s="1258"/>
      <c r="AW79" s="1258"/>
      <c r="AX79" s="1258"/>
      <c r="AY79" s="1258"/>
      <c r="AZ79" s="1258"/>
      <c r="BA79" s="1258"/>
      <c r="BB79" s="1256" t="s">
        <v>570</v>
      </c>
      <c r="BC79" s="1256"/>
      <c r="BD79" s="1256"/>
      <c r="BE79" s="1256"/>
      <c r="BF79" s="1256"/>
      <c r="BG79" s="1256"/>
      <c r="BH79" s="1256"/>
      <c r="BI79" s="1256"/>
      <c r="BJ79" s="1256"/>
      <c r="BK79" s="1256"/>
      <c r="BL79" s="1256"/>
      <c r="BM79" s="1256"/>
      <c r="BN79" s="1256"/>
      <c r="BO79" s="1256"/>
      <c r="BP79" s="1253">
        <v>7.3</v>
      </c>
      <c r="BQ79" s="1253"/>
      <c r="BR79" s="1253"/>
      <c r="BS79" s="1253"/>
      <c r="BT79" s="1253"/>
      <c r="BU79" s="1253"/>
      <c r="BV79" s="1253"/>
      <c r="BW79" s="1253"/>
      <c r="BX79" s="1253">
        <v>7.4</v>
      </c>
      <c r="BY79" s="1253"/>
      <c r="BZ79" s="1253"/>
      <c r="CA79" s="1253"/>
      <c r="CB79" s="1253"/>
      <c r="CC79" s="1253"/>
      <c r="CD79" s="1253"/>
      <c r="CE79" s="1253"/>
      <c r="CF79" s="1253">
        <v>7.5</v>
      </c>
      <c r="CG79" s="1253"/>
      <c r="CH79" s="1253"/>
      <c r="CI79" s="1253"/>
      <c r="CJ79" s="1253"/>
      <c r="CK79" s="1253"/>
      <c r="CL79" s="1253"/>
      <c r="CM79" s="1253"/>
      <c r="CN79" s="1253">
        <v>7.5</v>
      </c>
      <c r="CO79" s="1253"/>
      <c r="CP79" s="1253"/>
      <c r="CQ79" s="1253"/>
      <c r="CR79" s="1253"/>
      <c r="CS79" s="1253"/>
      <c r="CT79" s="1253"/>
      <c r="CU79" s="1253"/>
      <c r="CV79" s="1253">
        <v>7.7</v>
      </c>
      <c r="CW79" s="1253"/>
      <c r="CX79" s="1253"/>
      <c r="CY79" s="1253"/>
      <c r="CZ79" s="1253"/>
      <c r="DA79" s="1253"/>
      <c r="DB79" s="1253"/>
      <c r="DC79" s="1253"/>
    </row>
    <row r="80" spans="2:107" x14ac:dyDescent="0.15">
      <c r="B80" s="372"/>
      <c r="G80" s="1259"/>
      <c r="H80" s="1259"/>
      <c r="I80" s="1254"/>
      <c r="J80" s="1254"/>
      <c r="K80" s="1255"/>
      <c r="L80" s="1255"/>
      <c r="M80" s="1255"/>
      <c r="N80" s="1255"/>
      <c r="AN80" s="1258"/>
      <c r="AO80" s="1258"/>
      <c r="AP80" s="1258"/>
      <c r="AQ80" s="1258"/>
      <c r="AR80" s="1258"/>
      <c r="AS80" s="1258"/>
      <c r="AT80" s="1258"/>
      <c r="AU80" s="1258"/>
      <c r="AV80" s="1258"/>
      <c r="AW80" s="1258"/>
      <c r="AX80" s="1258"/>
      <c r="AY80" s="1258"/>
      <c r="AZ80" s="1258"/>
      <c r="BA80" s="1258"/>
      <c r="BB80" s="1256"/>
      <c r="BC80" s="1256"/>
      <c r="BD80" s="1256"/>
      <c r="BE80" s="1256"/>
      <c r="BF80" s="1256"/>
      <c r="BG80" s="1256"/>
      <c r="BH80" s="1256"/>
      <c r="BI80" s="1256"/>
      <c r="BJ80" s="1256"/>
      <c r="BK80" s="1256"/>
      <c r="BL80" s="1256"/>
      <c r="BM80" s="1256"/>
      <c r="BN80" s="1256"/>
      <c r="BO80" s="1256"/>
      <c r="BP80" s="1253"/>
      <c r="BQ80" s="1253"/>
      <c r="BR80" s="1253"/>
      <c r="BS80" s="1253"/>
      <c r="BT80" s="1253"/>
      <c r="BU80" s="1253"/>
      <c r="BV80" s="1253"/>
      <c r="BW80" s="1253"/>
      <c r="BX80" s="1253"/>
      <c r="BY80" s="1253"/>
      <c r="BZ80" s="1253"/>
      <c r="CA80" s="1253"/>
      <c r="CB80" s="1253"/>
      <c r="CC80" s="1253"/>
      <c r="CD80" s="1253"/>
      <c r="CE80" s="1253"/>
      <c r="CF80" s="1253"/>
      <c r="CG80" s="1253"/>
      <c r="CH80" s="1253"/>
      <c r="CI80" s="1253"/>
      <c r="CJ80" s="1253"/>
      <c r="CK80" s="1253"/>
      <c r="CL80" s="1253"/>
      <c r="CM80" s="1253"/>
      <c r="CN80" s="1253"/>
      <c r="CO80" s="1253"/>
      <c r="CP80" s="1253"/>
      <c r="CQ80" s="1253"/>
      <c r="CR80" s="1253"/>
      <c r="CS80" s="1253"/>
      <c r="CT80" s="1253"/>
      <c r="CU80" s="1253"/>
      <c r="CV80" s="1253"/>
      <c r="CW80" s="1253"/>
      <c r="CX80" s="1253"/>
      <c r="CY80" s="1253"/>
      <c r="CZ80" s="1253"/>
      <c r="DA80" s="1253"/>
      <c r="DB80" s="1253"/>
      <c r="DC80" s="1253"/>
    </row>
    <row r="81" spans="2:109" x14ac:dyDescent="0.15">
      <c r="B81" s="372"/>
    </row>
    <row r="82" spans="2:109" ht="17.25" x14ac:dyDescent="0.15">
      <c r="B82" s="372"/>
      <c r="K82" s="399"/>
      <c r="L82" s="399"/>
      <c r="M82" s="399"/>
      <c r="N82" s="399"/>
      <c r="AQ82" s="399"/>
      <c r="AR82" s="399"/>
      <c r="AS82" s="399"/>
      <c r="AT82" s="399"/>
      <c r="BC82" s="399"/>
      <c r="BD82" s="399"/>
      <c r="BE82" s="399"/>
      <c r="BF82" s="399"/>
      <c r="BO82" s="399"/>
      <c r="BP82" s="399"/>
      <c r="BQ82" s="399"/>
      <c r="BR82" s="399"/>
      <c r="CA82" s="399"/>
      <c r="CB82" s="399"/>
      <c r="CC82" s="399"/>
      <c r="CD82" s="399"/>
      <c r="CM82" s="399"/>
      <c r="CN82" s="399"/>
      <c r="CO82" s="399"/>
      <c r="CP82" s="399"/>
      <c r="CY82" s="399"/>
      <c r="CZ82" s="399"/>
      <c r="DA82" s="399"/>
      <c r="DB82" s="399"/>
      <c r="DC82" s="399"/>
    </row>
    <row r="83" spans="2:109" x14ac:dyDescent="0.15">
      <c r="B83" s="374"/>
      <c r="C83" s="375"/>
      <c r="D83" s="375"/>
      <c r="E83" s="375"/>
      <c r="F83" s="375"/>
      <c r="G83" s="375"/>
      <c r="H83" s="375"/>
      <c r="I83" s="375"/>
      <c r="J83" s="375"/>
      <c r="K83" s="375"/>
      <c r="L83" s="375"/>
      <c r="M83" s="375"/>
      <c r="N83" s="375"/>
      <c r="O83" s="375"/>
      <c r="P83" s="375"/>
      <c r="Q83" s="375"/>
      <c r="R83" s="375"/>
      <c r="S83" s="375"/>
      <c r="T83" s="375"/>
      <c r="U83" s="375"/>
      <c r="V83" s="375"/>
      <c r="W83" s="375"/>
      <c r="X83" s="375"/>
      <c r="Y83" s="375"/>
      <c r="Z83" s="375"/>
      <c r="AA83" s="375"/>
      <c r="AB83" s="375"/>
      <c r="AC83" s="375"/>
      <c r="AD83" s="375"/>
      <c r="AE83" s="375"/>
      <c r="AF83" s="375"/>
      <c r="AG83" s="375"/>
      <c r="AH83" s="375"/>
      <c r="AI83" s="375"/>
      <c r="AJ83" s="375"/>
      <c r="AK83" s="375"/>
      <c r="AL83" s="375"/>
      <c r="AM83" s="375"/>
      <c r="AN83" s="375"/>
      <c r="AO83" s="375"/>
      <c r="AP83" s="375"/>
      <c r="AQ83" s="375"/>
      <c r="AR83" s="375"/>
      <c r="AS83" s="375"/>
      <c r="AT83" s="375"/>
      <c r="AU83" s="375"/>
      <c r="AV83" s="375"/>
      <c r="AW83" s="375"/>
      <c r="AX83" s="375"/>
      <c r="AY83" s="375"/>
      <c r="AZ83" s="375"/>
      <c r="BA83" s="375"/>
      <c r="BB83" s="375"/>
      <c r="BC83" s="375"/>
      <c r="BD83" s="375"/>
      <c r="BE83" s="375"/>
      <c r="BF83" s="375"/>
      <c r="BG83" s="375"/>
      <c r="BH83" s="375"/>
      <c r="BI83" s="375"/>
      <c r="BJ83" s="375"/>
      <c r="BK83" s="375"/>
      <c r="BL83" s="375"/>
      <c r="BM83" s="375"/>
      <c r="BN83" s="375"/>
      <c r="BO83" s="375"/>
      <c r="BP83" s="375"/>
      <c r="BQ83" s="375"/>
      <c r="BR83" s="375"/>
      <c r="BS83" s="375"/>
      <c r="BT83" s="375"/>
      <c r="BU83" s="375"/>
      <c r="BV83" s="375"/>
      <c r="BW83" s="375"/>
      <c r="BX83" s="375"/>
      <c r="BY83" s="375"/>
      <c r="BZ83" s="375"/>
      <c r="CA83" s="375"/>
      <c r="CB83" s="375"/>
      <c r="CC83" s="375"/>
      <c r="CD83" s="375"/>
      <c r="CE83" s="375"/>
      <c r="CF83" s="375"/>
      <c r="CG83" s="375"/>
      <c r="CH83" s="375"/>
      <c r="CI83" s="375"/>
      <c r="CJ83" s="375"/>
      <c r="CK83" s="375"/>
      <c r="CL83" s="375"/>
      <c r="CM83" s="375"/>
      <c r="CN83" s="375"/>
      <c r="CO83" s="375"/>
      <c r="CP83" s="375"/>
      <c r="CQ83" s="375"/>
      <c r="CR83" s="375"/>
      <c r="CS83" s="375"/>
      <c r="CT83" s="375"/>
      <c r="CU83" s="375"/>
      <c r="CV83" s="375"/>
      <c r="CW83" s="375"/>
      <c r="CX83" s="375"/>
      <c r="CY83" s="375"/>
      <c r="CZ83" s="375"/>
      <c r="DA83" s="375"/>
      <c r="DB83" s="375"/>
      <c r="DC83" s="375"/>
      <c r="DD83" s="376"/>
    </row>
    <row r="84" spans="2:109" x14ac:dyDescent="0.15">
      <c r="DD84" s="366"/>
      <c r="DE84" s="366"/>
    </row>
    <row r="85" spans="2:109" x14ac:dyDescent="0.15">
      <c r="DD85" s="366"/>
      <c r="DE85" s="366"/>
    </row>
  </sheetData>
  <sheetProtection algorithmName="SHA-512" hashValue="X8OdxI/feu/dlpoEIMVpiGwERvtr2vuHgds0H3tsX2BWcl9QxzIMzYtgImigq9/VZxg9Idjm/40KVnhKfGJfiw==" saltValue="SrNJMFCTCSwi1sIupqJoFQ==" spinCount="100000" sheet="1" objects="1" scenarios="1" formatCells="0"/>
  <dataConsolidate/>
  <mergeCells count="112">
    <mergeCell ref="AN43:DC47"/>
    <mergeCell ref="G50:J50"/>
    <mergeCell ref="AN50:BO50"/>
    <mergeCell ref="BP50:BW50"/>
    <mergeCell ref="BX50:CE50"/>
    <mergeCell ref="CF50:CM50"/>
    <mergeCell ref="CN50:CU50"/>
    <mergeCell ref="CV50:DC50"/>
    <mergeCell ref="CV51:DC52"/>
    <mergeCell ref="I53:J54"/>
    <mergeCell ref="K53:K54"/>
    <mergeCell ref="L53:L54"/>
    <mergeCell ref="M53:M54"/>
    <mergeCell ref="N53:N54"/>
    <mergeCell ref="BB53:BO54"/>
    <mergeCell ref="BP53:BW54"/>
    <mergeCell ref="BX53:CE54"/>
    <mergeCell ref="CF53:CM54"/>
    <mergeCell ref="AN51:BA54"/>
    <mergeCell ref="BB51:BO52"/>
    <mergeCell ref="BP51:BW52"/>
    <mergeCell ref="BX51:CE52"/>
    <mergeCell ref="CF51:CM52"/>
    <mergeCell ref="CN51:CU52"/>
    <mergeCell ref="CN53:CU54"/>
    <mergeCell ref="I51:J52"/>
    <mergeCell ref="K51:K52"/>
    <mergeCell ref="L51:L52"/>
    <mergeCell ref="M51:M52"/>
    <mergeCell ref="N51:N52"/>
    <mergeCell ref="I57:J58"/>
    <mergeCell ref="K57:K58"/>
    <mergeCell ref="L57:L58"/>
    <mergeCell ref="M57:M58"/>
    <mergeCell ref="N57:N58"/>
    <mergeCell ref="BB57:BO58"/>
    <mergeCell ref="CV53:DC54"/>
    <mergeCell ref="G55:H58"/>
    <mergeCell ref="I55:J56"/>
    <mergeCell ref="K55:K56"/>
    <mergeCell ref="L55:L56"/>
    <mergeCell ref="M55:M56"/>
    <mergeCell ref="N55:N56"/>
    <mergeCell ref="AN55:BA58"/>
    <mergeCell ref="BB55:BO56"/>
    <mergeCell ref="BP55:BW56"/>
    <mergeCell ref="G51:H54"/>
    <mergeCell ref="BP57:BW58"/>
    <mergeCell ref="BX57:CE58"/>
    <mergeCell ref="CF57:CM58"/>
    <mergeCell ref="CN57:CU58"/>
    <mergeCell ref="CV57:DC58"/>
    <mergeCell ref="AN65:DC69"/>
    <mergeCell ref="BX55:CE56"/>
    <mergeCell ref="CF55:CM56"/>
    <mergeCell ref="CN55:CU56"/>
    <mergeCell ref="CV55:DC5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X73:CE74"/>
    <mergeCell ref="CF73:CM74"/>
    <mergeCell ref="CN73:CU74"/>
    <mergeCell ref="CV73:DC74"/>
    <mergeCell ref="I75:J76"/>
    <mergeCell ref="K75:K76"/>
    <mergeCell ref="L75:L76"/>
    <mergeCell ref="M75:M76"/>
    <mergeCell ref="N75:N76"/>
    <mergeCell ref="BB75:BO76"/>
    <mergeCell ref="BP75:BW76"/>
    <mergeCell ref="BX75:CE76"/>
    <mergeCell ref="CF75:CM76"/>
    <mergeCell ref="CN75:CU76"/>
    <mergeCell ref="CV75:DC76"/>
    <mergeCell ref="G77:H80"/>
    <mergeCell ref="I77:J78"/>
    <mergeCell ref="K77:K78"/>
    <mergeCell ref="L77:L78"/>
    <mergeCell ref="M77:M78"/>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s>
  <phoneticPr fontId="2"/>
  <printOptions horizontalCentered="1" verticalCentered="1"/>
  <pageMargins left="0" right="0" top="0.19685039370078741" bottom="0.31496062992125984" header="0.39370078740157483" footer="0"/>
  <pageSetup paperSize="9" scale="50"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E6C3A6-8A1C-4BC8-BE77-D3D2D03BAD61}">
  <sheetPr>
    <pageSetUpPr fitToPage="1"/>
  </sheetPr>
  <dimension ref="A1:DR125"/>
  <sheetViews>
    <sheetView showGridLines="0" topLeftCell="A94" zoomScale="75" zoomScaleNormal="75" zoomScaleSheetLayoutView="70" workbookViewId="0">
      <selection activeCell="BP57" sqref="BP57"/>
    </sheetView>
  </sheetViews>
  <sheetFormatPr defaultColWidth="0" defaultRowHeight="13.5" customHeight="1" zeroHeight="1" x14ac:dyDescent="0.15"/>
  <cols>
    <col min="1" max="34" width="2.5" style="260" customWidth="1"/>
    <col min="35" max="122" width="2.5" style="259" customWidth="1"/>
    <col min="123" max="16384" width="2.5" style="259" hidden="1"/>
  </cols>
  <sheetData>
    <row r="1" spans="1:34" ht="13.5" customHeight="1" x14ac:dyDescent="0.15">
      <c r="A1" s="259"/>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row>
    <row r="2" spans="1:34" x14ac:dyDescent="0.15">
      <c r="S2" s="259"/>
      <c r="AH2" s="259"/>
    </row>
    <row r="3" spans="1:34" x14ac:dyDescent="0.15">
      <c r="C3" s="259"/>
      <c r="D3" s="259"/>
      <c r="E3" s="259"/>
      <c r="F3" s="259"/>
      <c r="G3" s="259"/>
      <c r="H3" s="259"/>
      <c r="I3" s="259"/>
      <c r="J3" s="259"/>
      <c r="K3" s="259"/>
      <c r="L3" s="259"/>
      <c r="M3" s="259"/>
      <c r="N3" s="259"/>
      <c r="O3" s="259"/>
      <c r="P3" s="259"/>
      <c r="Q3" s="259"/>
      <c r="R3" s="259"/>
      <c r="S3" s="259"/>
      <c r="U3" s="259"/>
      <c r="V3" s="259"/>
      <c r="W3" s="259"/>
      <c r="X3" s="259"/>
      <c r="Y3" s="259"/>
      <c r="Z3" s="259"/>
      <c r="AA3" s="259"/>
      <c r="AB3" s="259"/>
      <c r="AC3" s="259"/>
      <c r="AD3" s="259"/>
      <c r="AE3" s="259"/>
      <c r="AF3" s="259"/>
      <c r="AG3" s="259"/>
      <c r="AH3" s="259"/>
    </row>
    <row r="4" spans="1:34" x14ac:dyDescent="0.15"/>
    <row r="5" spans="1:34" x14ac:dyDescent="0.15"/>
    <row r="6" spans="1:34" x14ac:dyDescent="0.15"/>
    <row r="7" spans="1:34" x14ac:dyDescent="0.15"/>
    <row r="8" spans="1:34" x14ac:dyDescent="0.15"/>
    <row r="9" spans="1:34" x14ac:dyDescent="0.15">
      <c r="AH9" s="259"/>
    </row>
    <row r="10" spans="1:34" x14ac:dyDescent="0.15"/>
    <row r="11" spans="1:34" x14ac:dyDescent="0.15"/>
    <row r="12" spans="1:34" x14ac:dyDescent="0.15"/>
    <row r="13" spans="1:34" x14ac:dyDescent="0.15"/>
    <row r="14" spans="1:34" x14ac:dyDescent="0.15"/>
    <row r="15" spans="1:34" x14ac:dyDescent="0.15"/>
    <row r="16" spans="1:34" x14ac:dyDescent="0.15"/>
    <row r="17" spans="12:34" x14ac:dyDescent="0.15">
      <c r="AH17" s="259"/>
    </row>
    <row r="18" spans="12:34" x14ac:dyDescent="0.15"/>
    <row r="19" spans="12:34" x14ac:dyDescent="0.15"/>
    <row r="20" spans="12:34" x14ac:dyDescent="0.15">
      <c r="AH20" s="259"/>
    </row>
    <row r="21" spans="12:34" x14ac:dyDescent="0.15">
      <c r="AH21" s="259"/>
    </row>
    <row r="22" spans="12:34" x14ac:dyDescent="0.15"/>
    <row r="23" spans="12:34" x14ac:dyDescent="0.15"/>
    <row r="24" spans="12:34" x14ac:dyDescent="0.15">
      <c r="Q24" s="259"/>
    </row>
    <row r="25" spans="12:34" x14ac:dyDescent="0.15"/>
    <row r="26" spans="12:34" x14ac:dyDescent="0.15"/>
    <row r="27" spans="12:34" x14ac:dyDescent="0.15"/>
    <row r="28" spans="12:34" x14ac:dyDescent="0.15">
      <c r="O28" s="259"/>
      <c r="T28" s="259"/>
      <c r="AH28" s="259"/>
    </row>
    <row r="29" spans="12:34" x14ac:dyDescent="0.15"/>
    <row r="30" spans="12:34" x14ac:dyDescent="0.15"/>
    <row r="31" spans="12:34" x14ac:dyDescent="0.15">
      <c r="Q31" s="259"/>
    </row>
    <row r="32" spans="12:34" x14ac:dyDescent="0.15">
      <c r="L32" s="259"/>
    </row>
    <row r="33" spans="2:34" x14ac:dyDescent="0.15">
      <c r="C33" s="259"/>
      <c r="E33" s="259"/>
      <c r="G33" s="259"/>
      <c r="I33" s="259"/>
      <c r="X33" s="259"/>
    </row>
    <row r="34" spans="2:34" x14ac:dyDescent="0.15">
      <c r="B34" s="259"/>
      <c r="P34" s="259"/>
      <c r="R34" s="259"/>
      <c r="T34" s="259"/>
    </row>
    <row r="35" spans="2:34" x14ac:dyDescent="0.15">
      <c r="D35" s="259"/>
      <c r="W35" s="259"/>
      <c r="AC35" s="259"/>
      <c r="AD35" s="259"/>
      <c r="AE35" s="259"/>
      <c r="AF35" s="259"/>
      <c r="AG35" s="259"/>
      <c r="AH35" s="259"/>
    </row>
    <row r="36" spans="2:34" x14ac:dyDescent="0.15">
      <c r="H36" s="259"/>
      <c r="J36" s="259"/>
      <c r="K36" s="259"/>
      <c r="M36" s="259"/>
      <c r="Y36" s="259"/>
      <c r="Z36" s="259"/>
      <c r="AA36" s="259"/>
      <c r="AB36" s="259"/>
      <c r="AC36" s="259"/>
      <c r="AD36" s="259"/>
      <c r="AE36" s="259"/>
      <c r="AF36" s="259"/>
      <c r="AG36" s="259"/>
      <c r="AH36" s="259"/>
    </row>
    <row r="37" spans="2:34" x14ac:dyDescent="0.15">
      <c r="AH37" s="259"/>
    </row>
    <row r="38" spans="2:34" x14ac:dyDescent="0.15">
      <c r="AG38" s="259"/>
      <c r="AH38" s="259"/>
    </row>
    <row r="39" spans="2:34" x14ac:dyDescent="0.15"/>
    <row r="40" spans="2:34" x14ac:dyDescent="0.15">
      <c r="X40" s="259"/>
    </row>
    <row r="41" spans="2:34" x14ac:dyDescent="0.15">
      <c r="R41" s="259"/>
    </row>
    <row r="42" spans="2:34" x14ac:dyDescent="0.15">
      <c r="W42" s="259"/>
    </row>
    <row r="43" spans="2:34" x14ac:dyDescent="0.15">
      <c r="Y43" s="259"/>
      <c r="Z43" s="259"/>
      <c r="AA43" s="259"/>
      <c r="AB43" s="259"/>
      <c r="AC43" s="259"/>
      <c r="AD43" s="259"/>
      <c r="AE43" s="259"/>
      <c r="AF43" s="259"/>
      <c r="AG43" s="259"/>
      <c r="AH43" s="259"/>
    </row>
    <row r="44" spans="2:34" x14ac:dyDescent="0.15">
      <c r="AH44" s="259"/>
    </row>
    <row r="45" spans="2:34" x14ac:dyDescent="0.15">
      <c r="X45" s="259"/>
    </row>
    <row r="46" spans="2:34" x14ac:dyDescent="0.15"/>
    <row r="47" spans="2:34" x14ac:dyDescent="0.15"/>
    <row r="48" spans="2:34" x14ac:dyDescent="0.15">
      <c r="W48" s="259"/>
      <c r="Y48" s="259"/>
      <c r="Z48" s="259"/>
      <c r="AA48" s="259"/>
      <c r="AB48" s="259"/>
      <c r="AC48" s="259"/>
      <c r="AD48" s="259"/>
      <c r="AE48" s="259"/>
      <c r="AF48" s="259"/>
      <c r="AG48" s="259"/>
      <c r="AH48" s="259"/>
    </row>
    <row r="49" spans="28:34" x14ac:dyDescent="0.15"/>
    <row r="50" spans="28:34" x14ac:dyDescent="0.15">
      <c r="AE50" s="259"/>
      <c r="AF50" s="259"/>
      <c r="AG50" s="259"/>
      <c r="AH50" s="259"/>
    </row>
    <row r="51" spans="28:34" x14ac:dyDescent="0.15">
      <c r="AC51" s="259"/>
      <c r="AD51" s="259"/>
      <c r="AE51" s="259"/>
      <c r="AF51" s="259"/>
      <c r="AG51" s="259"/>
      <c r="AH51" s="259"/>
    </row>
    <row r="52" spans="28:34" x14ac:dyDescent="0.15"/>
    <row r="53" spans="28:34" x14ac:dyDescent="0.15">
      <c r="AF53" s="259"/>
      <c r="AG53" s="259"/>
      <c r="AH53" s="259"/>
    </row>
    <row r="54" spans="28:34" x14ac:dyDescent="0.15">
      <c r="AH54" s="259"/>
    </row>
    <row r="55" spans="28:34" x14ac:dyDescent="0.15"/>
    <row r="56" spans="28:34" x14ac:dyDescent="0.15">
      <c r="AB56" s="259"/>
      <c r="AC56" s="259"/>
      <c r="AD56" s="259"/>
      <c r="AE56" s="259"/>
      <c r="AF56" s="259"/>
      <c r="AG56" s="259"/>
      <c r="AH56" s="259"/>
    </row>
    <row r="57" spans="28:34" x14ac:dyDescent="0.15">
      <c r="AH57" s="259"/>
    </row>
    <row r="58" spans="28:34" x14ac:dyDescent="0.15">
      <c r="AH58" s="259"/>
    </row>
    <row r="59" spans="28:34" x14ac:dyDescent="0.15"/>
    <row r="60" spans="28:34" x14ac:dyDescent="0.15"/>
    <row r="61" spans="28:34" x14ac:dyDescent="0.15"/>
    <row r="62" spans="28:34" x14ac:dyDescent="0.15"/>
    <row r="63" spans="28:34" x14ac:dyDescent="0.15">
      <c r="AH63" s="259"/>
    </row>
    <row r="64" spans="28:34" x14ac:dyDescent="0.15">
      <c r="AG64" s="259"/>
      <c r="AH64" s="259"/>
    </row>
    <row r="65" spans="28:34" x14ac:dyDescent="0.15"/>
    <row r="66" spans="28:34" x14ac:dyDescent="0.15"/>
    <row r="67" spans="28:34" x14ac:dyDescent="0.15"/>
    <row r="68" spans="28:34" x14ac:dyDescent="0.15">
      <c r="AB68" s="259"/>
      <c r="AC68" s="259"/>
      <c r="AD68" s="259"/>
      <c r="AE68" s="259"/>
      <c r="AF68" s="259"/>
      <c r="AG68" s="259"/>
      <c r="AH68" s="259"/>
    </row>
    <row r="69" spans="28:34" x14ac:dyDescent="0.15">
      <c r="AF69" s="259"/>
      <c r="AG69" s="259"/>
      <c r="AH69" s="259"/>
    </row>
    <row r="70" spans="28:34" x14ac:dyDescent="0.15"/>
    <row r="71" spans="28:34" x14ac:dyDescent="0.15"/>
    <row r="72" spans="28:34" x14ac:dyDescent="0.15"/>
    <row r="73" spans="28:34" x14ac:dyDescent="0.15"/>
    <row r="74" spans="28:34" x14ac:dyDescent="0.15"/>
    <row r="75" spans="28:34" x14ac:dyDescent="0.15">
      <c r="AH75" s="259"/>
    </row>
    <row r="76" spans="28:34" x14ac:dyDescent="0.15">
      <c r="AF76" s="259"/>
      <c r="AG76" s="259"/>
      <c r="AH76" s="259"/>
    </row>
    <row r="77" spans="28:34" x14ac:dyDescent="0.15">
      <c r="AG77" s="259"/>
      <c r="AH77" s="259"/>
    </row>
    <row r="78" spans="28:34" x14ac:dyDescent="0.15"/>
    <row r="79" spans="28:34" x14ac:dyDescent="0.15"/>
    <row r="80" spans="28:34" x14ac:dyDescent="0.15"/>
    <row r="81" spans="25:34" x14ac:dyDescent="0.15"/>
    <row r="82" spans="25:34" x14ac:dyDescent="0.15">
      <c r="Y82" s="259"/>
    </row>
    <row r="83" spans="25:34" x14ac:dyDescent="0.15">
      <c r="Y83" s="259"/>
      <c r="Z83" s="259"/>
      <c r="AA83" s="259"/>
      <c r="AB83" s="259"/>
      <c r="AC83" s="259"/>
      <c r="AD83" s="259"/>
      <c r="AE83" s="259"/>
      <c r="AF83" s="259"/>
      <c r="AG83" s="259"/>
      <c r="AH83" s="259"/>
    </row>
    <row r="84" spans="25:34" x14ac:dyDescent="0.15"/>
    <row r="85" spans="25:34" x14ac:dyDescent="0.15"/>
    <row r="86" spans="25:34" x14ac:dyDescent="0.15"/>
    <row r="87" spans="25:34" x14ac:dyDescent="0.15"/>
    <row r="88" spans="25:34" x14ac:dyDescent="0.15">
      <c r="AH88" s="259"/>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59"/>
      <c r="AG94" s="259"/>
      <c r="AH94" s="259"/>
    </row>
    <row r="95" spans="25:34" ht="13.5" customHeight="1" x14ac:dyDescent="0.15">
      <c r="AH95" s="259"/>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59"/>
    </row>
    <row r="102" spans="33:34" ht="13.5" customHeight="1" x14ac:dyDescent="0.15"/>
    <row r="103" spans="33:34" ht="13.5" customHeight="1" x14ac:dyDescent="0.15"/>
    <row r="104" spans="33:34" ht="13.5" customHeight="1" x14ac:dyDescent="0.15">
      <c r="AG104" s="259"/>
      <c r="AH104" s="259"/>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59"/>
    </row>
    <row r="117" spans="34:122" ht="13.5" customHeight="1" x14ac:dyDescent="0.15"/>
    <row r="118" spans="34:122" ht="13.5" customHeight="1" x14ac:dyDescent="0.15"/>
    <row r="119" spans="34:122" ht="13.5" customHeight="1" x14ac:dyDescent="0.15"/>
    <row r="120" spans="34:122" ht="13.5" customHeight="1" x14ac:dyDescent="0.15">
      <c r="AH120" s="259"/>
    </row>
    <row r="121" spans="34:122" ht="13.5" customHeight="1" x14ac:dyDescent="0.15">
      <c r="AH121" s="259"/>
    </row>
    <row r="122" spans="34:122" ht="13.5" customHeight="1" x14ac:dyDescent="0.15"/>
    <row r="123" spans="34:122" ht="13.5" customHeight="1" x14ac:dyDescent="0.15"/>
    <row r="124" spans="34:122" ht="13.5" customHeight="1" x14ac:dyDescent="0.15"/>
    <row r="125" spans="34:122" ht="13.5" customHeight="1" x14ac:dyDescent="0.15">
      <c r="DR125" s="259" t="s">
        <v>474</v>
      </c>
    </row>
  </sheetData>
  <sheetProtection algorithmName="SHA-512" hashValue="HYJKVryx1PY4btJxi4RAjZ8qpPj1vBwFU0Cwav3Adhidf5hjQCpMXYALp9te5/A5k+hG+I0XN7WXwGYB4MDf3g==" saltValue="+3v4TxZKNqvg/qJyHGGv2g==" spinCount="100000" sheet="1" objects="1" scenarios="1"/>
  <dataConsolidate/>
  <phoneticPr fontId="2"/>
  <printOptions horizontalCentered="1" verticalCentered="1"/>
  <pageMargins left="0" right="0" top="0.19685039370078741" bottom="0" header="0.39370078740157483" footer="0"/>
  <pageSetup paperSize="9" scale="35"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8AE938-5897-485C-9EA9-A360803CAFCE}">
  <sheetPr>
    <pageSetUpPr fitToPage="1"/>
  </sheetPr>
  <dimension ref="A1:DR125"/>
  <sheetViews>
    <sheetView showGridLines="0" topLeftCell="A95" zoomScale="84" zoomScaleNormal="84" zoomScaleSheetLayoutView="55" workbookViewId="0">
      <selection activeCell="BP57" sqref="BP57:BW58"/>
    </sheetView>
  </sheetViews>
  <sheetFormatPr defaultColWidth="0" defaultRowHeight="13.5" customHeight="1" zeroHeight="1" x14ac:dyDescent="0.15"/>
  <cols>
    <col min="1" max="34" width="2.5" style="260" customWidth="1"/>
    <col min="35" max="122" width="2.5" style="259" customWidth="1"/>
    <col min="123" max="16384" width="2.5" style="259" hidden="1"/>
  </cols>
  <sheetData>
    <row r="1" spans="2:34" ht="13.5" customHeight="1" x14ac:dyDescent="0.15">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row>
    <row r="2" spans="2:34" x14ac:dyDescent="0.15">
      <c r="S2" s="259"/>
      <c r="AH2" s="259"/>
    </row>
    <row r="3" spans="2:34" x14ac:dyDescent="0.15">
      <c r="C3" s="259"/>
      <c r="D3" s="259"/>
      <c r="E3" s="259"/>
      <c r="F3" s="259"/>
      <c r="G3" s="259"/>
      <c r="H3" s="259"/>
      <c r="I3" s="259"/>
      <c r="J3" s="259"/>
      <c r="K3" s="259"/>
      <c r="L3" s="259"/>
      <c r="M3" s="259"/>
      <c r="N3" s="259"/>
      <c r="O3" s="259"/>
      <c r="P3" s="259"/>
      <c r="Q3" s="259"/>
      <c r="R3" s="259"/>
      <c r="S3" s="259"/>
      <c r="U3" s="259"/>
      <c r="V3" s="259"/>
      <c r="W3" s="259"/>
      <c r="X3" s="259"/>
      <c r="Y3" s="259"/>
      <c r="Z3" s="259"/>
      <c r="AA3" s="259"/>
      <c r="AB3" s="259"/>
      <c r="AC3" s="259"/>
      <c r="AD3" s="259"/>
      <c r="AE3" s="259"/>
      <c r="AF3" s="259"/>
      <c r="AG3" s="259"/>
      <c r="AH3" s="259"/>
    </row>
    <row r="4" spans="2:34" x14ac:dyDescent="0.15"/>
    <row r="5" spans="2:34" x14ac:dyDescent="0.15"/>
    <row r="6" spans="2:34" x14ac:dyDescent="0.15"/>
    <row r="7" spans="2:34" x14ac:dyDescent="0.15"/>
    <row r="8" spans="2:34" x14ac:dyDescent="0.15"/>
    <row r="9" spans="2:34" x14ac:dyDescent="0.15">
      <c r="AH9" s="259"/>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59"/>
    </row>
    <row r="18" spans="12:34" x14ac:dyDescent="0.15"/>
    <row r="19" spans="12:34" x14ac:dyDescent="0.15"/>
    <row r="20" spans="12:34" x14ac:dyDescent="0.15">
      <c r="AH20" s="259"/>
    </row>
    <row r="21" spans="12:34" x14ac:dyDescent="0.15">
      <c r="AH21" s="259"/>
    </row>
    <row r="22" spans="12:34" x14ac:dyDescent="0.15"/>
    <row r="23" spans="12:34" x14ac:dyDescent="0.15"/>
    <row r="24" spans="12:34" x14ac:dyDescent="0.15">
      <c r="Q24" s="259"/>
    </row>
    <row r="25" spans="12:34" x14ac:dyDescent="0.15"/>
    <row r="26" spans="12:34" x14ac:dyDescent="0.15"/>
    <row r="27" spans="12:34" x14ac:dyDescent="0.15"/>
    <row r="28" spans="12:34" x14ac:dyDescent="0.15">
      <c r="O28" s="259"/>
      <c r="T28" s="259"/>
      <c r="AH28" s="259"/>
    </row>
    <row r="29" spans="12:34" x14ac:dyDescent="0.15"/>
    <row r="30" spans="12:34" x14ac:dyDescent="0.15"/>
    <row r="31" spans="12:34" x14ac:dyDescent="0.15">
      <c r="Q31" s="259"/>
    </row>
    <row r="32" spans="12:34" x14ac:dyDescent="0.15">
      <c r="L32" s="259"/>
    </row>
    <row r="33" spans="2:34" x14ac:dyDescent="0.15">
      <c r="C33" s="259"/>
      <c r="E33" s="259"/>
      <c r="G33" s="259"/>
      <c r="I33" s="259"/>
      <c r="X33" s="259"/>
    </row>
    <row r="34" spans="2:34" x14ac:dyDescent="0.15">
      <c r="B34" s="259"/>
      <c r="P34" s="259"/>
      <c r="R34" s="259"/>
      <c r="T34" s="259"/>
    </row>
    <row r="35" spans="2:34" x14ac:dyDescent="0.15">
      <c r="D35" s="259"/>
      <c r="W35" s="259"/>
      <c r="AC35" s="259"/>
      <c r="AD35" s="259"/>
      <c r="AE35" s="259"/>
      <c r="AF35" s="259"/>
      <c r="AG35" s="259"/>
      <c r="AH35" s="259"/>
    </row>
    <row r="36" spans="2:34" x14ac:dyDescent="0.15">
      <c r="H36" s="259"/>
      <c r="J36" s="259"/>
      <c r="K36" s="259"/>
      <c r="M36" s="259"/>
      <c r="Y36" s="259"/>
      <c r="Z36" s="259"/>
      <c r="AA36" s="259"/>
      <c r="AB36" s="259"/>
      <c r="AC36" s="259"/>
      <c r="AD36" s="259"/>
      <c r="AE36" s="259"/>
      <c r="AF36" s="259"/>
      <c r="AG36" s="259"/>
      <c r="AH36" s="259"/>
    </row>
    <row r="37" spans="2:34" x14ac:dyDescent="0.15">
      <c r="AH37" s="259"/>
    </row>
    <row r="38" spans="2:34" x14ac:dyDescent="0.15">
      <c r="AG38" s="259"/>
      <c r="AH38" s="259"/>
    </row>
    <row r="39" spans="2:34" x14ac:dyDescent="0.15"/>
    <row r="40" spans="2:34" x14ac:dyDescent="0.15">
      <c r="X40" s="259"/>
    </row>
    <row r="41" spans="2:34" x14ac:dyDescent="0.15">
      <c r="R41" s="259"/>
    </row>
    <row r="42" spans="2:34" x14ac:dyDescent="0.15">
      <c r="W42" s="259"/>
    </row>
    <row r="43" spans="2:34" x14ac:dyDescent="0.15">
      <c r="Y43" s="259"/>
      <c r="Z43" s="259"/>
      <c r="AA43" s="259"/>
      <c r="AB43" s="259"/>
      <c r="AC43" s="259"/>
      <c r="AD43" s="259"/>
      <c r="AE43" s="259"/>
      <c r="AF43" s="259"/>
      <c r="AG43" s="259"/>
      <c r="AH43" s="259"/>
    </row>
    <row r="44" spans="2:34" x14ac:dyDescent="0.15">
      <c r="AH44" s="259"/>
    </row>
    <row r="45" spans="2:34" x14ac:dyDescent="0.15">
      <c r="X45" s="259"/>
    </row>
    <row r="46" spans="2:34" x14ac:dyDescent="0.15"/>
    <row r="47" spans="2:34" x14ac:dyDescent="0.15"/>
    <row r="48" spans="2:34" x14ac:dyDescent="0.15">
      <c r="W48" s="259"/>
      <c r="Y48" s="259"/>
      <c r="Z48" s="259"/>
      <c r="AA48" s="259"/>
      <c r="AB48" s="259"/>
      <c r="AC48" s="259"/>
      <c r="AD48" s="259"/>
      <c r="AE48" s="259"/>
      <c r="AF48" s="259"/>
      <c r="AG48" s="259"/>
      <c r="AH48" s="259"/>
    </row>
    <row r="49" spans="28:34" x14ac:dyDescent="0.15"/>
    <row r="50" spans="28:34" x14ac:dyDescent="0.15">
      <c r="AE50" s="259"/>
      <c r="AF50" s="259"/>
      <c r="AG50" s="259"/>
      <c r="AH50" s="259"/>
    </row>
    <row r="51" spans="28:34" x14ac:dyDescent="0.15">
      <c r="AC51" s="259"/>
      <c r="AD51" s="259"/>
      <c r="AE51" s="259"/>
      <c r="AF51" s="259"/>
      <c r="AG51" s="259"/>
      <c r="AH51" s="259"/>
    </row>
    <row r="52" spans="28:34" x14ac:dyDescent="0.15"/>
    <row r="53" spans="28:34" x14ac:dyDescent="0.15">
      <c r="AF53" s="259"/>
      <c r="AG53" s="259"/>
      <c r="AH53" s="259"/>
    </row>
    <row r="54" spans="28:34" x14ac:dyDescent="0.15">
      <c r="AH54" s="259"/>
    </row>
    <row r="55" spans="28:34" x14ac:dyDescent="0.15"/>
    <row r="56" spans="28:34" x14ac:dyDescent="0.15">
      <c r="AB56" s="259"/>
      <c r="AC56" s="259"/>
      <c r="AD56" s="259"/>
      <c r="AE56" s="259"/>
      <c r="AF56" s="259"/>
      <c r="AG56" s="259"/>
      <c r="AH56" s="259"/>
    </row>
    <row r="57" spans="28:34" x14ac:dyDescent="0.15">
      <c r="AH57" s="259"/>
    </row>
    <row r="58" spans="28:34" x14ac:dyDescent="0.15">
      <c r="AH58" s="259"/>
    </row>
    <row r="59" spans="28:34" x14ac:dyDescent="0.15">
      <c r="AG59" s="259"/>
      <c r="AH59" s="259"/>
    </row>
    <row r="60" spans="28:34" x14ac:dyDescent="0.15"/>
    <row r="61" spans="28:34" x14ac:dyDescent="0.15"/>
    <row r="62" spans="28:34" x14ac:dyDescent="0.15"/>
    <row r="63" spans="28:34" x14ac:dyDescent="0.15">
      <c r="AH63" s="259"/>
    </row>
    <row r="64" spans="28:34" x14ac:dyDescent="0.15">
      <c r="AG64" s="259"/>
      <c r="AH64" s="259"/>
    </row>
    <row r="65" spans="28:34" x14ac:dyDescent="0.15"/>
    <row r="66" spans="28:34" x14ac:dyDescent="0.15"/>
    <row r="67" spans="28:34" x14ac:dyDescent="0.15"/>
    <row r="68" spans="28:34" x14ac:dyDescent="0.15">
      <c r="AB68" s="259"/>
      <c r="AC68" s="259"/>
      <c r="AD68" s="259"/>
      <c r="AE68" s="259"/>
      <c r="AF68" s="259"/>
      <c r="AG68" s="259"/>
      <c r="AH68" s="259"/>
    </row>
    <row r="69" spans="28:34" x14ac:dyDescent="0.15">
      <c r="AF69" s="259"/>
      <c r="AG69" s="259"/>
      <c r="AH69" s="259"/>
    </row>
    <row r="70" spans="28:34" x14ac:dyDescent="0.15"/>
    <row r="71" spans="28:34" x14ac:dyDescent="0.15"/>
    <row r="72" spans="28:34" x14ac:dyDescent="0.15"/>
    <row r="73" spans="28:34" x14ac:dyDescent="0.15"/>
    <row r="74" spans="28:34" x14ac:dyDescent="0.15"/>
    <row r="75" spans="28:34" x14ac:dyDescent="0.15">
      <c r="AH75" s="259"/>
    </row>
    <row r="76" spans="28:34" x14ac:dyDescent="0.15">
      <c r="AF76" s="259"/>
      <c r="AG76" s="259"/>
      <c r="AH76" s="259"/>
    </row>
    <row r="77" spans="28:34" x14ac:dyDescent="0.15">
      <c r="AG77" s="259"/>
      <c r="AH77" s="259"/>
    </row>
    <row r="78" spans="28:34" x14ac:dyDescent="0.15"/>
    <row r="79" spans="28:34" x14ac:dyDescent="0.15"/>
    <row r="80" spans="28:34" x14ac:dyDescent="0.15"/>
    <row r="81" spans="25:34" x14ac:dyDescent="0.15"/>
    <row r="82" spans="25:34" x14ac:dyDescent="0.15">
      <c r="Y82" s="259"/>
    </row>
    <row r="83" spans="25:34" x14ac:dyDescent="0.15">
      <c r="Y83" s="259"/>
      <c r="Z83" s="259"/>
      <c r="AA83" s="259"/>
      <c r="AB83" s="259"/>
      <c r="AC83" s="259"/>
      <c r="AD83" s="259"/>
      <c r="AE83" s="259"/>
      <c r="AF83" s="259"/>
      <c r="AG83" s="259"/>
      <c r="AH83" s="259"/>
    </row>
    <row r="84" spans="25:34" x14ac:dyDescent="0.15"/>
    <row r="85" spans="25:34" x14ac:dyDescent="0.15"/>
    <row r="86" spans="25:34" x14ac:dyDescent="0.15"/>
    <row r="87" spans="25:34" x14ac:dyDescent="0.15"/>
    <row r="88" spans="25:34" x14ac:dyDescent="0.15">
      <c r="AH88" s="259"/>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59"/>
      <c r="AG94" s="259"/>
      <c r="AH94" s="259"/>
    </row>
    <row r="95" spans="25:34" ht="13.5" customHeight="1" x14ac:dyDescent="0.15">
      <c r="AH95" s="259"/>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59"/>
    </row>
    <row r="102" spans="33:34" ht="13.5" customHeight="1" x14ac:dyDescent="0.15"/>
    <row r="103" spans="33:34" ht="13.5" customHeight="1" x14ac:dyDescent="0.15"/>
    <row r="104" spans="33:34" ht="13.5" customHeight="1" x14ac:dyDescent="0.15">
      <c r="AG104" s="259"/>
      <c r="AH104" s="259"/>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59"/>
    </row>
    <row r="117" spans="34:122" ht="13.5" customHeight="1" x14ac:dyDescent="0.15"/>
    <row r="118" spans="34:122" ht="13.5" customHeight="1" x14ac:dyDescent="0.15"/>
    <row r="119" spans="34:122" ht="13.5" customHeight="1" x14ac:dyDescent="0.15"/>
    <row r="120" spans="34:122" ht="13.5" customHeight="1" x14ac:dyDescent="0.15">
      <c r="AH120" s="259"/>
    </row>
    <row r="121" spans="34:122" ht="13.5" customHeight="1" x14ac:dyDescent="0.15">
      <c r="AH121" s="259"/>
    </row>
    <row r="122" spans="34:122" ht="13.5" customHeight="1" x14ac:dyDescent="0.15"/>
    <row r="123" spans="34:122" ht="13.5" customHeight="1" x14ac:dyDescent="0.15"/>
    <row r="124" spans="34:122" ht="13.5" customHeight="1" x14ac:dyDescent="0.15"/>
    <row r="125" spans="34:122" ht="13.5" customHeight="1" x14ac:dyDescent="0.15">
      <c r="DR125" s="259" t="s">
        <v>474</v>
      </c>
    </row>
  </sheetData>
  <sheetProtection algorithmName="SHA-512" hashValue="TngnMPTKZOmFb4LJ1Zc//mEahAIPRmpJmD5RhPJjpioaHPt8CW/9gWW/dTU5O65uXrslmmShnFyJLLCQY6BxmA==" saltValue="9jSbjNlMPgXRWOkO2LJknQ==" spinCount="100000" sheet="1" objects="1" scenarios="1"/>
  <dataConsolidate/>
  <phoneticPr fontId="2"/>
  <printOptions horizontalCentered="1" verticalCentered="1"/>
  <pageMargins left="0" right="0" top="0.19685039370078741" bottom="0" header="0.39370078740157483" footer="0"/>
  <pageSetup paperSize="9" scale="35"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25" defaultRowHeight="13.5" x14ac:dyDescent="0.15"/>
  <cols>
    <col min="1" max="1" width="45.875" style="144" customWidth="1"/>
    <col min="2" max="8" width="13.375" style="144" customWidth="1"/>
    <col min="9" max="16384" width="11.125" style="144"/>
  </cols>
  <sheetData>
    <row r="1" spans="1:8" x14ac:dyDescent="0.15">
      <c r="A1" s="138"/>
      <c r="B1" s="139"/>
      <c r="C1" s="140"/>
      <c r="D1" s="141"/>
      <c r="E1" s="142"/>
      <c r="F1" s="142"/>
      <c r="G1" s="142"/>
      <c r="H1" s="143"/>
    </row>
    <row r="2" spans="1:8" x14ac:dyDescent="0.15">
      <c r="A2" s="145"/>
      <c r="B2" s="146"/>
      <c r="C2" s="147"/>
      <c r="D2" s="148" t="s">
        <v>50</v>
      </c>
      <c r="E2" s="149"/>
      <c r="F2" s="150" t="s">
        <v>523</v>
      </c>
      <c r="G2" s="151"/>
      <c r="H2" s="152"/>
    </row>
    <row r="3" spans="1:8" x14ac:dyDescent="0.15">
      <c r="A3" s="148" t="s">
        <v>516</v>
      </c>
      <c r="B3" s="153"/>
      <c r="C3" s="154"/>
      <c r="D3" s="155">
        <v>651336</v>
      </c>
      <c r="E3" s="156"/>
      <c r="F3" s="157">
        <v>268375</v>
      </c>
      <c r="G3" s="158"/>
      <c r="H3" s="159"/>
    </row>
    <row r="4" spans="1:8" x14ac:dyDescent="0.15">
      <c r="A4" s="160"/>
      <c r="B4" s="161"/>
      <c r="C4" s="162"/>
      <c r="D4" s="163">
        <v>520703</v>
      </c>
      <c r="E4" s="164"/>
      <c r="F4" s="165">
        <v>119602</v>
      </c>
      <c r="G4" s="166"/>
      <c r="H4" s="167"/>
    </row>
    <row r="5" spans="1:8" x14ac:dyDescent="0.15">
      <c r="A5" s="148" t="s">
        <v>518</v>
      </c>
      <c r="B5" s="153"/>
      <c r="C5" s="154"/>
      <c r="D5" s="155">
        <v>631381</v>
      </c>
      <c r="E5" s="156"/>
      <c r="F5" s="157">
        <v>301035</v>
      </c>
      <c r="G5" s="158"/>
      <c r="H5" s="159"/>
    </row>
    <row r="6" spans="1:8" x14ac:dyDescent="0.15">
      <c r="A6" s="160"/>
      <c r="B6" s="161"/>
      <c r="C6" s="162"/>
      <c r="D6" s="163">
        <v>414825</v>
      </c>
      <c r="E6" s="164"/>
      <c r="F6" s="165">
        <v>154376</v>
      </c>
      <c r="G6" s="166"/>
      <c r="H6" s="167"/>
    </row>
    <row r="7" spans="1:8" x14ac:dyDescent="0.15">
      <c r="A7" s="148" t="s">
        <v>519</v>
      </c>
      <c r="B7" s="153"/>
      <c r="C7" s="154"/>
      <c r="D7" s="155">
        <v>411356</v>
      </c>
      <c r="E7" s="156"/>
      <c r="F7" s="157">
        <v>277467</v>
      </c>
      <c r="G7" s="158"/>
      <c r="H7" s="159"/>
    </row>
    <row r="8" spans="1:8" x14ac:dyDescent="0.15">
      <c r="A8" s="160"/>
      <c r="B8" s="161"/>
      <c r="C8" s="162"/>
      <c r="D8" s="163">
        <v>159688</v>
      </c>
      <c r="E8" s="164"/>
      <c r="F8" s="165">
        <v>128378</v>
      </c>
      <c r="G8" s="166"/>
      <c r="H8" s="167"/>
    </row>
    <row r="9" spans="1:8" x14ac:dyDescent="0.15">
      <c r="A9" s="148" t="s">
        <v>520</v>
      </c>
      <c r="B9" s="153"/>
      <c r="C9" s="154"/>
      <c r="D9" s="155">
        <v>149647</v>
      </c>
      <c r="E9" s="156"/>
      <c r="F9" s="157">
        <v>282256</v>
      </c>
      <c r="G9" s="158"/>
      <c r="H9" s="159"/>
    </row>
    <row r="10" spans="1:8" x14ac:dyDescent="0.15">
      <c r="A10" s="160"/>
      <c r="B10" s="161"/>
      <c r="C10" s="162"/>
      <c r="D10" s="163">
        <v>55436</v>
      </c>
      <c r="E10" s="164"/>
      <c r="F10" s="165">
        <v>145453</v>
      </c>
      <c r="G10" s="166"/>
      <c r="H10" s="167"/>
    </row>
    <row r="11" spans="1:8" x14ac:dyDescent="0.15">
      <c r="A11" s="148" t="s">
        <v>521</v>
      </c>
      <c r="B11" s="153"/>
      <c r="C11" s="154"/>
      <c r="D11" s="155">
        <v>173144</v>
      </c>
      <c r="E11" s="156"/>
      <c r="F11" s="157">
        <v>295341</v>
      </c>
      <c r="G11" s="158"/>
      <c r="H11" s="159"/>
    </row>
    <row r="12" spans="1:8" x14ac:dyDescent="0.15">
      <c r="A12" s="160"/>
      <c r="B12" s="161"/>
      <c r="C12" s="168"/>
      <c r="D12" s="163">
        <v>47608</v>
      </c>
      <c r="E12" s="164"/>
      <c r="F12" s="165">
        <v>137402</v>
      </c>
      <c r="G12" s="166"/>
      <c r="H12" s="167"/>
    </row>
    <row r="13" spans="1:8" x14ac:dyDescent="0.15">
      <c r="A13" s="148"/>
      <c r="B13" s="153"/>
      <c r="C13" s="169"/>
      <c r="D13" s="170">
        <v>403373</v>
      </c>
      <c r="E13" s="171"/>
      <c r="F13" s="172">
        <v>284895</v>
      </c>
      <c r="G13" s="173"/>
      <c r="H13" s="159"/>
    </row>
    <row r="14" spans="1:8" x14ac:dyDescent="0.15">
      <c r="A14" s="160"/>
      <c r="B14" s="161"/>
      <c r="C14" s="162"/>
      <c r="D14" s="163">
        <v>239652</v>
      </c>
      <c r="E14" s="164"/>
      <c r="F14" s="165">
        <v>137042</v>
      </c>
      <c r="G14" s="166"/>
      <c r="H14" s="167"/>
    </row>
    <row r="17" spans="1:11" x14ac:dyDescent="0.15">
      <c r="A17" s="144" t="s">
        <v>51</v>
      </c>
    </row>
    <row r="18" spans="1:11" x14ac:dyDescent="0.15">
      <c r="A18" s="174"/>
      <c r="B18" s="174" t="str">
        <f>実質収支比率等に係る経年分析!F$46</f>
        <v>R01</v>
      </c>
      <c r="C18" s="174" t="str">
        <f>実質収支比率等に係る経年分析!G$46</f>
        <v>R02</v>
      </c>
      <c r="D18" s="174" t="str">
        <f>実質収支比率等に係る経年分析!H$46</f>
        <v>R03</v>
      </c>
      <c r="E18" s="174" t="str">
        <f>実質収支比率等に係る経年分析!I$46</f>
        <v>R04</v>
      </c>
      <c r="F18" s="174" t="str">
        <f>実質収支比率等に係る経年分析!J$46</f>
        <v>R05</v>
      </c>
    </row>
    <row r="19" spans="1:11" x14ac:dyDescent="0.15">
      <c r="A19" s="174" t="s">
        <v>52</v>
      </c>
      <c r="B19" s="174">
        <f>ROUND(VALUE(SUBSTITUTE(実質収支比率等に係る経年分析!F$48,"▲","-")),2)</f>
        <v>2.86</v>
      </c>
      <c r="C19" s="174">
        <f>ROUND(VALUE(SUBSTITUTE(実質収支比率等に係る経年分析!G$48,"▲","-")),2)</f>
        <v>2.88</v>
      </c>
      <c r="D19" s="174">
        <f>ROUND(VALUE(SUBSTITUTE(実質収支比率等に係る経年分析!H$48,"▲","-")),2)</f>
        <v>4.66</v>
      </c>
      <c r="E19" s="174">
        <f>ROUND(VALUE(SUBSTITUTE(実質収支比率等に係る経年分析!I$48,"▲","-")),2)</f>
        <v>5.47</v>
      </c>
      <c r="F19" s="174">
        <f>ROUND(VALUE(SUBSTITUTE(実質収支比率等に係る経年分析!J$48,"▲","-")),2)</f>
        <v>3.08</v>
      </c>
    </row>
    <row r="20" spans="1:11" x14ac:dyDescent="0.15">
      <c r="A20" s="174" t="s">
        <v>53</v>
      </c>
      <c r="B20" s="174">
        <f>ROUND(VALUE(SUBSTITUTE(実質収支比率等に係る経年分析!F$47,"▲","-")),2)</f>
        <v>22.53</v>
      </c>
      <c r="C20" s="174">
        <f>ROUND(VALUE(SUBSTITUTE(実質収支比率等に係る経年分析!G$47,"▲","-")),2)</f>
        <v>17.739999999999998</v>
      </c>
      <c r="D20" s="174">
        <f>ROUND(VALUE(SUBSTITUTE(実質収支比率等に係る経年分析!H$47,"▲","-")),2)</f>
        <v>21.9</v>
      </c>
      <c r="E20" s="174">
        <f>ROUND(VALUE(SUBSTITUTE(実質収支比率等に係る経年分析!I$47,"▲","-")),2)</f>
        <v>25</v>
      </c>
      <c r="F20" s="174">
        <f>ROUND(VALUE(SUBSTITUTE(実質収支比率等に係る経年分析!J$47,"▲","-")),2)</f>
        <v>27.92</v>
      </c>
    </row>
    <row r="21" spans="1:11" x14ac:dyDescent="0.15">
      <c r="A21" s="174" t="s">
        <v>54</v>
      </c>
      <c r="B21" s="174">
        <f>IF(ISNUMBER(VALUE(SUBSTITUTE(実質収支比率等に係る経年分析!F$49,"▲","-"))),ROUND(VALUE(SUBSTITUTE(実質収支比率等に係る経年分析!F$49,"▲","-")),2),NA())</f>
        <v>-5.82</v>
      </c>
      <c r="C21" s="174">
        <f>IF(ISNUMBER(VALUE(SUBSTITUTE(実質収支比率等に係る経年分析!G$49,"▲","-"))),ROUND(VALUE(SUBSTITUTE(実質収支比率等に係る経年分析!G$49,"▲","-")),2),NA())</f>
        <v>-3.7</v>
      </c>
      <c r="D21" s="174">
        <f>IF(ISNUMBER(VALUE(SUBSTITUTE(実質収支比率等に係る経年分析!H$49,"▲","-"))),ROUND(VALUE(SUBSTITUTE(実質収支比率等に係る経年分析!H$49,"▲","-")),2),NA())</f>
        <v>7.6</v>
      </c>
      <c r="E21" s="174">
        <f>IF(ISNUMBER(VALUE(SUBSTITUTE(実質収支比率等に係る経年分析!I$49,"▲","-"))),ROUND(VALUE(SUBSTITUTE(実質収支比率等に係る経年分析!I$49,"▲","-")),2),NA())</f>
        <v>3.1</v>
      </c>
      <c r="F21" s="174">
        <f>IF(ISNUMBER(VALUE(SUBSTITUTE(実質収支比率等に係る経年分析!J$49,"▲","-"))),ROUND(VALUE(SUBSTITUTE(実質収支比率等に係る経年分析!J$49,"▲","-")),2),NA())</f>
        <v>0.36</v>
      </c>
    </row>
    <row r="24" spans="1:11" x14ac:dyDescent="0.15">
      <c r="A24" s="144" t="s">
        <v>55</v>
      </c>
    </row>
    <row r="25" spans="1:11" x14ac:dyDescent="0.15">
      <c r="A25" s="175"/>
      <c r="B25" s="175" t="str">
        <f>連結実質赤字比率に係る赤字・黒字の構成分析!F$33</f>
        <v>R01</v>
      </c>
      <c r="C25" s="175"/>
      <c r="D25" s="175" t="str">
        <f>連結実質赤字比率に係る赤字・黒字の構成分析!G$33</f>
        <v>R02</v>
      </c>
      <c r="E25" s="175"/>
      <c r="F25" s="175" t="str">
        <f>連結実質赤字比率に係る赤字・黒字の構成分析!H$33</f>
        <v>R03</v>
      </c>
      <c r="G25" s="175"/>
      <c r="H25" s="175" t="str">
        <f>連結実質赤字比率に係る赤字・黒字の構成分析!I$33</f>
        <v>R04</v>
      </c>
      <c r="I25" s="175"/>
      <c r="J25" s="175" t="str">
        <f>連結実質赤字比率に係る赤字・黒字の構成分析!J$33</f>
        <v>R05</v>
      </c>
      <c r="K25" s="175"/>
    </row>
    <row r="26" spans="1:11" x14ac:dyDescent="0.15">
      <c r="A26" s="175"/>
      <c r="B26" s="175" t="s">
        <v>56</v>
      </c>
      <c r="C26" s="175" t="s">
        <v>57</v>
      </c>
      <c r="D26" s="175" t="s">
        <v>56</v>
      </c>
      <c r="E26" s="175" t="s">
        <v>57</v>
      </c>
      <c r="F26" s="175" t="s">
        <v>56</v>
      </c>
      <c r="G26" s="175" t="s">
        <v>57</v>
      </c>
      <c r="H26" s="175" t="s">
        <v>56</v>
      </c>
      <c r="I26" s="175" t="s">
        <v>57</v>
      </c>
      <c r="J26" s="175" t="s">
        <v>56</v>
      </c>
      <c r="K26" s="175" t="s">
        <v>57</v>
      </c>
    </row>
    <row r="27" spans="1:11" x14ac:dyDescent="0.15">
      <c r="A27" s="175" t="str">
        <f>IF(連結実質赤字比率に係る赤字・黒字の構成分析!C$43="",NA(),連結実質赤字比率に係る赤字・黒字の構成分析!C$43)</f>
        <v>その他会計（黒字）</v>
      </c>
      <c r="B27" s="175" t="e">
        <f>IF(ROUND(VALUE(SUBSTITUTE(連結実質赤字比率に係る赤字・黒字の構成分析!F$43,"▲", "-")), 2) &lt; 0, ABS(ROUND(VALUE(SUBSTITUTE(連結実質赤字比率に係る赤字・黒字の構成分析!F$43,"▲", "-")), 2)), NA())</f>
        <v>#VALUE!</v>
      </c>
      <c r="C27" s="175" t="e">
        <f>IF(ROUND(VALUE(SUBSTITUTE(連結実質赤字比率に係る赤字・黒字の構成分析!F$43,"▲", "-")), 2) &gt;= 0, ABS(ROUND(VALUE(SUBSTITUTE(連結実質赤字比率に係る赤字・黒字の構成分析!F$43,"▲", "-")), 2)), NA())</f>
        <v>#VALUE!</v>
      </c>
      <c r="D27" s="175" t="e">
        <f>IF(ROUND(VALUE(SUBSTITUTE(連結実質赤字比率に係る赤字・黒字の構成分析!G$43,"▲", "-")), 2) &lt; 0, ABS(ROUND(VALUE(SUBSTITUTE(連結実質赤字比率に係る赤字・黒字の構成分析!G$43,"▲", "-")), 2)), NA())</f>
        <v>#VALUE!</v>
      </c>
      <c r="E27" s="175" t="e">
        <f>IF(ROUND(VALUE(SUBSTITUTE(連結実質赤字比率に係る赤字・黒字の構成分析!G$43,"▲", "-")), 2) &gt;= 0, ABS(ROUND(VALUE(SUBSTITUTE(連結実質赤字比率に係る赤字・黒字の構成分析!G$43,"▲", "-")), 2)), NA())</f>
        <v>#VALUE!</v>
      </c>
      <c r="F27" s="175" t="e">
        <f>IF(ROUND(VALUE(SUBSTITUTE(連結実質赤字比率に係る赤字・黒字の構成分析!H$43,"▲", "-")), 2) &lt; 0, ABS(ROUND(VALUE(SUBSTITUTE(連結実質赤字比率に係る赤字・黒字の構成分析!H$43,"▲", "-")), 2)), NA())</f>
        <v>#VALUE!</v>
      </c>
      <c r="G27" s="175" t="e">
        <f>IF(ROUND(VALUE(SUBSTITUTE(連結実質赤字比率に係る赤字・黒字の構成分析!H$43,"▲", "-")), 2) &gt;= 0, ABS(ROUND(VALUE(SUBSTITUTE(連結実質赤字比率に係る赤字・黒字の構成分析!H$43,"▲", "-")), 2)), NA())</f>
        <v>#VALUE!</v>
      </c>
      <c r="H27" s="175" t="e">
        <f>IF(ROUND(VALUE(SUBSTITUTE(連結実質赤字比率に係る赤字・黒字の構成分析!I$43,"▲", "-")), 2) &lt; 0, ABS(ROUND(VALUE(SUBSTITUTE(連結実質赤字比率に係る赤字・黒字の構成分析!I$43,"▲", "-")), 2)), NA())</f>
        <v>#VALUE!</v>
      </c>
      <c r="I27" s="175" t="e">
        <f>IF(ROUND(VALUE(SUBSTITUTE(連結実質赤字比率に係る赤字・黒字の構成分析!I$43,"▲", "-")), 2) &gt;= 0, ABS(ROUND(VALUE(SUBSTITUTE(連結実質赤字比率に係る赤字・黒字の構成分析!I$43,"▲", "-")), 2)), NA())</f>
        <v>#VALUE!</v>
      </c>
      <c r="J27" s="175" t="e">
        <f>IF(ROUND(VALUE(SUBSTITUTE(連結実質赤字比率に係る赤字・黒字の構成分析!J$43,"▲", "-")), 2) &lt; 0, ABS(ROUND(VALUE(SUBSTITUTE(連結実質赤字比率に係る赤字・黒字の構成分析!J$43,"▲", "-")), 2)), NA())</f>
        <v>#VALUE!</v>
      </c>
      <c r="K27" s="175" t="e">
        <f>IF(ROUND(VALUE(SUBSTITUTE(連結実質赤字比率に係る赤字・黒字の構成分析!J$43,"▲", "-")), 2) &gt;= 0, ABS(ROUND(VALUE(SUBSTITUTE(連結実質赤字比率に係る赤字・黒字の構成分析!J$43,"▲", "-")), 2)), NA())</f>
        <v>#VALUE!</v>
      </c>
    </row>
    <row r="28" spans="1:11" x14ac:dyDescent="0.15">
      <c r="A28" s="175" t="str">
        <f>IF(連結実質赤字比率に係る赤字・黒字の構成分析!C$42="",NA(),連結実質赤字比率に係る赤字・黒字の構成分析!C$42)</f>
        <v>その他会計（赤字）</v>
      </c>
      <c r="B28" s="175" t="e">
        <f>IF(ROUND(VALUE(SUBSTITUTE(連結実質赤字比率に係る赤字・黒字の構成分析!F$42,"▲", "-")), 2) &lt; 0, ABS(ROUND(VALUE(SUBSTITUTE(連結実質赤字比率に係る赤字・黒字の構成分析!F$42,"▲", "-")), 2)), NA())</f>
        <v>#VALUE!</v>
      </c>
      <c r="C28" s="175" t="e">
        <f>IF(ROUND(VALUE(SUBSTITUTE(連結実質赤字比率に係る赤字・黒字の構成分析!F$42,"▲", "-")), 2) &gt;= 0, ABS(ROUND(VALUE(SUBSTITUTE(連結実質赤字比率に係る赤字・黒字の構成分析!F$42,"▲", "-")), 2)), NA())</f>
        <v>#VALUE!</v>
      </c>
      <c r="D28" s="175" t="e">
        <f>IF(ROUND(VALUE(SUBSTITUTE(連結実質赤字比率に係る赤字・黒字の構成分析!G$42,"▲", "-")), 2) &lt; 0, ABS(ROUND(VALUE(SUBSTITUTE(連結実質赤字比率に係る赤字・黒字の構成分析!G$42,"▲", "-")), 2)), NA())</f>
        <v>#VALUE!</v>
      </c>
      <c r="E28" s="175" t="e">
        <f>IF(ROUND(VALUE(SUBSTITUTE(連結実質赤字比率に係る赤字・黒字の構成分析!G$42,"▲", "-")), 2) &gt;= 0, ABS(ROUND(VALUE(SUBSTITUTE(連結実質赤字比率に係る赤字・黒字の構成分析!G$42,"▲", "-")), 2)), NA())</f>
        <v>#VALUE!</v>
      </c>
      <c r="F28" s="175" t="e">
        <f>IF(ROUND(VALUE(SUBSTITUTE(連結実質赤字比率に係る赤字・黒字の構成分析!H$42,"▲", "-")), 2) &lt; 0, ABS(ROUND(VALUE(SUBSTITUTE(連結実質赤字比率に係る赤字・黒字の構成分析!H$42,"▲", "-")), 2)), NA())</f>
        <v>#VALUE!</v>
      </c>
      <c r="G28" s="175" t="e">
        <f>IF(ROUND(VALUE(SUBSTITUTE(連結実質赤字比率に係る赤字・黒字の構成分析!H$42,"▲", "-")), 2) &gt;= 0, ABS(ROUND(VALUE(SUBSTITUTE(連結実質赤字比率に係る赤字・黒字の構成分析!H$42,"▲", "-")), 2)), NA())</f>
        <v>#VALUE!</v>
      </c>
      <c r="H28" s="175" t="e">
        <f>IF(ROUND(VALUE(SUBSTITUTE(連結実質赤字比率に係る赤字・黒字の構成分析!I$42,"▲", "-")), 2) &lt; 0, ABS(ROUND(VALUE(SUBSTITUTE(連結実質赤字比率に係る赤字・黒字の構成分析!I$42,"▲", "-")), 2)), NA())</f>
        <v>#VALUE!</v>
      </c>
      <c r="I28" s="175" t="e">
        <f>IF(ROUND(VALUE(SUBSTITUTE(連結実質赤字比率に係る赤字・黒字の構成分析!I$42,"▲", "-")), 2) &gt;= 0, ABS(ROUND(VALUE(SUBSTITUTE(連結実質赤字比率に係る赤字・黒字の構成分析!I$42,"▲", "-")), 2)), NA())</f>
        <v>#VALUE!</v>
      </c>
      <c r="J28" s="175" t="e">
        <f>IF(ROUND(VALUE(SUBSTITUTE(連結実質赤字比率に係る赤字・黒字の構成分析!J$42,"▲", "-")), 2) &lt; 0, ABS(ROUND(VALUE(SUBSTITUTE(連結実質赤字比率に係る赤字・黒字の構成分析!J$42,"▲", "-")), 2)), NA())</f>
        <v>#VALUE!</v>
      </c>
      <c r="K28" s="175" t="e">
        <f>IF(ROUND(VALUE(SUBSTITUTE(連結実質赤字比率に係る赤字・黒字の構成分析!J$42,"▲", "-")), 2) &gt;= 0, ABS(ROUND(VALUE(SUBSTITUTE(連結実質赤字比率に係る赤字・黒字の構成分析!J$42,"▲", "-")), 2)), NA())</f>
        <v>#VALUE!</v>
      </c>
    </row>
    <row r="29" spans="1:11" x14ac:dyDescent="0.15">
      <c r="A29" s="175" t="e">
        <f>IF(連結実質赤字比率に係る赤字・黒字の構成分析!C$41="",NA(),連結実質赤字比率に係る赤字・黒字の構成分析!C$41)</f>
        <v>#N/A</v>
      </c>
      <c r="B29" s="175" t="e">
        <f>IF(ROUND(VALUE(SUBSTITUTE(連結実質赤字比率に係る赤字・黒字の構成分析!F$41,"▲", "-")), 2) &lt; 0, ABS(ROUND(VALUE(SUBSTITUTE(連結実質赤字比率に係る赤字・黒字の構成分析!F$41,"▲", "-")), 2)), NA())</f>
        <v>#VALUE!</v>
      </c>
      <c r="C29" s="175" t="e">
        <f>IF(ROUND(VALUE(SUBSTITUTE(連結実質赤字比率に係る赤字・黒字の構成分析!F$41,"▲", "-")), 2) &gt;= 0, ABS(ROUND(VALUE(SUBSTITUTE(連結実質赤字比率に係る赤字・黒字の構成分析!F$41,"▲", "-")), 2)), NA())</f>
        <v>#VALUE!</v>
      </c>
      <c r="D29" s="175" t="e">
        <f>IF(ROUND(VALUE(SUBSTITUTE(連結実質赤字比率に係る赤字・黒字の構成分析!G$41,"▲", "-")), 2) &lt; 0, ABS(ROUND(VALUE(SUBSTITUTE(連結実質赤字比率に係る赤字・黒字の構成分析!G$41,"▲", "-")), 2)), NA())</f>
        <v>#VALUE!</v>
      </c>
      <c r="E29" s="175" t="e">
        <f>IF(ROUND(VALUE(SUBSTITUTE(連結実質赤字比率に係る赤字・黒字の構成分析!G$41,"▲", "-")), 2) &gt;= 0, ABS(ROUND(VALUE(SUBSTITUTE(連結実質赤字比率に係る赤字・黒字の構成分析!G$41,"▲", "-")), 2)), NA())</f>
        <v>#VALUE!</v>
      </c>
      <c r="F29" s="175" t="e">
        <f>IF(ROUND(VALUE(SUBSTITUTE(連結実質赤字比率に係る赤字・黒字の構成分析!H$41,"▲", "-")), 2) &lt; 0, ABS(ROUND(VALUE(SUBSTITUTE(連結実質赤字比率に係る赤字・黒字の構成分析!H$41,"▲", "-")), 2)), NA())</f>
        <v>#VALUE!</v>
      </c>
      <c r="G29" s="175" t="e">
        <f>IF(ROUND(VALUE(SUBSTITUTE(連結実質赤字比率に係る赤字・黒字の構成分析!H$41,"▲", "-")), 2) &gt;= 0, ABS(ROUND(VALUE(SUBSTITUTE(連結実質赤字比率に係る赤字・黒字の構成分析!H$41,"▲", "-")), 2)), NA())</f>
        <v>#VALUE!</v>
      </c>
      <c r="H29" s="175" t="e">
        <f>IF(ROUND(VALUE(SUBSTITUTE(連結実質赤字比率に係る赤字・黒字の構成分析!I$41,"▲", "-")), 2) &lt; 0, ABS(ROUND(VALUE(SUBSTITUTE(連結実質赤字比率に係る赤字・黒字の構成分析!I$41,"▲", "-")), 2)), NA())</f>
        <v>#VALUE!</v>
      </c>
      <c r="I29" s="175" t="e">
        <f>IF(ROUND(VALUE(SUBSTITUTE(連結実質赤字比率に係る赤字・黒字の構成分析!I$41,"▲", "-")), 2) &gt;= 0, ABS(ROUND(VALUE(SUBSTITUTE(連結実質赤字比率に係る赤字・黒字の構成分析!I$41,"▲", "-")), 2)), NA())</f>
        <v>#VALUE!</v>
      </c>
      <c r="J29" s="175" t="e">
        <f>IF(ROUND(VALUE(SUBSTITUTE(連結実質赤字比率に係る赤字・黒字の構成分析!J$41,"▲", "-")), 2) &lt; 0, ABS(ROUND(VALUE(SUBSTITUTE(連結実質赤字比率に係る赤字・黒字の構成分析!J$41,"▲", "-")), 2)), NA())</f>
        <v>#VALUE!</v>
      </c>
      <c r="K29" s="175" t="e">
        <f>IF(ROUND(VALUE(SUBSTITUTE(連結実質赤字比率に係る赤字・黒字の構成分析!J$41,"▲", "-")), 2) &gt;= 0, ABS(ROUND(VALUE(SUBSTITUTE(連結実質赤字比率に係る赤字・黒字の構成分析!J$41,"▲", "-")), 2)), NA())</f>
        <v>#VALUE!</v>
      </c>
    </row>
    <row r="30" spans="1:11" x14ac:dyDescent="0.15">
      <c r="A30" s="175" t="e">
        <f>IF(連結実質赤字比率に係る赤字・黒字の構成分析!C$40="",NA(),連結実質赤字比率に係る赤字・黒字の構成分析!C$40)</f>
        <v>#N/A</v>
      </c>
      <c r="B30" s="175" t="e">
        <f>IF(ROUND(VALUE(SUBSTITUTE(連結実質赤字比率に係る赤字・黒字の構成分析!F$40,"▲", "-")), 2) &lt; 0, ABS(ROUND(VALUE(SUBSTITUTE(連結実質赤字比率に係る赤字・黒字の構成分析!F$40,"▲", "-")), 2)), NA())</f>
        <v>#VALUE!</v>
      </c>
      <c r="C30" s="175" t="e">
        <f>IF(ROUND(VALUE(SUBSTITUTE(連結実質赤字比率に係る赤字・黒字の構成分析!F$40,"▲", "-")), 2) &gt;= 0, ABS(ROUND(VALUE(SUBSTITUTE(連結実質赤字比率に係る赤字・黒字の構成分析!F$40,"▲", "-")), 2)), NA())</f>
        <v>#VALUE!</v>
      </c>
      <c r="D30" s="175" t="e">
        <f>IF(ROUND(VALUE(SUBSTITUTE(連結実質赤字比率に係る赤字・黒字の構成分析!G$40,"▲", "-")), 2) &lt; 0, ABS(ROUND(VALUE(SUBSTITUTE(連結実質赤字比率に係る赤字・黒字の構成分析!G$40,"▲", "-")), 2)), NA())</f>
        <v>#VALUE!</v>
      </c>
      <c r="E30" s="175" t="e">
        <f>IF(ROUND(VALUE(SUBSTITUTE(連結実質赤字比率に係る赤字・黒字の構成分析!G$40,"▲", "-")), 2) &gt;= 0, ABS(ROUND(VALUE(SUBSTITUTE(連結実質赤字比率に係る赤字・黒字の構成分析!G$40,"▲", "-")), 2)), NA())</f>
        <v>#VALUE!</v>
      </c>
      <c r="F30" s="175" t="e">
        <f>IF(ROUND(VALUE(SUBSTITUTE(連結実質赤字比率に係る赤字・黒字の構成分析!H$40,"▲", "-")), 2) &lt; 0, ABS(ROUND(VALUE(SUBSTITUTE(連結実質赤字比率に係る赤字・黒字の構成分析!H$40,"▲", "-")), 2)), NA())</f>
        <v>#VALUE!</v>
      </c>
      <c r="G30" s="175" t="e">
        <f>IF(ROUND(VALUE(SUBSTITUTE(連結実質赤字比率に係る赤字・黒字の構成分析!H$40,"▲", "-")), 2) &gt;= 0, ABS(ROUND(VALUE(SUBSTITUTE(連結実質赤字比率に係る赤字・黒字の構成分析!H$40,"▲", "-")), 2)), NA())</f>
        <v>#VALUE!</v>
      </c>
      <c r="H30" s="175" t="e">
        <f>IF(ROUND(VALUE(SUBSTITUTE(連結実質赤字比率に係る赤字・黒字の構成分析!I$40,"▲", "-")), 2) &lt; 0, ABS(ROUND(VALUE(SUBSTITUTE(連結実質赤字比率に係る赤字・黒字の構成分析!I$40,"▲", "-")), 2)), NA())</f>
        <v>#VALUE!</v>
      </c>
      <c r="I30" s="175" t="e">
        <f>IF(ROUND(VALUE(SUBSTITUTE(連結実質赤字比率に係る赤字・黒字の構成分析!I$40,"▲", "-")), 2) &gt;= 0, ABS(ROUND(VALUE(SUBSTITUTE(連結実質赤字比率に係る赤字・黒字の構成分析!I$40,"▲", "-")), 2)), NA())</f>
        <v>#VALUE!</v>
      </c>
      <c r="J30" s="175" t="e">
        <f>IF(ROUND(VALUE(SUBSTITUTE(連結実質赤字比率に係る赤字・黒字の構成分析!J$40,"▲", "-")), 2) &lt; 0, ABS(ROUND(VALUE(SUBSTITUTE(連結実質赤字比率に係る赤字・黒字の構成分析!J$40,"▲", "-")), 2)), NA())</f>
        <v>#VALUE!</v>
      </c>
      <c r="K30" s="175" t="e">
        <f>IF(ROUND(VALUE(SUBSTITUTE(連結実質赤字比率に係る赤字・黒字の構成分析!J$40,"▲", "-")), 2) &gt;= 0, ABS(ROUND(VALUE(SUBSTITUTE(連結実質赤字比率に係る赤字・黒字の構成分析!J$40,"▲", "-")), 2)), NA())</f>
        <v>#VALUE!</v>
      </c>
    </row>
    <row r="31" spans="1:11" x14ac:dyDescent="0.15">
      <c r="A31" s="175" t="e">
        <f>IF(連結実質赤字比率に係る赤字・黒字の構成分析!C$39="",NA(),連結実質赤字比率に係る赤字・黒字の構成分析!C$39)</f>
        <v>#N/A</v>
      </c>
      <c r="B31" s="175" t="e">
        <f>IF(ROUND(VALUE(SUBSTITUTE(連結実質赤字比率に係る赤字・黒字の構成分析!F$39,"▲", "-")), 2) &lt; 0, ABS(ROUND(VALUE(SUBSTITUTE(連結実質赤字比率に係る赤字・黒字の構成分析!F$39,"▲", "-")), 2)), NA())</f>
        <v>#VALUE!</v>
      </c>
      <c r="C31" s="175" t="e">
        <f>IF(ROUND(VALUE(SUBSTITUTE(連結実質赤字比率に係る赤字・黒字の構成分析!F$39,"▲", "-")), 2) &gt;= 0, ABS(ROUND(VALUE(SUBSTITUTE(連結実質赤字比率に係る赤字・黒字の構成分析!F$39,"▲", "-")), 2)), NA())</f>
        <v>#VALUE!</v>
      </c>
      <c r="D31" s="175" t="e">
        <f>IF(ROUND(VALUE(SUBSTITUTE(連結実質赤字比率に係る赤字・黒字の構成分析!G$39,"▲", "-")), 2) &lt; 0, ABS(ROUND(VALUE(SUBSTITUTE(連結実質赤字比率に係る赤字・黒字の構成分析!G$39,"▲", "-")), 2)), NA())</f>
        <v>#VALUE!</v>
      </c>
      <c r="E31" s="175" t="e">
        <f>IF(ROUND(VALUE(SUBSTITUTE(連結実質赤字比率に係る赤字・黒字の構成分析!G$39,"▲", "-")), 2) &gt;= 0, ABS(ROUND(VALUE(SUBSTITUTE(連結実質赤字比率に係る赤字・黒字の構成分析!G$39,"▲", "-")), 2)), NA())</f>
        <v>#VALUE!</v>
      </c>
      <c r="F31" s="175" t="e">
        <f>IF(ROUND(VALUE(SUBSTITUTE(連結実質赤字比率に係る赤字・黒字の構成分析!H$39,"▲", "-")), 2) &lt; 0, ABS(ROUND(VALUE(SUBSTITUTE(連結実質赤字比率に係る赤字・黒字の構成分析!H$39,"▲", "-")), 2)), NA())</f>
        <v>#VALUE!</v>
      </c>
      <c r="G31" s="175" t="e">
        <f>IF(ROUND(VALUE(SUBSTITUTE(連結実質赤字比率に係る赤字・黒字の構成分析!H$39,"▲", "-")), 2) &gt;= 0, ABS(ROUND(VALUE(SUBSTITUTE(連結実質赤字比率に係る赤字・黒字の構成分析!H$39,"▲", "-")), 2)), NA())</f>
        <v>#VALUE!</v>
      </c>
      <c r="H31" s="175" t="e">
        <f>IF(ROUND(VALUE(SUBSTITUTE(連結実質赤字比率に係る赤字・黒字の構成分析!I$39,"▲", "-")), 2) &lt; 0, ABS(ROUND(VALUE(SUBSTITUTE(連結実質赤字比率に係る赤字・黒字の構成分析!I$39,"▲", "-")), 2)), NA())</f>
        <v>#VALUE!</v>
      </c>
      <c r="I31" s="175" t="e">
        <f>IF(ROUND(VALUE(SUBSTITUTE(連結実質赤字比率に係る赤字・黒字の構成分析!I$39,"▲", "-")), 2) &gt;= 0, ABS(ROUND(VALUE(SUBSTITUTE(連結実質赤字比率に係る赤字・黒字の構成分析!I$39,"▲", "-")), 2)), NA())</f>
        <v>#VALUE!</v>
      </c>
      <c r="J31" s="175" t="e">
        <f>IF(ROUND(VALUE(SUBSTITUTE(連結実質赤字比率に係る赤字・黒字の構成分析!J$39,"▲", "-")), 2) &lt; 0, ABS(ROUND(VALUE(SUBSTITUTE(連結実質赤字比率に係る赤字・黒字の構成分析!J$39,"▲", "-")), 2)), NA())</f>
        <v>#VALUE!</v>
      </c>
      <c r="K31" s="175" t="e">
        <f>IF(ROUND(VALUE(SUBSTITUTE(連結実質赤字比率に係る赤字・黒字の構成分析!J$39,"▲", "-")), 2) &gt;= 0, ABS(ROUND(VALUE(SUBSTITUTE(連結実質赤字比率に係る赤字・黒字の構成分析!J$39,"▲", "-")), 2)), NA())</f>
        <v>#VALUE!</v>
      </c>
    </row>
    <row r="32" spans="1:11" x14ac:dyDescent="0.15">
      <c r="A32" s="175" t="str">
        <f>IF(連結実質赤字比率に係る赤字・黒字の構成分析!C$38="",NA(),連結実質赤字比率に係る赤字・黒字の構成分析!C$38)</f>
        <v>後期高齢者医療事業特別会計</v>
      </c>
      <c r="B32" s="175" t="e">
        <f>IF(ROUND(VALUE(SUBSTITUTE(連結実質赤字比率に係る赤字・黒字の構成分析!F$38,"▲", "-")), 2) &lt; 0, ABS(ROUND(VALUE(SUBSTITUTE(連結実質赤字比率に係る赤字・黒字の構成分析!F$38,"▲", "-")), 2)), NA())</f>
        <v>#N/A</v>
      </c>
      <c r="C32" s="175">
        <f>IF(ROUND(VALUE(SUBSTITUTE(連結実質赤字比率に係る赤字・黒字の構成分析!F$38,"▲", "-")), 2) &gt;= 0, ABS(ROUND(VALUE(SUBSTITUTE(連結実質赤字比率に係る赤字・黒字の構成分析!F$38,"▲", "-")), 2)), NA())</f>
        <v>0</v>
      </c>
      <c r="D32" s="175" t="e">
        <f>IF(ROUND(VALUE(SUBSTITUTE(連結実質赤字比率に係る赤字・黒字の構成分析!G$38,"▲", "-")), 2) &lt; 0, ABS(ROUND(VALUE(SUBSTITUTE(連結実質赤字比率に係る赤字・黒字の構成分析!G$38,"▲", "-")), 2)), NA())</f>
        <v>#N/A</v>
      </c>
      <c r="E32" s="175">
        <f>IF(ROUND(VALUE(SUBSTITUTE(連結実質赤字比率に係る赤字・黒字の構成分析!G$38,"▲", "-")), 2) &gt;= 0, ABS(ROUND(VALUE(SUBSTITUTE(連結実質赤字比率に係る赤字・黒字の構成分析!G$38,"▲", "-")), 2)), NA())</f>
        <v>0</v>
      </c>
      <c r="F32" s="175" t="e">
        <f>IF(ROUND(VALUE(SUBSTITUTE(連結実質赤字比率に係る赤字・黒字の構成分析!H$38,"▲", "-")), 2) &lt; 0, ABS(ROUND(VALUE(SUBSTITUTE(連結実質赤字比率に係る赤字・黒字の構成分析!H$38,"▲", "-")), 2)), NA())</f>
        <v>#N/A</v>
      </c>
      <c r="G32" s="175">
        <f>IF(ROUND(VALUE(SUBSTITUTE(連結実質赤字比率に係る赤字・黒字の構成分析!H$38,"▲", "-")), 2) &gt;= 0, ABS(ROUND(VALUE(SUBSTITUTE(連結実質赤字比率に係る赤字・黒字の構成分析!H$38,"▲", "-")), 2)), NA())</f>
        <v>0.02</v>
      </c>
      <c r="H32" s="175" t="e">
        <f>IF(ROUND(VALUE(SUBSTITUTE(連結実質赤字比率に係る赤字・黒字の構成分析!I$38,"▲", "-")), 2) &lt; 0, ABS(ROUND(VALUE(SUBSTITUTE(連結実質赤字比率に係る赤字・黒字の構成分析!I$38,"▲", "-")), 2)), NA())</f>
        <v>#N/A</v>
      </c>
      <c r="I32" s="175">
        <f>IF(ROUND(VALUE(SUBSTITUTE(連結実質赤字比率に係る赤字・黒字の構成分析!I$38,"▲", "-")), 2) &gt;= 0, ABS(ROUND(VALUE(SUBSTITUTE(連結実質赤字比率に係る赤字・黒字の構成分析!I$38,"▲", "-")), 2)), NA())</f>
        <v>0.01</v>
      </c>
      <c r="J32" s="175" t="e">
        <f>IF(ROUND(VALUE(SUBSTITUTE(連結実質赤字比率に係る赤字・黒字の構成分析!J$38,"▲", "-")), 2) &lt; 0, ABS(ROUND(VALUE(SUBSTITUTE(連結実質赤字比率に係る赤字・黒字の構成分析!J$38,"▲", "-")), 2)), NA())</f>
        <v>#N/A</v>
      </c>
      <c r="K32" s="175">
        <f>IF(ROUND(VALUE(SUBSTITUTE(連結実質赤字比率に係る赤字・黒字の構成分析!J$38,"▲", "-")), 2) &gt;= 0, ABS(ROUND(VALUE(SUBSTITUTE(連結実質赤字比率に係る赤字・黒字の構成分析!J$38,"▲", "-")), 2)), NA())</f>
        <v>0.01</v>
      </c>
    </row>
    <row r="33" spans="1:16" x14ac:dyDescent="0.15">
      <c r="A33" s="175" t="str">
        <f>IF(連結実質赤字比率に係る赤字・黒字の構成分析!C$37="",NA(),連結実質赤字比率に係る赤字・黒字の構成分析!C$37)</f>
        <v>土地開発事業特別会計</v>
      </c>
      <c r="B33" s="175" t="e">
        <f>IF(ROUND(VALUE(SUBSTITUTE(連結実質赤字比率に係る赤字・黒字の構成分析!F$37,"▲", "-")), 2) &lt; 0, ABS(ROUND(VALUE(SUBSTITUTE(連結実質赤字比率に係る赤字・黒字の構成分析!F$37,"▲", "-")), 2)), NA())</f>
        <v>#N/A</v>
      </c>
      <c r="C33" s="175">
        <f>IF(ROUND(VALUE(SUBSTITUTE(連結実質赤字比率に係る赤字・黒字の構成分析!F$37,"▲", "-")), 2) &gt;= 0, ABS(ROUND(VALUE(SUBSTITUTE(連結実質赤字比率に係る赤字・黒字の構成分析!F$37,"▲", "-")), 2)), NA())</f>
        <v>0.05</v>
      </c>
      <c r="D33" s="175" t="e">
        <f>IF(ROUND(VALUE(SUBSTITUTE(連結実質赤字比率に係る赤字・黒字の構成分析!G$37,"▲", "-")), 2) &lt; 0, ABS(ROUND(VALUE(SUBSTITUTE(連結実質赤字比率に係る赤字・黒字の構成分析!G$37,"▲", "-")), 2)), NA())</f>
        <v>#N/A</v>
      </c>
      <c r="E33" s="175">
        <f>IF(ROUND(VALUE(SUBSTITUTE(連結実質赤字比率に係る赤字・黒字の構成分析!G$37,"▲", "-")), 2) &gt;= 0, ABS(ROUND(VALUE(SUBSTITUTE(連結実質赤字比率に係る赤字・黒字の構成分析!G$37,"▲", "-")), 2)), NA())</f>
        <v>0</v>
      </c>
      <c r="F33" s="175" t="e">
        <f>IF(ROUND(VALUE(SUBSTITUTE(連結実質赤字比率に係る赤字・黒字の構成分析!H$37,"▲", "-")), 2) &lt; 0, ABS(ROUND(VALUE(SUBSTITUTE(連結実質赤字比率に係る赤字・黒字の構成分析!H$37,"▲", "-")), 2)), NA())</f>
        <v>#N/A</v>
      </c>
      <c r="G33" s="175">
        <f>IF(ROUND(VALUE(SUBSTITUTE(連結実質赤字比率に係る赤字・黒字の構成分析!H$37,"▲", "-")), 2) &gt;= 0, ABS(ROUND(VALUE(SUBSTITUTE(連結実質赤字比率に係る赤字・黒字の構成分析!H$37,"▲", "-")), 2)), NA())</f>
        <v>0</v>
      </c>
      <c r="H33" s="175" t="e">
        <f>IF(ROUND(VALUE(SUBSTITUTE(連結実質赤字比率に係る赤字・黒字の構成分析!I$37,"▲", "-")), 2) &lt; 0, ABS(ROUND(VALUE(SUBSTITUTE(連結実質赤字比率に係る赤字・黒字の構成分析!I$37,"▲", "-")), 2)), NA())</f>
        <v>#N/A</v>
      </c>
      <c r="I33" s="175">
        <f>IF(ROUND(VALUE(SUBSTITUTE(連結実質赤字比率に係る赤字・黒字の構成分析!I$37,"▲", "-")), 2) &gt;= 0, ABS(ROUND(VALUE(SUBSTITUTE(連結実質赤字比率に係る赤字・黒字の構成分析!I$37,"▲", "-")), 2)), NA())</f>
        <v>0</v>
      </c>
      <c r="J33" s="175" t="e">
        <f>IF(ROUND(VALUE(SUBSTITUTE(連結実質赤字比率に係る赤字・黒字の構成分析!J$37,"▲", "-")), 2) &lt; 0, ABS(ROUND(VALUE(SUBSTITUTE(連結実質赤字比率に係る赤字・黒字の構成分析!J$37,"▲", "-")), 2)), NA())</f>
        <v>#N/A</v>
      </c>
      <c r="K33" s="175">
        <f>IF(ROUND(VALUE(SUBSTITUTE(連結実質赤字比率に係る赤字・黒字の構成分析!J$37,"▲", "-")), 2) &gt;= 0, ABS(ROUND(VALUE(SUBSTITUTE(連結実質赤字比率に係る赤字・黒字の構成分析!J$37,"▲", "-")), 2)), NA())</f>
        <v>0.01</v>
      </c>
    </row>
    <row r="34" spans="1:16" x14ac:dyDescent="0.15">
      <c r="A34" s="175" t="str">
        <f>IF(連結実質赤字比率に係る赤字・黒字の構成分析!C$36="",NA(),連結実質赤字比率に係る赤字・黒字の構成分析!C$36)</f>
        <v>簡易水道事業特別会計</v>
      </c>
      <c r="B34" s="175" t="e">
        <f>IF(ROUND(VALUE(SUBSTITUTE(連結実質赤字比率に係る赤字・黒字の構成分析!F$36,"▲", "-")), 2) &lt; 0, ABS(ROUND(VALUE(SUBSTITUTE(連結実質赤字比率に係る赤字・黒字の構成分析!F$36,"▲", "-")), 2)), NA())</f>
        <v>#N/A</v>
      </c>
      <c r="C34" s="175">
        <f>IF(ROUND(VALUE(SUBSTITUTE(連結実質赤字比率に係る赤字・黒字の構成分析!F$36,"▲", "-")), 2) &gt;= 0, ABS(ROUND(VALUE(SUBSTITUTE(連結実質赤字比率に係る赤字・黒字の構成分析!F$36,"▲", "-")), 2)), NA())</f>
        <v>0</v>
      </c>
      <c r="D34" s="175" t="e">
        <f>IF(ROUND(VALUE(SUBSTITUTE(連結実質赤字比率に係る赤字・黒字の構成分析!G$36,"▲", "-")), 2) &lt; 0, ABS(ROUND(VALUE(SUBSTITUTE(連結実質赤字比率に係る赤字・黒字の構成分析!G$36,"▲", "-")), 2)), NA())</f>
        <v>#N/A</v>
      </c>
      <c r="E34" s="175">
        <f>IF(ROUND(VALUE(SUBSTITUTE(連結実質赤字比率に係る赤字・黒字の構成分析!G$36,"▲", "-")), 2) &gt;= 0, ABS(ROUND(VALUE(SUBSTITUTE(連結実質赤字比率に係る赤字・黒字の構成分析!G$36,"▲", "-")), 2)), NA())</f>
        <v>0</v>
      </c>
      <c r="F34" s="175" t="e">
        <f>IF(ROUND(VALUE(SUBSTITUTE(連結実質赤字比率に係る赤字・黒字の構成分析!H$36,"▲", "-")), 2) &lt; 0, ABS(ROUND(VALUE(SUBSTITUTE(連結実質赤字比率に係る赤字・黒字の構成分析!H$36,"▲", "-")), 2)), NA())</f>
        <v>#N/A</v>
      </c>
      <c r="G34" s="175">
        <f>IF(ROUND(VALUE(SUBSTITUTE(連結実質赤字比率に係る赤字・黒字の構成分析!H$36,"▲", "-")), 2) &gt;= 0, ABS(ROUND(VALUE(SUBSTITUTE(連結実質赤字比率に係る赤字・黒字の構成分析!H$36,"▲", "-")), 2)), NA())</f>
        <v>0</v>
      </c>
      <c r="H34" s="175" t="e">
        <f>IF(ROUND(VALUE(SUBSTITUTE(連結実質赤字比率に係る赤字・黒字の構成分析!I$36,"▲", "-")), 2) &lt; 0, ABS(ROUND(VALUE(SUBSTITUTE(連結実質赤字比率に係る赤字・黒字の構成分析!I$36,"▲", "-")), 2)), NA())</f>
        <v>#N/A</v>
      </c>
      <c r="I34" s="175">
        <f>IF(ROUND(VALUE(SUBSTITUTE(連結実質赤字比率に係る赤字・黒字の構成分析!I$36,"▲", "-")), 2) &gt;= 0, ABS(ROUND(VALUE(SUBSTITUTE(連結実質赤字比率に係る赤字・黒字の構成分析!I$36,"▲", "-")), 2)), NA())</f>
        <v>0</v>
      </c>
      <c r="J34" s="175" t="e">
        <f>IF(ROUND(VALUE(SUBSTITUTE(連結実質赤字比率に係る赤字・黒字の構成分析!J$36,"▲", "-")), 2) &lt; 0, ABS(ROUND(VALUE(SUBSTITUTE(連結実質赤字比率に係る赤字・黒字の構成分析!J$36,"▲", "-")), 2)), NA())</f>
        <v>#N/A</v>
      </c>
      <c r="K34" s="175">
        <f>IF(ROUND(VALUE(SUBSTITUTE(連結実質赤字比率に係る赤字・黒字の構成分析!J$36,"▲", "-")), 2) &gt;= 0, ABS(ROUND(VALUE(SUBSTITUTE(連結実質赤字比率に係る赤字・黒字の構成分析!J$36,"▲", "-")), 2)), NA())</f>
        <v>0.14000000000000001</v>
      </c>
    </row>
    <row r="35" spans="1:16" x14ac:dyDescent="0.15">
      <c r="A35" s="175" t="str">
        <f>IF(連結実質赤字比率に係る赤字・黒字の構成分析!C$35="",NA(),連結実質赤字比率に係る赤字・黒字の構成分析!C$35)</f>
        <v>国民健康保険事業特別会計</v>
      </c>
      <c r="B35" s="175" t="e">
        <f>IF(ROUND(VALUE(SUBSTITUTE(連結実質赤字比率に係る赤字・黒字の構成分析!F$35,"▲", "-")), 2) &lt; 0, ABS(ROUND(VALUE(SUBSTITUTE(連結実質赤字比率に係る赤字・黒字の構成分析!F$35,"▲", "-")), 2)), NA())</f>
        <v>#N/A</v>
      </c>
      <c r="C35" s="175">
        <f>IF(ROUND(VALUE(SUBSTITUTE(連結実質赤字比率に係る赤字・黒字の構成分析!F$35,"▲", "-")), 2) &gt;= 0, ABS(ROUND(VALUE(SUBSTITUTE(連結実質赤字比率に係る赤字・黒字の構成分析!F$35,"▲", "-")), 2)), NA())</f>
        <v>0.02</v>
      </c>
      <c r="D35" s="175" t="e">
        <f>IF(ROUND(VALUE(SUBSTITUTE(連結実質赤字比率に係る赤字・黒字の構成分析!G$35,"▲", "-")), 2) &lt; 0, ABS(ROUND(VALUE(SUBSTITUTE(連結実質赤字比率に係る赤字・黒字の構成分析!G$35,"▲", "-")), 2)), NA())</f>
        <v>#N/A</v>
      </c>
      <c r="E35" s="175">
        <f>IF(ROUND(VALUE(SUBSTITUTE(連結実質赤字比率に係る赤字・黒字の構成分析!G$35,"▲", "-")), 2) &gt;= 0, ABS(ROUND(VALUE(SUBSTITUTE(連結実質赤字比率に係る赤字・黒字の構成分析!G$35,"▲", "-")), 2)), NA())</f>
        <v>0.03</v>
      </c>
      <c r="F35" s="175" t="e">
        <f>IF(ROUND(VALUE(SUBSTITUTE(連結実質赤字比率に係る赤字・黒字の構成分析!H$35,"▲", "-")), 2) &lt; 0, ABS(ROUND(VALUE(SUBSTITUTE(連結実質赤字比率に係る赤字・黒字の構成分析!H$35,"▲", "-")), 2)), NA())</f>
        <v>#N/A</v>
      </c>
      <c r="G35" s="175">
        <f>IF(ROUND(VALUE(SUBSTITUTE(連結実質赤字比率に係る赤字・黒字の構成分析!H$35,"▲", "-")), 2) &gt;= 0, ABS(ROUND(VALUE(SUBSTITUTE(連結実質赤字比率に係る赤字・黒字の構成分析!H$35,"▲", "-")), 2)), NA())</f>
        <v>0.03</v>
      </c>
      <c r="H35" s="175" t="e">
        <f>IF(ROUND(VALUE(SUBSTITUTE(連結実質赤字比率に係る赤字・黒字の構成分析!I$35,"▲", "-")), 2) &lt; 0, ABS(ROUND(VALUE(SUBSTITUTE(連結実質赤字比率に係る赤字・黒字の構成分析!I$35,"▲", "-")), 2)), NA())</f>
        <v>#N/A</v>
      </c>
      <c r="I35" s="175">
        <f>IF(ROUND(VALUE(SUBSTITUTE(連結実質赤字比率に係る赤字・黒字の構成分析!I$35,"▲", "-")), 2) &gt;= 0, ABS(ROUND(VALUE(SUBSTITUTE(連結実質赤字比率に係る赤字・黒字の構成分析!I$35,"▲", "-")), 2)), NA())</f>
        <v>0.03</v>
      </c>
      <c r="J35" s="175" t="e">
        <f>IF(ROUND(VALUE(SUBSTITUTE(連結実質赤字比率に係る赤字・黒字の構成分析!J$35,"▲", "-")), 2) &lt; 0, ABS(ROUND(VALUE(SUBSTITUTE(連結実質赤字比率に係る赤字・黒字の構成分析!J$35,"▲", "-")), 2)), NA())</f>
        <v>#N/A</v>
      </c>
      <c r="K35" s="175">
        <f>IF(ROUND(VALUE(SUBSTITUTE(連結実質赤字比率に係る赤字・黒字の構成分析!J$35,"▲", "-")), 2) &gt;= 0, ABS(ROUND(VALUE(SUBSTITUTE(連結実質赤字比率に係る赤字・黒字の構成分析!J$35,"▲", "-")), 2)), NA())</f>
        <v>0.27</v>
      </c>
    </row>
    <row r="36" spans="1:16" x14ac:dyDescent="0.15">
      <c r="A36" s="175" t="str">
        <f>IF(連結実質赤字比率に係る赤字・黒字の構成分析!C$34="",NA(),連結実質赤字比率に係る赤字・黒字の構成分析!C$34)</f>
        <v>一般会計</v>
      </c>
      <c r="B36" s="175" t="e">
        <f>IF(ROUND(VALUE(SUBSTITUTE(連結実質赤字比率に係る赤字・黒字の構成分析!F$34,"▲", "-")), 2) &lt; 0, ABS(ROUND(VALUE(SUBSTITUTE(連結実質赤字比率に係る赤字・黒字の構成分析!F$34,"▲", "-")), 2)), NA())</f>
        <v>#N/A</v>
      </c>
      <c r="C36" s="175">
        <f>IF(ROUND(VALUE(SUBSTITUTE(連結実質赤字比率に係る赤字・黒字の構成分析!F$34,"▲", "-")), 2) &gt;= 0, ABS(ROUND(VALUE(SUBSTITUTE(連結実質赤字比率に係る赤字・黒字の構成分析!F$34,"▲", "-")), 2)), NA())</f>
        <v>2.8</v>
      </c>
      <c r="D36" s="175" t="e">
        <f>IF(ROUND(VALUE(SUBSTITUTE(連結実質赤字比率に係る赤字・黒字の構成分析!G$34,"▲", "-")), 2) &lt; 0, ABS(ROUND(VALUE(SUBSTITUTE(連結実質赤字比率に係る赤字・黒字の構成分析!G$34,"▲", "-")), 2)), NA())</f>
        <v>#N/A</v>
      </c>
      <c r="E36" s="175">
        <f>IF(ROUND(VALUE(SUBSTITUTE(連結実質赤字比率に係る赤字・黒字の構成分析!G$34,"▲", "-")), 2) &gt;= 0, ABS(ROUND(VALUE(SUBSTITUTE(連結実質赤字比率に係る赤字・黒字の構成分析!G$34,"▲", "-")), 2)), NA())</f>
        <v>2.87</v>
      </c>
      <c r="F36" s="175" t="e">
        <f>IF(ROUND(VALUE(SUBSTITUTE(連結実質赤字比率に係る赤字・黒字の構成分析!H$34,"▲", "-")), 2) &lt; 0, ABS(ROUND(VALUE(SUBSTITUTE(連結実質赤字比率に係る赤字・黒字の構成分析!H$34,"▲", "-")), 2)), NA())</f>
        <v>#N/A</v>
      </c>
      <c r="G36" s="175">
        <f>IF(ROUND(VALUE(SUBSTITUTE(連結実質赤字比率に係る赤字・黒字の構成分析!H$34,"▲", "-")), 2) &gt;= 0, ABS(ROUND(VALUE(SUBSTITUTE(連結実質赤字比率に係る赤字・黒字の構成分析!H$34,"▲", "-")), 2)), NA())</f>
        <v>4.6500000000000004</v>
      </c>
      <c r="H36" s="175" t="e">
        <f>IF(ROUND(VALUE(SUBSTITUTE(連結実質赤字比率に係る赤字・黒字の構成分析!I$34,"▲", "-")), 2) &lt; 0, ABS(ROUND(VALUE(SUBSTITUTE(連結実質赤字比率に係る赤字・黒字の構成分析!I$34,"▲", "-")), 2)), NA())</f>
        <v>#N/A</v>
      </c>
      <c r="I36" s="175">
        <f>IF(ROUND(VALUE(SUBSTITUTE(連結実質赤字比率に係る赤字・黒字の構成分析!I$34,"▲", "-")), 2) &gt;= 0, ABS(ROUND(VALUE(SUBSTITUTE(連結実質赤字比率に係る赤字・黒字の構成分析!I$34,"▲", "-")), 2)), NA())</f>
        <v>5.46</v>
      </c>
      <c r="J36" s="175" t="e">
        <f>IF(ROUND(VALUE(SUBSTITUTE(連結実質赤字比率に係る赤字・黒字の構成分析!J$34,"▲", "-")), 2) &lt; 0, ABS(ROUND(VALUE(SUBSTITUTE(連結実質赤字比率に係る赤字・黒字の構成分析!J$34,"▲", "-")), 2)), NA())</f>
        <v>#N/A</v>
      </c>
      <c r="K36" s="175">
        <f>IF(ROUND(VALUE(SUBSTITUTE(連結実質赤字比率に係る赤字・黒字の構成分析!J$34,"▲", "-")), 2) &gt;= 0, ABS(ROUND(VALUE(SUBSTITUTE(連結実質赤字比率に係る赤字・黒字の構成分析!J$34,"▲", "-")), 2)), NA())</f>
        <v>3.06</v>
      </c>
    </row>
    <row r="39" spans="1:16" x14ac:dyDescent="0.15">
      <c r="A39" s="144" t="s">
        <v>58</v>
      </c>
    </row>
    <row r="40" spans="1:16" x14ac:dyDescent="0.15">
      <c r="A40" s="176"/>
      <c r="B40" s="176" t="str">
        <f>'実質公債費比率（分子）の構造'!K$44</f>
        <v>R01</v>
      </c>
      <c r="C40" s="176"/>
      <c r="D40" s="176"/>
      <c r="E40" s="176" t="str">
        <f>'実質公債費比率（分子）の構造'!L$44</f>
        <v>R02</v>
      </c>
      <c r="F40" s="176"/>
      <c r="G40" s="176"/>
      <c r="H40" s="176" t="str">
        <f>'実質公債費比率（分子）の構造'!M$44</f>
        <v>R03</v>
      </c>
      <c r="I40" s="176"/>
      <c r="J40" s="176"/>
      <c r="K40" s="176" t="str">
        <f>'実質公債費比率（分子）の構造'!N$44</f>
        <v>R04</v>
      </c>
      <c r="L40" s="176"/>
      <c r="M40" s="176"/>
      <c r="N40" s="176" t="str">
        <f>'実質公債費比率（分子）の構造'!O$44</f>
        <v>R05</v>
      </c>
      <c r="O40" s="176"/>
      <c r="P40" s="176"/>
    </row>
    <row r="41" spans="1:16" x14ac:dyDescent="0.15">
      <c r="A41" s="176"/>
      <c r="B41" s="176" t="s">
        <v>59</v>
      </c>
      <c r="C41" s="176"/>
      <c r="D41" s="176" t="s">
        <v>60</v>
      </c>
      <c r="E41" s="176" t="s">
        <v>59</v>
      </c>
      <c r="F41" s="176"/>
      <c r="G41" s="176" t="s">
        <v>60</v>
      </c>
      <c r="H41" s="176" t="s">
        <v>59</v>
      </c>
      <c r="I41" s="176"/>
      <c r="J41" s="176" t="s">
        <v>60</v>
      </c>
      <c r="K41" s="176" t="s">
        <v>59</v>
      </c>
      <c r="L41" s="176"/>
      <c r="M41" s="176" t="s">
        <v>60</v>
      </c>
      <c r="N41" s="176" t="s">
        <v>59</v>
      </c>
      <c r="O41" s="176"/>
      <c r="P41" s="176" t="s">
        <v>60</v>
      </c>
    </row>
    <row r="42" spans="1:16" x14ac:dyDescent="0.15">
      <c r="A42" s="176" t="s">
        <v>61</v>
      </c>
      <c r="B42" s="176"/>
      <c r="C42" s="176"/>
      <c r="D42" s="176">
        <f>'実質公債費比率（分子）の構造'!K$52</f>
        <v>321</v>
      </c>
      <c r="E42" s="176"/>
      <c r="F42" s="176"/>
      <c r="G42" s="176">
        <f>'実質公債費比率（分子）の構造'!L$52</f>
        <v>312</v>
      </c>
      <c r="H42" s="176"/>
      <c r="I42" s="176"/>
      <c r="J42" s="176">
        <f>'実質公債費比率（分子）の構造'!M$52</f>
        <v>286</v>
      </c>
      <c r="K42" s="176"/>
      <c r="L42" s="176"/>
      <c r="M42" s="176">
        <f>'実質公債費比率（分子）の構造'!N$52</f>
        <v>296</v>
      </c>
      <c r="N42" s="176"/>
      <c r="O42" s="176"/>
      <c r="P42" s="176">
        <f>'実質公債費比率（分子）の構造'!O$52</f>
        <v>279</v>
      </c>
    </row>
    <row r="43" spans="1:16" x14ac:dyDescent="0.15">
      <c r="A43" s="176" t="s">
        <v>16</v>
      </c>
      <c r="B43" s="176" t="str">
        <f>'実質公債費比率（分子）の構造'!K$51</f>
        <v>-</v>
      </c>
      <c r="C43" s="176"/>
      <c r="D43" s="176"/>
      <c r="E43" s="176" t="str">
        <f>'実質公債費比率（分子）の構造'!L$51</f>
        <v>-</v>
      </c>
      <c r="F43" s="176"/>
      <c r="G43" s="176"/>
      <c r="H43" s="176" t="str">
        <f>'実質公債費比率（分子）の構造'!M$51</f>
        <v>-</v>
      </c>
      <c r="I43" s="176"/>
      <c r="J43" s="176"/>
      <c r="K43" s="176" t="str">
        <f>'実質公債費比率（分子）の構造'!N$51</f>
        <v>-</v>
      </c>
      <c r="L43" s="176"/>
      <c r="M43" s="176"/>
      <c r="N43" s="176" t="str">
        <f>'実質公債費比率（分子）の構造'!O$51</f>
        <v>-</v>
      </c>
      <c r="O43" s="176"/>
      <c r="P43" s="176"/>
    </row>
    <row r="44" spans="1:16" x14ac:dyDescent="0.15">
      <c r="A44" s="176" t="s">
        <v>62</v>
      </c>
      <c r="B44" s="176" t="str">
        <f>'実質公債費比率（分子）の構造'!K$50</f>
        <v>-</v>
      </c>
      <c r="C44" s="176"/>
      <c r="D44" s="176"/>
      <c r="E44" s="176" t="str">
        <f>'実質公債費比率（分子）の構造'!L$50</f>
        <v>-</v>
      </c>
      <c r="F44" s="176"/>
      <c r="G44" s="176"/>
      <c r="H44" s="176" t="str">
        <f>'実質公債費比率（分子）の構造'!M$50</f>
        <v>-</v>
      </c>
      <c r="I44" s="176"/>
      <c r="J44" s="176"/>
      <c r="K44" s="176" t="str">
        <f>'実質公債費比率（分子）の構造'!N$50</f>
        <v>-</v>
      </c>
      <c r="L44" s="176"/>
      <c r="M44" s="176"/>
      <c r="N44" s="176" t="str">
        <f>'実質公債費比率（分子）の構造'!O$50</f>
        <v>-</v>
      </c>
      <c r="O44" s="176"/>
      <c r="P44" s="176"/>
    </row>
    <row r="45" spans="1:16" x14ac:dyDescent="0.15">
      <c r="A45" s="176" t="s">
        <v>63</v>
      </c>
      <c r="B45" s="176">
        <f>'実質公債費比率（分子）の構造'!K$49</f>
        <v>27</v>
      </c>
      <c r="C45" s="176"/>
      <c r="D45" s="176"/>
      <c r="E45" s="176">
        <f>'実質公債費比率（分子）の構造'!L$49</f>
        <v>19</v>
      </c>
      <c r="F45" s="176"/>
      <c r="G45" s="176"/>
      <c r="H45" s="176">
        <f>'実質公債費比率（分子）の構造'!M$49</f>
        <v>4</v>
      </c>
      <c r="I45" s="176"/>
      <c r="J45" s="176"/>
      <c r="K45" s="176">
        <f>'実質公債費比率（分子）の構造'!N$49</f>
        <v>4</v>
      </c>
      <c r="L45" s="176"/>
      <c r="M45" s="176"/>
      <c r="N45" s="176" t="str">
        <f>'実質公債費比率（分子）の構造'!O$49</f>
        <v>-</v>
      </c>
      <c r="O45" s="176"/>
      <c r="P45" s="176"/>
    </row>
    <row r="46" spans="1:16" x14ac:dyDescent="0.15">
      <c r="A46" s="176" t="s">
        <v>64</v>
      </c>
      <c r="B46" s="176">
        <f>'実質公債費比率（分子）の構造'!K$48</f>
        <v>23</v>
      </c>
      <c r="C46" s="176"/>
      <c r="D46" s="176"/>
      <c r="E46" s="176">
        <f>'実質公債費比率（分子）の構造'!L$48</f>
        <v>22</v>
      </c>
      <c r="F46" s="176"/>
      <c r="G46" s="176"/>
      <c r="H46" s="176">
        <f>'実質公債費比率（分子）の構造'!M$48</f>
        <v>24</v>
      </c>
      <c r="I46" s="176"/>
      <c r="J46" s="176"/>
      <c r="K46" s="176">
        <f>'実質公債費比率（分子）の構造'!N$48</f>
        <v>31</v>
      </c>
      <c r="L46" s="176"/>
      <c r="M46" s="176"/>
      <c r="N46" s="176">
        <f>'実質公債費比率（分子）の構造'!O$48</f>
        <v>31</v>
      </c>
      <c r="O46" s="176"/>
      <c r="P46" s="176"/>
    </row>
    <row r="47" spans="1:16" x14ac:dyDescent="0.15">
      <c r="A47" s="176" t="s">
        <v>12</v>
      </c>
      <c r="B47" s="176" t="str">
        <f>'実質公債費比率（分子）の構造'!K$47</f>
        <v>-</v>
      </c>
      <c r="C47" s="176"/>
      <c r="D47" s="176"/>
      <c r="E47" s="176" t="str">
        <f>'実質公債費比率（分子）の構造'!L$47</f>
        <v>-</v>
      </c>
      <c r="F47" s="176"/>
      <c r="G47" s="176"/>
      <c r="H47" s="176" t="str">
        <f>'実質公債費比率（分子）の構造'!M$47</f>
        <v>-</v>
      </c>
      <c r="I47" s="176"/>
      <c r="J47" s="176"/>
      <c r="K47" s="176" t="str">
        <f>'実質公債費比率（分子）の構造'!N$47</f>
        <v>-</v>
      </c>
      <c r="L47" s="176"/>
      <c r="M47" s="176"/>
      <c r="N47" s="176" t="str">
        <f>'実質公債費比率（分子）の構造'!O$47</f>
        <v>-</v>
      </c>
      <c r="O47" s="176"/>
      <c r="P47" s="176"/>
    </row>
    <row r="48" spans="1:16" x14ac:dyDescent="0.15">
      <c r="A48" s="176" t="s">
        <v>65</v>
      </c>
      <c r="B48" s="176" t="str">
        <f>'実質公債費比率（分子）の構造'!K$46</f>
        <v>-</v>
      </c>
      <c r="C48" s="176"/>
      <c r="D48" s="176"/>
      <c r="E48" s="176" t="str">
        <f>'実質公債費比率（分子）の構造'!L$46</f>
        <v>-</v>
      </c>
      <c r="F48" s="176"/>
      <c r="G48" s="176"/>
      <c r="H48" s="176" t="str">
        <f>'実質公債費比率（分子）の構造'!M$46</f>
        <v>-</v>
      </c>
      <c r="I48" s="176"/>
      <c r="J48" s="176"/>
      <c r="K48" s="176" t="str">
        <f>'実質公債費比率（分子）の構造'!N$46</f>
        <v>-</v>
      </c>
      <c r="L48" s="176"/>
      <c r="M48" s="176"/>
      <c r="N48" s="176" t="str">
        <f>'実質公債費比率（分子）の構造'!O$46</f>
        <v>-</v>
      </c>
      <c r="O48" s="176"/>
      <c r="P48" s="176"/>
    </row>
    <row r="49" spans="1:16" x14ac:dyDescent="0.15">
      <c r="A49" s="176" t="s">
        <v>66</v>
      </c>
      <c r="B49" s="176">
        <f>'実質公債費比率（分子）の構造'!K$45</f>
        <v>361</v>
      </c>
      <c r="C49" s="176"/>
      <c r="D49" s="176"/>
      <c r="E49" s="176">
        <f>'実質公債費比率（分子）の構造'!L$45</f>
        <v>366</v>
      </c>
      <c r="F49" s="176"/>
      <c r="G49" s="176"/>
      <c r="H49" s="176">
        <f>'実質公債費比率（分子）の構造'!M$45</f>
        <v>362</v>
      </c>
      <c r="I49" s="176"/>
      <c r="J49" s="176"/>
      <c r="K49" s="176">
        <f>'実質公債費比率（分子）の構造'!N$45</f>
        <v>377</v>
      </c>
      <c r="L49" s="176"/>
      <c r="M49" s="176"/>
      <c r="N49" s="176">
        <f>'実質公債費比率（分子）の構造'!O$45</f>
        <v>381</v>
      </c>
      <c r="O49" s="176"/>
      <c r="P49" s="176"/>
    </row>
    <row r="50" spans="1:16" x14ac:dyDescent="0.15">
      <c r="A50" s="176" t="s">
        <v>67</v>
      </c>
      <c r="B50" s="176" t="e">
        <f>NA()</f>
        <v>#N/A</v>
      </c>
      <c r="C50" s="176">
        <f>IF(ISNUMBER('実質公債費比率（分子）の構造'!K$53),'実質公債費比率（分子）の構造'!K$53,NA())</f>
        <v>90</v>
      </c>
      <c r="D50" s="176" t="e">
        <f>NA()</f>
        <v>#N/A</v>
      </c>
      <c r="E50" s="176" t="e">
        <f>NA()</f>
        <v>#N/A</v>
      </c>
      <c r="F50" s="176">
        <f>IF(ISNUMBER('実質公債費比率（分子）の構造'!L$53),'実質公債費比率（分子）の構造'!L$53,NA())</f>
        <v>95</v>
      </c>
      <c r="G50" s="176" t="e">
        <f>NA()</f>
        <v>#N/A</v>
      </c>
      <c r="H50" s="176" t="e">
        <f>NA()</f>
        <v>#N/A</v>
      </c>
      <c r="I50" s="176">
        <f>IF(ISNUMBER('実質公債費比率（分子）の構造'!M$53),'実質公債費比率（分子）の構造'!M$53,NA())</f>
        <v>104</v>
      </c>
      <c r="J50" s="176" t="e">
        <f>NA()</f>
        <v>#N/A</v>
      </c>
      <c r="K50" s="176" t="e">
        <f>NA()</f>
        <v>#N/A</v>
      </c>
      <c r="L50" s="176">
        <f>IF(ISNUMBER('実質公債費比率（分子）の構造'!N$53),'実質公債費比率（分子）の構造'!N$53,NA())</f>
        <v>116</v>
      </c>
      <c r="M50" s="176" t="e">
        <f>NA()</f>
        <v>#N/A</v>
      </c>
      <c r="N50" s="176" t="e">
        <f>NA()</f>
        <v>#N/A</v>
      </c>
      <c r="O50" s="176">
        <f>IF(ISNUMBER('実質公債費比率（分子）の構造'!O$53),'実質公債費比率（分子）の構造'!O$53,NA())</f>
        <v>133</v>
      </c>
      <c r="P50" s="176" t="e">
        <f>NA()</f>
        <v>#N/A</v>
      </c>
    </row>
    <row r="53" spans="1:16" x14ac:dyDescent="0.15">
      <c r="A53" s="144" t="s">
        <v>68</v>
      </c>
    </row>
    <row r="54" spans="1:16" x14ac:dyDescent="0.15">
      <c r="A54" s="175"/>
      <c r="B54" s="175" t="str">
        <f>'将来負担比率（分子）の構造'!I$40</f>
        <v>R01</v>
      </c>
      <c r="C54" s="175"/>
      <c r="D54" s="175"/>
      <c r="E54" s="175" t="str">
        <f>'将来負担比率（分子）の構造'!J$40</f>
        <v>R02</v>
      </c>
      <c r="F54" s="175"/>
      <c r="G54" s="175"/>
      <c r="H54" s="175" t="str">
        <f>'将来負担比率（分子）の構造'!K$40</f>
        <v>R03</v>
      </c>
      <c r="I54" s="175"/>
      <c r="J54" s="175"/>
      <c r="K54" s="175" t="str">
        <f>'将来負担比率（分子）の構造'!L$40</f>
        <v>R04</v>
      </c>
      <c r="L54" s="175"/>
      <c r="M54" s="175"/>
      <c r="N54" s="175" t="str">
        <f>'将来負担比率（分子）の構造'!M$40</f>
        <v>R05</v>
      </c>
      <c r="O54" s="175"/>
      <c r="P54" s="175"/>
    </row>
    <row r="55" spans="1:16" x14ac:dyDescent="0.15">
      <c r="A55" s="175"/>
      <c r="B55" s="175" t="s">
        <v>69</v>
      </c>
      <c r="C55" s="175"/>
      <c r="D55" s="175" t="s">
        <v>70</v>
      </c>
      <c r="E55" s="175" t="s">
        <v>69</v>
      </c>
      <c r="F55" s="175"/>
      <c r="G55" s="175" t="s">
        <v>70</v>
      </c>
      <c r="H55" s="175" t="s">
        <v>69</v>
      </c>
      <c r="I55" s="175"/>
      <c r="J55" s="175" t="s">
        <v>70</v>
      </c>
      <c r="K55" s="175" t="s">
        <v>69</v>
      </c>
      <c r="L55" s="175"/>
      <c r="M55" s="175" t="s">
        <v>70</v>
      </c>
      <c r="N55" s="175" t="s">
        <v>69</v>
      </c>
      <c r="O55" s="175"/>
      <c r="P55" s="175" t="s">
        <v>70</v>
      </c>
    </row>
    <row r="56" spans="1:16" x14ac:dyDescent="0.15">
      <c r="A56" s="175" t="s">
        <v>43</v>
      </c>
      <c r="B56" s="175"/>
      <c r="C56" s="175"/>
      <c r="D56" s="175">
        <f>'将来負担比率（分子）の構造'!I$52</f>
        <v>2679</v>
      </c>
      <c r="E56" s="175"/>
      <c r="F56" s="175"/>
      <c r="G56" s="175">
        <f>'将来負担比率（分子）の構造'!J$52</f>
        <v>2936</v>
      </c>
      <c r="H56" s="175"/>
      <c r="I56" s="175"/>
      <c r="J56" s="175">
        <f>'将来負担比率（分子）の構造'!K$52</f>
        <v>3025</v>
      </c>
      <c r="K56" s="175"/>
      <c r="L56" s="175"/>
      <c r="M56" s="175">
        <f>'将来負担比率（分子）の構造'!L$52</f>
        <v>2975</v>
      </c>
      <c r="N56" s="175"/>
      <c r="O56" s="175"/>
      <c r="P56" s="175">
        <f>'将来負担比率（分子）の構造'!M$52</f>
        <v>2879</v>
      </c>
    </row>
    <row r="57" spans="1:16" x14ac:dyDescent="0.15">
      <c r="A57" s="175" t="s">
        <v>42</v>
      </c>
      <c r="B57" s="175"/>
      <c r="C57" s="175"/>
      <c r="D57" s="175">
        <f>'将来負担比率（分子）の構造'!I$51</f>
        <v>182</v>
      </c>
      <c r="E57" s="175"/>
      <c r="F57" s="175"/>
      <c r="G57" s="175">
        <f>'将来負担比率（分子）の構造'!J$51</f>
        <v>167</v>
      </c>
      <c r="H57" s="175"/>
      <c r="I57" s="175"/>
      <c r="J57" s="175">
        <f>'将来負担比率（分子）の構造'!K$51</f>
        <v>160</v>
      </c>
      <c r="K57" s="175"/>
      <c r="L57" s="175"/>
      <c r="M57" s="175">
        <f>'将来負担比率（分子）の構造'!L$51</f>
        <v>147</v>
      </c>
      <c r="N57" s="175"/>
      <c r="O57" s="175"/>
      <c r="P57" s="175">
        <f>'将来負担比率（分子）の構造'!M$51</f>
        <v>145</v>
      </c>
    </row>
    <row r="58" spans="1:16" x14ac:dyDescent="0.15">
      <c r="A58" s="175" t="s">
        <v>41</v>
      </c>
      <c r="B58" s="175"/>
      <c r="C58" s="175"/>
      <c r="D58" s="175">
        <f>'将来負担比率（分子）の構造'!I$50</f>
        <v>2319</v>
      </c>
      <c r="E58" s="175"/>
      <c r="F58" s="175"/>
      <c r="G58" s="175">
        <f>'将来負担比率（分子）の構造'!J$50</f>
        <v>2051</v>
      </c>
      <c r="H58" s="175"/>
      <c r="I58" s="175"/>
      <c r="J58" s="175">
        <f>'将来負担比率（分子）の構造'!K$50</f>
        <v>2212</v>
      </c>
      <c r="K58" s="175"/>
      <c r="L58" s="175"/>
      <c r="M58" s="175">
        <f>'将来負担比率（分子）の構造'!L$50</f>
        <v>2242</v>
      </c>
      <c r="N58" s="175"/>
      <c r="O58" s="175"/>
      <c r="P58" s="175">
        <f>'将来負担比率（分子）の構造'!M$50</f>
        <v>2322</v>
      </c>
    </row>
    <row r="59" spans="1:16" x14ac:dyDescent="0.15">
      <c r="A59" s="175" t="s">
        <v>39</v>
      </c>
      <c r="B59" s="175" t="str">
        <f>'将来負担比率（分子）の構造'!I$49</f>
        <v>-</v>
      </c>
      <c r="C59" s="175"/>
      <c r="D59" s="175"/>
      <c r="E59" s="175" t="str">
        <f>'将来負担比率（分子）の構造'!J$49</f>
        <v>-</v>
      </c>
      <c r="F59" s="175"/>
      <c r="G59" s="175"/>
      <c r="H59" s="175" t="str">
        <f>'将来負担比率（分子）の構造'!K$49</f>
        <v>-</v>
      </c>
      <c r="I59" s="175"/>
      <c r="J59" s="175"/>
      <c r="K59" s="175" t="str">
        <f>'将来負担比率（分子）の構造'!L$49</f>
        <v>-</v>
      </c>
      <c r="L59" s="175"/>
      <c r="M59" s="175"/>
      <c r="N59" s="175" t="str">
        <f>'将来負担比率（分子）の構造'!M$49</f>
        <v>-</v>
      </c>
      <c r="O59" s="175"/>
      <c r="P59" s="175"/>
    </row>
    <row r="60" spans="1:16" x14ac:dyDescent="0.15">
      <c r="A60" s="175" t="s">
        <v>38</v>
      </c>
      <c r="B60" s="175" t="str">
        <f>'将来負担比率（分子）の構造'!I$48</f>
        <v>-</v>
      </c>
      <c r="C60" s="175"/>
      <c r="D60" s="175"/>
      <c r="E60" s="175" t="str">
        <f>'将来負担比率（分子）の構造'!J$48</f>
        <v>-</v>
      </c>
      <c r="F60" s="175"/>
      <c r="G60" s="175"/>
      <c r="H60" s="175" t="str">
        <f>'将来負担比率（分子）の構造'!K$48</f>
        <v>-</v>
      </c>
      <c r="I60" s="175"/>
      <c r="J60" s="175"/>
      <c r="K60" s="175" t="str">
        <f>'将来負担比率（分子）の構造'!L$48</f>
        <v>-</v>
      </c>
      <c r="L60" s="175"/>
      <c r="M60" s="175"/>
      <c r="N60" s="175" t="str">
        <f>'将来負担比率（分子）の構造'!M$48</f>
        <v>-</v>
      </c>
      <c r="O60" s="175"/>
      <c r="P60" s="175"/>
    </row>
    <row r="61" spans="1:16" x14ac:dyDescent="0.15">
      <c r="A61" s="175" t="s">
        <v>36</v>
      </c>
      <c r="B61" s="175" t="str">
        <f>'将来負担比率（分子）の構造'!I$46</f>
        <v>-</v>
      </c>
      <c r="C61" s="175"/>
      <c r="D61" s="175"/>
      <c r="E61" s="175" t="str">
        <f>'将来負担比率（分子）の構造'!J$46</f>
        <v>-</v>
      </c>
      <c r="F61" s="175"/>
      <c r="G61" s="175"/>
      <c r="H61" s="175" t="str">
        <f>'将来負担比率（分子）の構造'!K$46</f>
        <v>-</v>
      </c>
      <c r="I61" s="175"/>
      <c r="J61" s="175"/>
      <c r="K61" s="175" t="str">
        <f>'将来負担比率（分子）の構造'!L$46</f>
        <v>-</v>
      </c>
      <c r="L61" s="175"/>
      <c r="M61" s="175"/>
      <c r="N61" s="175" t="str">
        <f>'将来負担比率（分子）の構造'!M$46</f>
        <v>-</v>
      </c>
      <c r="O61" s="175"/>
      <c r="P61" s="175"/>
    </row>
    <row r="62" spans="1:16" x14ac:dyDescent="0.15">
      <c r="A62" s="175" t="s">
        <v>35</v>
      </c>
      <c r="B62" s="175">
        <f>'将来負担比率（分子）の構造'!I$45</f>
        <v>394</v>
      </c>
      <c r="C62" s="175"/>
      <c r="D62" s="175"/>
      <c r="E62" s="175">
        <f>'将来負担比率（分子）の構造'!J$45</f>
        <v>404</v>
      </c>
      <c r="F62" s="175"/>
      <c r="G62" s="175"/>
      <c r="H62" s="175">
        <f>'将来負担比率（分子）の構造'!K$45</f>
        <v>406</v>
      </c>
      <c r="I62" s="175"/>
      <c r="J62" s="175"/>
      <c r="K62" s="175">
        <f>'将来負担比率（分子）の構造'!L$45</f>
        <v>367</v>
      </c>
      <c r="L62" s="175"/>
      <c r="M62" s="175"/>
      <c r="N62" s="175">
        <f>'将来負担比率（分子）の構造'!M$45</f>
        <v>370</v>
      </c>
      <c r="O62" s="175"/>
      <c r="P62" s="175"/>
    </row>
    <row r="63" spans="1:16" x14ac:dyDescent="0.15">
      <c r="A63" s="175" t="s">
        <v>34</v>
      </c>
      <c r="B63" s="175">
        <f>'将来負担比率（分子）の構造'!I$44</f>
        <v>26</v>
      </c>
      <c r="C63" s="175"/>
      <c r="D63" s="175"/>
      <c r="E63" s="175">
        <f>'将来負担比率（分子）の構造'!J$44</f>
        <v>7</v>
      </c>
      <c r="F63" s="175"/>
      <c r="G63" s="175"/>
      <c r="H63" s="175">
        <f>'将来負担比率（分子）の構造'!K$44</f>
        <v>4</v>
      </c>
      <c r="I63" s="175"/>
      <c r="J63" s="175"/>
      <c r="K63" s="175" t="str">
        <f>'将来負担比率（分子）の構造'!L$44</f>
        <v>-</v>
      </c>
      <c r="L63" s="175"/>
      <c r="M63" s="175"/>
      <c r="N63" s="175" t="str">
        <f>'将来負担比率（分子）の構造'!M$44</f>
        <v>-</v>
      </c>
      <c r="O63" s="175"/>
      <c r="P63" s="175"/>
    </row>
    <row r="64" spans="1:16" x14ac:dyDescent="0.15">
      <c r="A64" s="175" t="s">
        <v>33</v>
      </c>
      <c r="B64" s="175">
        <f>'将来負担比率（分子）の構造'!I$43</f>
        <v>361</v>
      </c>
      <c r="C64" s="175"/>
      <c r="D64" s="175"/>
      <c r="E64" s="175">
        <f>'将来負担比率（分子）の構造'!J$43</f>
        <v>379</v>
      </c>
      <c r="F64" s="175"/>
      <c r="G64" s="175"/>
      <c r="H64" s="175">
        <f>'将来負担比率（分子）の構造'!K$43</f>
        <v>391</v>
      </c>
      <c r="I64" s="175"/>
      <c r="J64" s="175"/>
      <c r="K64" s="175">
        <f>'将来負担比率（分子）の構造'!L$43</f>
        <v>410</v>
      </c>
      <c r="L64" s="175"/>
      <c r="M64" s="175"/>
      <c r="N64" s="175">
        <f>'将来負担比率（分子）の構造'!M$43</f>
        <v>423</v>
      </c>
      <c r="O64" s="175"/>
      <c r="P64" s="175"/>
    </row>
    <row r="65" spans="1:16" x14ac:dyDescent="0.15">
      <c r="A65" s="175" t="s">
        <v>32</v>
      </c>
      <c r="B65" s="175" t="str">
        <f>'将来負担比率（分子）の構造'!I$42</f>
        <v>-</v>
      </c>
      <c r="C65" s="175"/>
      <c r="D65" s="175"/>
      <c r="E65" s="175" t="str">
        <f>'将来負担比率（分子）の構造'!J$42</f>
        <v>-</v>
      </c>
      <c r="F65" s="175"/>
      <c r="G65" s="175"/>
      <c r="H65" s="175" t="str">
        <f>'将来負担比率（分子）の構造'!K$42</f>
        <v>-</v>
      </c>
      <c r="I65" s="175"/>
      <c r="J65" s="175"/>
      <c r="K65" s="175" t="str">
        <f>'将来負担比率（分子）の構造'!L$42</f>
        <v>-</v>
      </c>
      <c r="L65" s="175"/>
      <c r="M65" s="175"/>
      <c r="N65" s="175" t="str">
        <f>'将来負担比率（分子）の構造'!M$42</f>
        <v>-</v>
      </c>
      <c r="O65" s="175"/>
      <c r="P65" s="175"/>
    </row>
    <row r="66" spans="1:16" x14ac:dyDescent="0.15">
      <c r="A66" s="175" t="s">
        <v>31</v>
      </c>
      <c r="B66" s="175">
        <f>'将来負担比率（分子）の構造'!I$41</f>
        <v>3782</v>
      </c>
      <c r="C66" s="175"/>
      <c r="D66" s="175"/>
      <c r="E66" s="175">
        <f>'将来負担比率（分子）の構造'!J$41</f>
        <v>4408</v>
      </c>
      <c r="F66" s="175"/>
      <c r="G66" s="175"/>
      <c r="H66" s="175">
        <f>'将来負担比率（分子）の構造'!K$41</f>
        <v>4599</v>
      </c>
      <c r="I66" s="175"/>
      <c r="J66" s="175"/>
      <c r="K66" s="175">
        <f>'将来負担比率（分子）の構造'!L$41</f>
        <v>4490</v>
      </c>
      <c r="L66" s="175"/>
      <c r="M66" s="175"/>
      <c r="N66" s="175">
        <f>'将来負担比率（分子）の構造'!M$41</f>
        <v>4326</v>
      </c>
      <c r="O66" s="175"/>
      <c r="P66" s="175"/>
    </row>
    <row r="67" spans="1:16" x14ac:dyDescent="0.15">
      <c r="A67" s="175" t="s">
        <v>71</v>
      </c>
      <c r="B67" s="175" t="e">
        <f>NA()</f>
        <v>#N/A</v>
      </c>
      <c r="C67" s="175">
        <f>IF(ISNUMBER('将来負担比率（分子）の構造'!I$53), IF('将来負担比率（分子）の構造'!I$53 &lt; 0, 0, '将来負担比率（分子）の構造'!I$53), NA())</f>
        <v>0</v>
      </c>
      <c r="D67" s="175" t="e">
        <f>NA()</f>
        <v>#N/A</v>
      </c>
      <c r="E67" s="175" t="e">
        <f>NA()</f>
        <v>#N/A</v>
      </c>
      <c r="F67" s="175">
        <f>IF(ISNUMBER('将来負担比率（分子）の構造'!J$53), IF('将来負担比率（分子）の構造'!J$53 &lt; 0, 0, '将来負担比率（分子）の構造'!J$53), NA())</f>
        <v>45</v>
      </c>
      <c r="G67" s="175" t="e">
        <f>NA()</f>
        <v>#N/A</v>
      </c>
      <c r="H67" s="175" t="e">
        <f>NA()</f>
        <v>#N/A</v>
      </c>
      <c r="I67" s="175">
        <f>IF(ISNUMBER('将来負担比率（分子）の構造'!K$53), IF('将来負担比率（分子）の構造'!K$53 &lt; 0, 0, '将来負担比率（分子）の構造'!K$53), NA())</f>
        <v>4</v>
      </c>
      <c r="J67" s="175" t="e">
        <f>NA()</f>
        <v>#N/A</v>
      </c>
      <c r="K67" s="175" t="e">
        <f>NA()</f>
        <v>#N/A</v>
      </c>
      <c r="L67" s="175">
        <f>IF(ISNUMBER('将来負担比率（分子）の構造'!L$53), IF('将来負担比率（分子）の構造'!L$53 &lt; 0, 0, '将来負担比率（分子）の構造'!L$53), NA())</f>
        <v>0</v>
      </c>
      <c r="M67" s="175" t="e">
        <f>NA()</f>
        <v>#N/A</v>
      </c>
      <c r="N67" s="175" t="e">
        <f>NA()</f>
        <v>#N/A</v>
      </c>
      <c r="O67" s="175">
        <f>IF(ISNUMBER('将来負担比率（分子）の構造'!M$53), IF('将来負担比率（分子）の構造'!M$53 &lt; 0, 0, '将来負担比率（分子）の構造'!M$53), NA())</f>
        <v>0</v>
      </c>
      <c r="P67" s="175" t="e">
        <f>NA()</f>
        <v>#N/A</v>
      </c>
    </row>
    <row r="70" spans="1:16" x14ac:dyDescent="0.15">
      <c r="A70" s="177" t="s">
        <v>72</v>
      </c>
      <c r="B70" s="177"/>
      <c r="C70" s="177"/>
      <c r="D70" s="177"/>
      <c r="E70" s="177"/>
      <c r="F70" s="177"/>
    </row>
    <row r="71" spans="1:16" x14ac:dyDescent="0.15">
      <c r="A71" s="178"/>
      <c r="B71" s="178" t="str">
        <f>基金残高に係る経年分析!F54</f>
        <v>R03</v>
      </c>
      <c r="C71" s="178" t="str">
        <f>基金残高に係る経年分析!G54</f>
        <v>R04</v>
      </c>
      <c r="D71" s="178" t="str">
        <f>基金残高に係る経年分析!H54</f>
        <v>R05</v>
      </c>
    </row>
    <row r="72" spans="1:16" x14ac:dyDescent="0.15">
      <c r="A72" s="178" t="s">
        <v>73</v>
      </c>
      <c r="B72" s="179">
        <f>基金残高に係る経年分析!F55</f>
        <v>385</v>
      </c>
      <c r="C72" s="179">
        <f>基金残高に係る経年分析!G55</f>
        <v>426</v>
      </c>
      <c r="D72" s="179">
        <f>基金残高に係る経年分析!H55</f>
        <v>474</v>
      </c>
    </row>
    <row r="73" spans="1:16" x14ac:dyDescent="0.15">
      <c r="A73" s="178" t="s">
        <v>74</v>
      </c>
      <c r="B73" s="179">
        <f>基金残高に係る経年分析!F56</f>
        <v>376</v>
      </c>
      <c r="C73" s="179">
        <f>基金残高に係る経年分析!G56</f>
        <v>380</v>
      </c>
      <c r="D73" s="179">
        <f>基金残高に係る経年分析!H56</f>
        <v>395</v>
      </c>
    </row>
    <row r="74" spans="1:16" x14ac:dyDescent="0.15">
      <c r="A74" s="178" t="s">
        <v>75</v>
      </c>
      <c r="B74" s="179">
        <f>基金残高に係る経年分析!F57</f>
        <v>1363</v>
      </c>
      <c r="C74" s="179">
        <f>基金残高に係る経年分析!G57</f>
        <v>1416</v>
      </c>
      <c r="D74" s="179">
        <f>基金残高に係る経年分析!H57</f>
        <v>1444</v>
      </c>
    </row>
  </sheetData>
  <sheetProtection algorithmName="SHA-512" hashValue="m8g/QJPsJxCZAc0xoyvUGOQcbKwta7A04yVr7wBzNvNkMldx+JlAjnVYIv28Y3I3MteW02LIDgjs2cWnpbiTLA==" saltValue="Ryhe5u6Nh8MFdo+1oZ5gVg=="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