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U63" i="12"/>
  <c r="AP63" i="12"/>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s="1"/>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W34" i="10" l="1"/>
  <c r="BW35" i="10" s="1"/>
  <c r="BW36" i="10" s="1"/>
  <c r="BW37" i="10" s="1"/>
  <c r="BW38" i="10" s="1"/>
  <c r="BW39" i="10" s="1"/>
  <c r="BW40" i="10" s="1"/>
  <c r="BW41" i="10" s="1"/>
  <c r="BW42" i="10" s="1"/>
  <c r="BW43" i="10" s="1"/>
  <c r="CO34" i="10" l="1"/>
</calcChain>
</file>

<file path=xl/sharedStrings.xml><?xml version="1.0" encoding="utf-8"?>
<sst xmlns="http://schemas.openxmlformats.org/spreadsheetml/2006/main" count="1169" uniqueCount="608">
  <si>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</si>
  <si>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</si>
  <si>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</si>
  <si>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</si>
  <si>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</si>
  <si>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</si>
  <si>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</si>
  <si>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</si>
  <si>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</si>
  <si>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</si>
  <si>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</si>
  <si>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</si>
  <si>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</si>
  <si>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</si>
  <si>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</si>
  <si>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</si>
  <si>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</si>
  <si>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</si>
  <si>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</si>
  <si>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</si>
  <si>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</si>
  <si>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</si>
  <si>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</si>
  <si>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</si>
  <si>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</si>
  <si>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</si>
  <si>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</si>
  <si>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</si>
  <si>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</si>
  <si>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</si>
  <si>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</si>
  <si>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</si>
  <si>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</si>
  <si>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</si>
  <si>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</si>
  <si>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</si>
  <si>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</si>
  <si>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</si>
  <si>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</si>
  <si>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</si>
  <si>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</si>
  <si>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</si>
  <si>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</si>
  <si>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</si>
  <si>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</si>
  <si>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</si>
  <si>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</si>
  <si>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</si>
  <si>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</si>
  <si>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</si>
  <si>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</si>
  <si>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</si>
  <si>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</si>
  <si>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</si>
  <si>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</si>
  <si>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</si>
  <si>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</si>
  <si>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</si>
  <si>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</si>
  <si>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</si>
  <si>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</si>
  <si>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</si>
  <si>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</si>
  <si>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</si>
  <si>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</si>
  <si>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</si>
  <si>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</si>
  <si>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</si>
  <si>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</si>
  <si>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</si>
  <si>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</si>
  <si>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</si>
  <si>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</si>
  <si>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</si>
  <si>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</si>
  <si>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</si>
  <si>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</si>
  <si>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</si>
  <si>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</si>
  <si>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</si>
  <si>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</si>
  <si>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</si>
  <si>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</si>
  <si>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</si>
  <si>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</si>
  <si>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</si>
  <si>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</si>
  <si>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</si>
  <si>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</si>
  <si>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</si>
  <si>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</si>
  <si>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</si>
  <si>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</si>
  <si>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</si>
  <si>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</si>
  <si>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</si>
  <si>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</si>
  <si>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</si>
  <si>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</si>
  <si>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</si>
  <si>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</si>
  <si>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</si>
  <si>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</si>
  <si>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</si>
  <si>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</si>
  <si>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</si>
  <si>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</si>
  <si>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</si>
  <si>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</si>
  <si>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</si>
  <si>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</si>
  <si>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</si>
  <si>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</si>
  <si>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</si>
  <si>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</si>
  <si>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</si>
  <si>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</si>
  <si>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</si>
  <si>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</si>
  <si>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</si>
  <si>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</si>
  <si>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</si>
  <si>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</si>
  <si>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</si>
  <si>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</si>
  <si>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</si>
  <si>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</si>
  <si>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</si>
  <si>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</si>
  <si>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</si>
  <si>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</si>
  <si>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</si>
  <si>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</si>
  <si>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</si>
  <si>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</si>
  <si>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</si>
  <si>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</si>
  <si>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</si>
  <si>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</si>
  <si>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</si>
  <si>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</si>
  <si>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</si>
  <si>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</si>
  <si>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</si>
  <si>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</si>
  <si>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</si>
  <si>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</si>
  <si>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</si>
  <si>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</si>
  <si>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</si>
  <si>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4"/>
  </si>
  <si>
    <t>うち日本人(％)</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</si>
  <si>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</si>
  <si>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</si>
  <si>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</si>
  <si>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</si>
  <si>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</si>
  <si>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</si>
  <si>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</si>
  <si>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</si>
  <si>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</si>
  <si>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</si>
  <si>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</si>
  <si>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</si>
  <si>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</si>
  <si>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</si>
  <si>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</si>
  <si>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</si>
  <si>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</si>
  <si>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</si>
  <si>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</si>
  <si>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</si>
  <si>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</si>
  <si>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</si>
  <si>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</si>
  <si>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</si>
  <si>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</si>
  <si>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</si>
  <si>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</si>
  <si>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</si>
  <si>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</si>
  <si>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</si>
  <si>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</si>
  <si>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</si>
  <si>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</si>
  <si>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</si>
  <si>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</si>
  <si>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</si>
  <si>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</si>
  <si>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</si>
  <si>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</si>
  <si>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</si>
  <si>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</si>
  <si>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</si>
  <si>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</si>
  <si>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</si>
  <si>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</si>
  <si>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</si>
  <si>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</si>
  <si>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</si>
  <si>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</si>
  <si>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</si>
  <si>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</si>
  <si>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</si>
  <si>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</si>
  <si>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</si>
  <si>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</si>
  <si>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</si>
  <si>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</si>
  <si>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</si>
  <si>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</si>
  <si>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</si>
  <si>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</si>
  <si>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高知県安田町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</si>
  <si>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</si>
  <si>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</si>
  <si>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</si>
  <si>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</si>
  <si>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</si>
  <si>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</si>
  <si>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</si>
  <si>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</si>
  <si>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</si>
  <si>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</si>
  <si>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</si>
  <si>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</si>
  <si>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</si>
  <si>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</si>
  <si>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</si>
  <si>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</si>
  <si>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</si>
  <si>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</si>
  <si>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</si>
  <si>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</si>
  <si>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</si>
  <si>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</si>
  <si>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</si>
  <si>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</si>
  <si>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</si>
  <si>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</si>
  <si>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</si>
  <si>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</si>
  <si>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</si>
  <si>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</si>
  <si>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</si>
  <si>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</si>
  <si>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</si>
  <si>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</si>
  <si>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</si>
  <si>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</si>
  <si>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</si>
  <si>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</si>
  <si>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</si>
  <si>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</si>
  <si>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</si>
  <si>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</si>
  <si>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</si>
  <si>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</si>
  <si>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</si>
  <si>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</si>
  <si>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</si>
  <si>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</si>
  <si>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</si>
  <si>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</si>
  <si>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</si>
  <si>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</si>
  <si>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</si>
  <si>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</si>
  <si>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</si>
  <si>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</si>
  <si>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</si>
  <si>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</si>
  <si>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</si>
  <si>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</si>
  <si>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</si>
  <si>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</si>
  <si>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</si>
  <si>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</si>
  <si>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</si>
  <si>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</si>
  <si>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</si>
  <si>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</si>
  <si>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</si>
  <si>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</si>
  <si>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</si>
  <si>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</si>
  <si>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</si>
  <si>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</si>
  <si>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</si>
  <si>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</si>
  <si>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</si>
  <si>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</si>
  <si>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</si>
  <si>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</si>
  <si>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</si>
  <si>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</si>
  <si>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</si>
  <si>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</si>
  <si>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</si>
  <si>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</si>
  <si>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</si>
  <si>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</si>
  <si>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</si>
  <si>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</si>
  <si>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</si>
  <si>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</si>
  <si>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</si>
  <si>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</si>
  <si>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</si>
  <si>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</si>
  <si>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</si>
  <si>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</si>
  <si>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</si>
  <si>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</si>
  <si>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</si>
  <si>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</si>
  <si>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</si>
  <si>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</si>
  <si>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</si>
  <si>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</si>
  <si>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</si>
  <si>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</si>
  <si>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</si>
  <si>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</si>
  <si>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</si>
  <si>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</si>
  <si>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</si>
  <si>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</si>
  <si>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</si>
  <si>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</si>
  <si>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</si>
  <si>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</si>
  <si>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</si>
  <si>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介護サービス</t>
    <phoneticPr fontId="5"/>
  </si>
  <si>
    <t>加入世帯数(世帯)</t>
  </si>
  <si>
    <t>　　うち一部事務組合負担金</t>
    <phoneticPr fontId="5"/>
  </si>
  <si>
    <t>歳入合計</t>
    <phoneticPr fontId="5"/>
  </si>
  <si>
    <t>上水道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</si>
  <si>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</si>
  <si>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</si>
  <si>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</si>
  <si>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</si>
  <si>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</si>
  <si>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</si>
  <si>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</si>
  <si>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</si>
  <si>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</si>
  <si>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</si>
  <si>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</si>
  <si>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</si>
  <si>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</si>
  <si>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</si>
  <si>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</si>
  <si>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</si>
  <si>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</si>
  <si>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</si>
  <si>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</si>
  <si>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</si>
  <si>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</si>
  <si>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</si>
  <si>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</si>
  <si>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</si>
  <si>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</si>
  <si>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高知県安田町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</si>
  <si>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</si>
  <si>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</si>
  <si>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</si>
  <si>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</si>
  <si>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</si>
  <si>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</si>
  <si>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</si>
  <si>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</si>
  <si>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</si>
  <si>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</si>
  <si>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</si>
  <si>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</si>
  <si>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</si>
  <si>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</si>
  <si>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</si>
  <si>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</si>
  <si>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</si>
  <si>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</si>
  <si>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</si>
  <si>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</si>
  <si>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</si>
  <si>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</si>
  <si>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</si>
  <si>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</si>
  <si>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</si>
  <si>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</si>
  <si>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</si>
  <si>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</si>
  <si>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</si>
  <si>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</si>
  <si>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</si>
  <si>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</si>
  <si>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</si>
  <si>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</si>
  <si>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</si>
  <si>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</si>
  <si>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</si>
  <si>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</si>
  <si>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</si>
  <si>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</si>
  <si>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</si>
  <si>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</si>
  <si>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</si>
  <si>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</si>
  <si>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</si>
  <si>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</si>
  <si>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</si>
  <si>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</si>
  <si>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</si>
  <si>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</si>
  <si>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</si>
  <si>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</si>
  <si>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</si>
  <si>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</si>
  <si>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</si>
  <si>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</si>
  <si>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</si>
  <si>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</si>
  <si>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</si>
  <si>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</si>
  <si>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</si>
  <si>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</si>
  <si>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</si>
  <si>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</si>
  <si>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</si>
  <si>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</si>
  <si>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</si>
  <si>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</si>
  <si>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</si>
  <si>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</si>
  <si>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</si>
  <si>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</si>
  <si>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</si>
  <si>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</si>
  <si>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</si>
  <si>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</si>
  <si>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</si>
  <si>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</si>
  <si>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</si>
  <si>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</si>
  <si>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</si>
  <si>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</si>
  <si>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</si>
  <si>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</si>
  <si>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</si>
  <si>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</si>
  <si>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</si>
  <si>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</si>
  <si>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</si>
  <si>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</si>
  <si>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</si>
  <si>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</si>
  <si>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</si>
  <si>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</si>
  <si>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</si>
  <si>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</si>
  <si>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t>
    <phoneticPr fontId="5"/>
  </si>
  <si>
    <t>引き受けた債務の履行に係るもの</t>
    <rPh sb="0" eb="1">
      <t>ヒ</t>
    </rPh>
    <rPh sb="2" eb="3">
      <t>ウ</t>
    </rPh>
    <rPh sb="5" eb="7">
      <t>サイム</t>
    </rPh>
    <rPh sb="8" eb="10">
      <t>リコウ</t>
    </rPh>
    <rPh sb="11" eb="12">
      <t>カカ</t>
    </rPh>
    <phoneticPr fontId="5"/>
  </si>
  <si>
    <t>-</t>
    <phoneticPr fontId="5"/>
  </si>
  <si>
    <t>-</t>
    <phoneticPr fontId="5"/>
  </si>
  <si>
    <t>(Ｅ)</t>
    <phoneticPr fontId="5"/>
  </si>
  <si>
    <t>その他上記に準ずるもの</t>
    <rPh sb="2" eb="3">
      <t>タ</t>
    </rPh>
    <rPh sb="3" eb="5">
      <t>ジョウキ</t>
    </rPh>
    <rPh sb="6" eb="7">
      <t>ジュン</t>
    </rPh>
    <phoneticPr fontId="5"/>
  </si>
  <si>
    <t>-</t>
    <phoneticPr fontId="5"/>
  </si>
  <si>
    <t>-</t>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</si>
  <si>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</si>
  <si>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</si>
  <si>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</si>
  <si>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</si>
  <si>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</si>
  <si>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</si>
  <si>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後期高齢者医療事業特別会計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</si>
  <si>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</si>
  <si>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国民健康保険事業特別会計</t>
    <phoneticPr fontId="5"/>
  </si>
  <si>
    <t>-</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</si>
  <si>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</si>
  <si>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</si>
  <si>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</si>
  <si>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</si>
  <si>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</si>
  <si>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</si>
  <si>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</si>
  <si>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</si>
  <si>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</si>
  <si>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</si>
  <si>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</si>
  <si>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</si>
  <si>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</si>
  <si>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</si>
  <si>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</si>
  <si>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</si>
  <si>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</si>
  <si>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</si>
  <si>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</si>
  <si>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</si>
  <si>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</si>
  <si>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</si>
  <si>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</si>
  <si>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</si>
  <si>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</si>
  <si>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</si>
  <si>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</si>
  <si>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</si>
  <si>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</si>
  <si>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</si>
  <si>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</si>
  <si>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</si>
  <si>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</si>
  <si>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</si>
  <si>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</si>
  <si>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</si>
  <si>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</si>
  <si>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</si>
  <si>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</si>
  <si>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</si>
  <si>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</si>
  <si>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</si>
  <si>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</si>
  <si>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</si>
  <si>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</si>
  <si>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</si>
  <si>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</si>
  <si>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</si>
  <si>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</si>
  <si>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</si>
  <si>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</si>
  <si>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</si>
  <si>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</si>
  <si>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</si>
  <si>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</si>
  <si>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</si>
  <si>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</si>
  <si>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</si>
  <si>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</si>
  <si>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</si>
  <si>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</si>
  <si>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</si>
  <si>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</si>
  <si>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</si>
  <si>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</si>
  <si>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</si>
  <si>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</si>
  <si>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</si>
  <si>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</si>
  <si>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</si>
  <si>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</si>
  <si>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</si>
  <si>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</si>
  <si>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</si>
  <si>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</si>
  <si>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</si>
  <si>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</si>
  <si>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</si>
  <si>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</si>
  <si>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</si>
  <si>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</si>
  <si>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</si>
  <si>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</si>
  <si>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</si>
  <si>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</si>
  <si>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4.97</t>
  </si>
  <si>
    <t>▲ 2.64</t>
  </si>
  <si>
    <t>一般会計</t>
  </si>
  <si>
    <t>国民健康保険事業特別会計</t>
  </si>
  <si>
    <t>土地開発事業特別会計</t>
  </si>
  <si>
    <t>後期高齢者医療事業特別会計</t>
  </si>
  <si>
    <t>簡易水道事業特別会計</t>
  </si>
  <si>
    <t>その他会計（赤字）</t>
  </si>
  <si>
    <t>その他会計（黒字）</t>
  </si>
  <si>
    <t>H25末</t>
    <phoneticPr fontId="5"/>
  </si>
  <si>
    <t>H26末</t>
    <phoneticPr fontId="5"/>
  </si>
  <si>
    <t>H27末</t>
    <phoneticPr fontId="5"/>
  </si>
  <si>
    <t>H28末</t>
    <phoneticPr fontId="5"/>
  </si>
  <si>
    <t>H29末</t>
    <phoneticPr fontId="5"/>
  </si>
  <si>
    <t>-</t>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</si>
  <si>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</si>
  <si>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</si>
  <si>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</si>
  <si>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</si>
  <si>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中芸広域連合（一般会計）</t>
    <rPh sb="0" eb="2">
      <t>チュウゲイ</t>
    </rPh>
    <rPh sb="2" eb="4">
      <t>コウイキ</t>
    </rPh>
    <rPh sb="4" eb="6">
      <t>レンゴウ</t>
    </rPh>
    <rPh sb="7" eb="9">
      <t>イッパン</t>
    </rPh>
    <rPh sb="9" eb="11">
      <t>カイケイ</t>
    </rPh>
    <phoneticPr fontId="2"/>
  </si>
  <si>
    <t>中芸広域連合（介護保険事業特別会計）</t>
    <rPh sb="0" eb="2">
      <t>チュウゲイ</t>
    </rPh>
    <rPh sb="2" eb="4">
      <t>コウイキ</t>
    </rPh>
    <rPh sb="4" eb="6">
      <t>レンゴウ</t>
    </rPh>
    <rPh sb="7" eb="9">
      <t>カイゴ</t>
    </rPh>
    <rPh sb="9" eb="11">
      <t>ホケン</t>
    </rPh>
    <rPh sb="11" eb="13">
      <t>ジギョウ</t>
    </rPh>
    <rPh sb="13" eb="15">
      <t>トクベツ</t>
    </rPh>
    <rPh sb="15" eb="17">
      <t>カイケイ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</si>
  <si>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</si>
  <si>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</si>
  <si>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</si>
  <si>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</si>
  <si>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</si>
  <si>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やすだソーラーパワー（株）</t>
    <rPh sb="10" eb="13">
      <t>カブ</t>
    </rPh>
    <phoneticPr fontId="2"/>
  </si>
  <si>
    <t>施設等整備基金</t>
    <rPh sb="0" eb="2">
      <t>シセツ</t>
    </rPh>
    <rPh sb="2" eb="3">
      <t>トウ</t>
    </rPh>
    <rPh sb="3" eb="5">
      <t>セイビ</t>
    </rPh>
    <rPh sb="5" eb="7">
      <t>キキン</t>
    </rPh>
    <phoneticPr fontId="2"/>
  </si>
  <si>
    <t>ふるさとづくり基金</t>
    <rPh sb="7" eb="9">
      <t>キキン</t>
    </rPh>
    <phoneticPr fontId="2"/>
  </si>
  <si>
    <t>分水対策基金</t>
    <rPh sb="0" eb="2">
      <t>ブンスイ</t>
    </rPh>
    <rPh sb="2" eb="4">
      <t>タイサク</t>
    </rPh>
    <rPh sb="4" eb="6">
      <t>キキン</t>
    </rPh>
    <phoneticPr fontId="2"/>
  </si>
  <si>
    <t>人材育成基金</t>
    <rPh sb="0" eb="2">
      <t>ジンザイ</t>
    </rPh>
    <rPh sb="2" eb="4">
      <t>イクセイ</t>
    </rPh>
    <rPh sb="4" eb="6">
      <t>キキン</t>
    </rPh>
    <phoneticPr fontId="2"/>
  </si>
  <si>
    <t>-</t>
    <phoneticPr fontId="2"/>
  </si>
  <si>
    <t>防災対策加速化基金</t>
    <rPh sb="0" eb="2">
      <t>ボウサイ</t>
    </rPh>
    <rPh sb="2" eb="4">
      <t>タイサク</t>
    </rPh>
    <rPh sb="4" eb="7">
      <t>カソクカ</t>
    </rPh>
    <rPh sb="7" eb="9">
      <t>キキン</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</si>
  <si>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</si>
  <si>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</si>
  <si>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</si>
  <si>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</si>
  <si>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</si>
  <si>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</si>
  <si>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</si>
  <si>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</si>
  <si>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</si>
  <si>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</si>
  <si>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平成３０年度においても将来負担比率は数値に表れておらず、当面は充当可能財源等が将来負担額を上回る見込みである。有形固定資産減価償却率については、類似団体を下回っているが、認定こども園、体育館・プール、庁舎で償却率が８０％を超えていることから、計画的な施設の更新、除却に取り組んでいく必要がある。
　なお、庁舎については個別施設計画を策定のうえ平成３０年度から令和２年度にかけて建替え工事を実施している。</t>
    <rPh sb="1" eb="3">
      <t>ヘイセイ</t>
    </rPh>
    <rPh sb="5" eb="7">
      <t>ネンド</t>
    </rPh>
    <rPh sb="12" eb="14">
      <t>ショウライ</t>
    </rPh>
    <rPh sb="14" eb="16">
      <t>フタン</t>
    </rPh>
    <rPh sb="16" eb="18">
      <t>ヒリツ</t>
    </rPh>
    <rPh sb="19" eb="21">
      <t>スウチ</t>
    </rPh>
    <rPh sb="22" eb="23">
      <t>アラワ</t>
    </rPh>
    <rPh sb="29" eb="31">
      <t>トウメン</t>
    </rPh>
    <rPh sb="32" eb="34">
      <t>ジュウトウ</t>
    </rPh>
    <rPh sb="34" eb="36">
      <t>カノウ</t>
    </rPh>
    <rPh sb="36" eb="38">
      <t>ザイゲン</t>
    </rPh>
    <rPh sb="38" eb="39">
      <t>トウ</t>
    </rPh>
    <rPh sb="40" eb="42">
      <t>ショウライ</t>
    </rPh>
    <rPh sb="42" eb="44">
      <t>フタン</t>
    </rPh>
    <rPh sb="44" eb="45">
      <t>ガク</t>
    </rPh>
    <rPh sb="46" eb="48">
      <t>ウワマワ</t>
    </rPh>
    <rPh sb="49" eb="51">
      <t>ミコ</t>
    </rPh>
    <rPh sb="56" eb="58">
      <t>ユウケイ</t>
    </rPh>
    <rPh sb="58" eb="60">
      <t>コテイ</t>
    </rPh>
    <rPh sb="60" eb="62">
      <t>シサン</t>
    </rPh>
    <rPh sb="62" eb="64">
      <t>ゲンカ</t>
    </rPh>
    <rPh sb="64" eb="66">
      <t>ショウキャク</t>
    </rPh>
    <rPh sb="66" eb="67">
      <t>リツ</t>
    </rPh>
    <rPh sb="73" eb="75">
      <t>ルイジ</t>
    </rPh>
    <rPh sb="75" eb="77">
      <t>ダンタイ</t>
    </rPh>
    <rPh sb="78" eb="80">
      <t>シタマワ</t>
    </rPh>
    <rPh sb="86" eb="88">
      <t>ニンテイ</t>
    </rPh>
    <rPh sb="91" eb="92">
      <t>エン</t>
    </rPh>
    <rPh sb="93" eb="96">
      <t>タイイクカン</t>
    </rPh>
    <rPh sb="101" eb="103">
      <t>チョウシャ</t>
    </rPh>
    <rPh sb="104" eb="106">
      <t>ショウキャク</t>
    </rPh>
    <rPh sb="106" eb="107">
      <t>リツ</t>
    </rPh>
    <rPh sb="112" eb="113">
      <t>コ</t>
    </rPh>
    <rPh sb="122" eb="124">
      <t>ケイカク</t>
    </rPh>
    <rPh sb="124" eb="125">
      <t>テキ</t>
    </rPh>
    <rPh sb="126" eb="128">
      <t>シセツ</t>
    </rPh>
    <rPh sb="129" eb="131">
      <t>コウシン</t>
    </rPh>
    <rPh sb="132" eb="134">
      <t>ジョキャク</t>
    </rPh>
    <rPh sb="135" eb="136">
      <t>ト</t>
    </rPh>
    <rPh sb="137" eb="138">
      <t>ク</t>
    </rPh>
    <rPh sb="142" eb="144">
      <t>ヒツヨウ</t>
    </rPh>
    <rPh sb="153" eb="155">
      <t>チョウシャ</t>
    </rPh>
    <rPh sb="160" eb="162">
      <t>コベツ</t>
    </rPh>
    <rPh sb="162" eb="164">
      <t>シセツ</t>
    </rPh>
    <rPh sb="164" eb="166">
      <t>ケイカク</t>
    </rPh>
    <rPh sb="167" eb="169">
      <t>サクテイ</t>
    </rPh>
    <rPh sb="172" eb="174">
      <t>ヘイセイ</t>
    </rPh>
    <rPh sb="176" eb="178">
      <t>ネンド</t>
    </rPh>
    <rPh sb="180" eb="182">
      <t>レイワ</t>
    </rPh>
    <rPh sb="183" eb="185">
      <t>ネンド</t>
    </rPh>
    <rPh sb="189" eb="191">
      <t>タテカ</t>
    </rPh>
    <rPh sb="192" eb="194">
      <t>コウジ</t>
    </rPh>
    <rPh sb="195" eb="197">
      <t>ジッシ</t>
    </rPh>
    <phoneticPr fontId="5"/>
  </si>
  <si>
    <t>　実質公債費比率は、過去の大型建設事業に係る償還の順次終了や繰上償還の実施により年々減少してきていたが、平成２９年度以降は上昇に転じている。類似団体平均は下回っているが、今後も比率の上昇が見込まれることから適正な管理に努める。
　将来負担比率は数値に表れておらず、当面は充当可能財源等が将来負担額を上回る見込みである。</t>
    <rPh sb="1" eb="3">
      <t>ジッシツ</t>
    </rPh>
    <rPh sb="3" eb="6">
      <t>コウサイヒ</t>
    </rPh>
    <rPh sb="6" eb="8">
      <t>ヒリツ</t>
    </rPh>
    <rPh sb="10" eb="12">
      <t>カコ</t>
    </rPh>
    <rPh sb="13" eb="15">
      <t>オオガタ</t>
    </rPh>
    <rPh sb="15" eb="17">
      <t>ケンセツ</t>
    </rPh>
    <rPh sb="17" eb="19">
      <t>ジギョウ</t>
    </rPh>
    <rPh sb="20" eb="21">
      <t>カカ</t>
    </rPh>
    <rPh sb="22" eb="24">
      <t>ショウカン</t>
    </rPh>
    <rPh sb="25" eb="27">
      <t>ジュンジ</t>
    </rPh>
    <rPh sb="27" eb="29">
      <t>シュウリョウ</t>
    </rPh>
    <rPh sb="30" eb="32">
      <t>クリア</t>
    </rPh>
    <rPh sb="32" eb="34">
      <t>ショウカン</t>
    </rPh>
    <rPh sb="35" eb="37">
      <t>ジッシ</t>
    </rPh>
    <rPh sb="40" eb="42">
      <t>ネンネン</t>
    </rPh>
    <rPh sb="42" eb="44">
      <t>ゲンショウ</t>
    </rPh>
    <rPh sb="52" eb="54">
      <t>ヘイセイ</t>
    </rPh>
    <rPh sb="56" eb="58">
      <t>ネンド</t>
    </rPh>
    <rPh sb="58" eb="60">
      <t>イコウ</t>
    </rPh>
    <rPh sb="61" eb="63">
      <t>ジョウショウ</t>
    </rPh>
    <rPh sb="64" eb="65">
      <t>テン</t>
    </rPh>
    <rPh sb="70" eb="72">
      <t>ルイジ</t>
    </rPh>
    <rPh sb="72" eb="74">
      <t>ダンタイ</t>
    </rPh>
    <rPh sb="74" eb="76">
      <t>ヘイキン</t>
    </rPh>
    <rPh sb="77" eb="79">
      <t>シタマワ</t>
    </rPh>
    <rPh sb="85" eb="87">
      <t>コンゴ</t>
    </rPh>
    <rPh sb="88" eb="90">
      <t>ヒリツ</t>
    </rPh>
    <rPh sb="91" eb="93">
      <t>ジョウショウ</t>
    </rPh>
    <rPh sb="94" eb="96">
      <t>ミコ</t>
    </rPh>
    <rPh sb="103" eb="105">
      <t>テキセイ</t>
    </rPh>
    <rPh sb="106" eb="108">
      <t>カンリ</t>
    </rPh>
    <rPh sb="109" eb="110">
      <t>ツト</t>
    </rPh>
    <rPh sb="115" eb="117">
      <t>ショウライ</t>
    </rPh>
    <rPh sb="117" eb="119">
      <t>フタン</t>
    </rPh>
    <rPh sb="119" eb="121">
      <t>ヒリツ</t>
    </rPh>
    <rPh sb="122" eb="124">
      <t>スウチ</t>
    </rPh>
    <rPh sb="125" eb="126">
      <t>アラワ</t>
    </rPh>
    <rPh sb="132" eb="134">
      <t>トウメン</t>
    </rPh>
    <rPh sb="135" eb="137">
      <t>ジュウトウ</t>
    </rPh>
    <rPh sb="137" eb="139">
      <t>カノウ</t>
    </rPh>
    <rPh sb="139" eb="141">
      <t>ザイゲン</t>
    </rPh>
    <rPh sb="141" eb="142">
      <t>トウ</t>
    </rPh>
    <rPh sb="143" eb="145">
      <t>ショウライ</t>
    </rPh>
    <rPh sb="145" eb="147">
      <t>フタン</t>
    </rPh>
    <rPh sb="147" eb="148">
      <t>ガク</t>
    </rPh>
    <rPh sb="149" eb="151">
      <t>ウワマワ</t>
    </rPh>
    <rPh sb="152" eb="154">
      <t>ミコ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</si>
</sst>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188"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xmlns:c16r2="http://schemas.microsoft.com/office/drawing/2015/06/chart">
            <c:ext xmlns:c16="http://schemas.microsoft.com/office/drawing/2014/chart" uri="{C3380CC4-5D6E-409C-BE32-E72D297353CC}">
              <c16:uniqueId val="{00000000-3691-41E4-AC73-740DC40779B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367289</c:v>
                </c:pt>
                <c:pt idx="1">
                  <c:v>375675</c:v>
                </c:pt>
                <c:pt idx="2">
                  <c:v>235214</c:v>
                </c:pt>
                <c:pt idx="3">
                  <c:v>154294</c:v>
                </c:pt>
                <c:pt idx="4">
                  <c:v>186419</c:v>
                </c:pt>
              </c:numCache>
            </c:numRef>
          </c:val>
          <c:smooth val="0"/>
          <c:extLst xmlns:c16r2="http://schemas.microsoft.com/office/drawing/2015/06/chart">
            <c:ext xmlns:c16="http://schemas.microsoft.com/office/drawing/2014/chart" uri="{C3380CC4-5D6E-409C-BE32-E72D297353CC}">
              <c16:uniqueId val="{00000001-3691-41E4-AC73-740DC40779B2}"/>
            </c:ext>
          </c:extLst>
        </c:ser>
        <c:dLbls>
          <c:showLegendKey val="0"/>
          <c:showVal val="0"/>
          <c:showCatName val="0"/>
          <c:showSerName val="0"/>
          <c:showPercent val="0"/>
          <c:showBubbleSize val="0"/>
        </c:dLbls>
        <c:marker val="1"/>
        <c:smooth val="0"/>
        <c:axId val="166449920"/>
        <c:axId val="166451840"/>
      </c:lineChart>
      <c:catAx>
        <c:axId val="16644992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6451840"/>
        <c:crosses val="autoZero"/>
        <c:auto val="1"/>
        <c:lblAlgn val="ctr"/>
        <c:lblOffset val="100"/>
        <c:tickLblSkip val="1"/>
        <c:tickMarkSkip val="1"/>
        <c:noMultiLvlLbl val="0"/>
      </c:catAx>
      <c:valAx>
        <c:axId val="166451840"/>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644992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2.0699999999999998</c:v>
                </c:pt>
                <c:pt idx="1">
                  <c:v>3.9</c:v>
                </c:pt>
                <c:pt idx="2">
                  <c:v>4.97</c:v>
                </c:pt>
                <c:pt idx="3">
                  <c:v>2.02</c:v>
                </c:pt>
                <c:pt idx="4">
                  <c:v>2.85</c:v>
                </c:pt>
              </c:numCache>
            </c:numRef>
          </c:val>
          <c:extLst xmlns:c16r2="http://schemas.microsoft.com/office/drawing/2015/06/chart">
            <c:ext xmlns:c16="http://schemas.microsoft.com/office/drawing/2014/chart" uri="{C3380CC4-5D6E-409C-BE32-E72D297353CC}">
              <c16:uniqueId val="{00000000-8212-476A-868F-EF947BC5DEE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33.729999999999997</c:v>
                </c:pt>
                <c:pt idx="1">
                  <c:v>33.880000000000003</c:v>
                </c:pt>
                <c:pt idx="2">
                  <c:v>33.619999999999997</c:v>
                </c:pt>
                <c:pt idx="3">
                  <c:v>32.18</c:v>
                </c:pt>
                <c:pt idx="4">
                  <c:v>28.93</c:v>
                </c:pt>
              </c:numCache>
            </c:numRef>
          </c:val>
          <c:extLst xmlns:c16r2="http://schemas.microsoft.com/office/drawing/2015/06/chart">
            <c:ext xmlns:c16="http://schemas.microsoft.com/office/drawing/2014/chart" uri="{C3380CC4-5D6E-409C-BE32-E72D297353CC}">
              <c16:uniqueId val="{00000001-8212-476A-868F-EF947BC5DEEC}"/>
            </c:ext>
          </c:extLst>
        </c:ser>
        <c:dLbls>
          <c:showLegendKey val="0"/>
          <c:showVal val="0"/>
          <c:showCatName val="0"/>
          <c:showSerName val="0"/>
          <c:showPercent val="0"/>
          <c:showBubbleSize val="0"/>
        </c:dLbls>
        <c:gapWidth val="250"/>
        <c:overlap val="100"/>
        <c:axId val="212071936"/>
        <c:axId val="2120738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3.76</c:v>
                </c:pt>
                <c:pt idx="1">
                  <c:v>3.57</c:v>
                </c:pt>
                <c:pt idx="2">
                  <c:v>0.37</c:v>
                </c:pt>
                <c:pt idx="3">
                  <c:v>-4.97</c:v>
                </c:pt>
                <c:pt idx="4">
                  <c:v>-2.64</c:v>
                </c:pt>
              </c:numCache>
            </c:numRef>
          </c:val>
          <c:smooth val="0"/>
          <c:extLst xmlns:c16r2="http://schemas.microsoft.com/office/drawing/2015/06/chart">
            <c:ext xmlns:c16="http://schemas.microsoft.com/office/drawing/2014/chart" uri="{C3380CC4-5D6E-409C-BE32-E72D297353CC}">
              <c16:uniqueId val="{00000002-8212-476A-868F-EF947BC5DEEC}"/>
            </c:ext>
          </c:extLst>
        </c:ser>
        <c:dLbls>
          <c:showLegendKey val="0"/>
          <c:showVal val="0"/>
          <c:showCatName val="0"/>
          <c:showSerName val="0"/>
          <c:showPercent val="0"/>
          <c:showBubbleSize val="0"/>
        </c:dLbls>
        <c:marker val="1"/>
        <c:smooth val="0"/>
        <c:axId val="212071936"/>
        <c:axId val="212073856"/>
      </c:lineChart>
      <c:catAx>
        <c:axId val="2120719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2073856"/>
        <c:crosses val="autoZero"/>
        <c:auto val="1"/>
        <c:lblAlgn val="ctr"/>
        <c:lblOffset val="100"/>
        <c:tickLblSkip val="1"/>
        <c:tickMarkSkip val="1"/>
        <c:noMultiLvlLbl val="0"/>
      </c:catAx>
      <c:valAx>
        <c:axId val="2120738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0719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60D2-4978-96F8-32FF2CE64F7F}"/>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60D2-4978-96F8-32FF2CE64F7F}"/>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60D2-4978-96F8-32FF2CE64F7F}"/>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60D2-4978-96F8-32FF2CE64F7F}"/>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60D2-4978-96F8-32FF2CE64F7F}"/>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c:v>
                </c:pt>
                <c:pt idx="2">
                  <c:v>#N/A</c:v>
                </c:pt>
                <c:pt idx="3">
                  <c:v>0.01</c:v>
                </c:pt>
                <c:pt idx="4">
                  <c:v>#N/A</c:v>
                </c:pt>
                <c:pt idx="5">
                  <c:v>0</c:v>
                </c:pt>
                <c:pt idx="6">
                  <c:v>#N/A</c:v>
                </c:pt>
                <c:pt idx="7">
                  <c:v>0.01</c:v>
                </c:pt>
                <c:pt idx="8">
                  <c:v>#N/A</c:v>
                </c:pt>
                <c:pt idx="9">
                  <c:v>0</c:v>
                </c:pt>
              </c:numCache>
            </c:numRef>
          </c:val>
          <c:extLst xmlns:c16r2="http://schemas.microsoft.com/office/drawing/2015/06/chart">
            <c:ext xmlns:c16="http://schemas.microsoft.com/office/drawing/2014/chart" uri="{C3380CC4-5D6E-409C-BE32-E72D297353CC}">
              <c16:uniqueId val="{00000005-60D2-4978-96F8-32FF2CE64F7F}"/>
            </c:ext>
          </c:extLst>
        </c:ser>
        <c:ser>
          <c:idx val="6"/>
          <c:order val="6"/>
          <c:tx>
            <c:strRef>
              <c:f>データシート!$A$33</c:f>
              <c:strCache>
                <c:ptCount val="1"/>
                <c:pt idx="0">
                  <c:v>後期高齢者医療事業特別会計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c:v>
                </c:pt>
                <c:pt idx="2">
                  <c:v>#N/A</c:v>
                </c:pt>
                <c:pt idx="3">
                  <c:v>0</c:v>
                </c:pt>
                <c:pt idx="4">
                  <c:v>#N/A</c:v>
                </c:pt>
                <c:pt idx="5">
                  <c:v>0.01</c:v>
                </c:pt>
                <c:pt idx="6">
                  <c:v>#N/A</c:v>
                </c:pt>
                <c:pt idx="7">
                  <c:v>0</c:v>
                </c:pt>
                <c:pt idx="8">
                  <c:v>#N/A</c:v>
                </c:pt>
                <c:pt idx="9">
                  <c:v>0.03</c:v>
                </c:pt>
              </c:numCache>
            </c:numRef>
          </c:val>
          <c:extLst xmlns:c16r2="http://schemas.microsoft.com/office/drawing/2015/06/chart">
            <c:ext xmlns:c16="http://schemas.microsoft.com/office/drawing/2014/chart" uri="{C3380CC4-5D6E-409C-BE32-E72D297353CC}">
              <c16:uniqueId val="{00000006-60D2-4978-96F8-32FF2CE64F7F}"/>
            </c:ext>
          </c:extLst>
        </c:ser>
        <c:ser>
          <c:idx val="7"/>
          <c:order val="7"/>
          <c:tx>
            <c:strRef>
              <c:f>データシート!$A$34</c:f>
              <c:strCache>
                <c:ptCount val="1"/>
                <c:pt idx="0">
                  <c:v>土地開発事業特別会計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c:v>
                </c:pt>
                <c:pt idx="2">
                  <c:v>#N/A</c:v>
                </c:pt>
                <c:pt idx="3">
                  <c:v>0.01</c:v>
                </c:pt>
                <c:pt idx="4">
                  <c:v>#N/A</c:v>
                </c:pt>
                <c:pt idx="5">
                  <c:v>0</c:v>
                </c:pt>
                <c:pt idx="6">
                  <c:v>#N/A</c:v>
                </c:pt>
                <c:pt idx="7">
                  <c:v>0</c:v>
                </c:pt>
                <c:pt idx="8">
                  <c:v>#N/A</c:v>
                </c:pt>
                <c:pt idx="9">
                  <c:v>0.03</c:v>
                </c:pt>
              </c:numCache>
            </c:numRef>
          </c:val>
          <c:extLst xmlns:c16r2="http://schemas.microsoft.com/office/drawing/2015/06/chart">
            <c:ext xmlns:c16="http://schemas.microsoft.com/office/drawing/2014/chart" uri="{C3380CC4-5D6E-409C-BE32-E72D297353CC}">
              <c16:uniqueId val="{00000007-60D2-4978-96F8-32FF2CE64F7F}"/>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1.82</c:v>
                </c:pt>
                <c:pt idx="2">
                  <c:v>#N/A</c:v>
                </c:pt>
                <c:pt idx="3">
                  <c:v>0.49</c:v>
                </c:pt>
                <c:pt idx="4">
                  <c:v>#N/A</c:v>
                </c:pt>
                <c:pt idx="5">
                  <c:v>0.36</c:v>
                </c:pt>
                <c:pt idx="6">
                  <c:v>#N/A</c:v>
                </c:pt>
                <c:pt idx="7">
                  <c:v>0.56999999999999995</c:v>
                </c:pt>
                <c:pt idx="8">
                  <c:v>#N/A</c:v>
                </c:pt>
                <c:pt idx="9">
                  <c:v>0.05</c:v>
                </c:pt>
              </c:numCache>
            </c:numRef>
          </c:val>
          <c:extLst xmlns:c16r2="http://schemas.microsoft.com/office/drawing/2015/06/chart">
            <c:ext xmlns:c16="http://schemas.microsoft.com/office/drawing/2014/chart" uri="{C3380CC4-5D6E-409C-BE32-E72D297353CC}">
              <c16:uniqueId val="{00000008-60D2-4978-96F8-32FF2CE64F7F}"/>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2.06</c:v>
                </c:pt>
                <c:pt idx="2">
                  <c:v>#N/A</c:v>
                </c:pt>
                <c:pt idx="3">
                  <c:v>3.89</c:v>
                </c:pt>
                <c:pt idx="4">
                  <c:v>#N/A</c:v>
                </c:pt>
                <c:pt idx="5">
                  <c:v>4.96</c:v>
                </c:pt>
                <c:pt idx="6">
                  <c:v>#N/A</c:v>
                </c:pt>
                <c:pt idx="7">
                  <c:v>2.0099999999999998</c:v>
                </c:pt>
                <c:pt idx="8">
                  <c:v>#N/A</c:v>
                </c:pt>
                <c:pt idx="9">
                  <c:v>2.8</c:v>
                </c:pt>
              </c:numCache>
            </c:numRef>
          </c:val>
          <c:extLst xmlns:c16r2="http://schemas.microsoft.com/office/drawing/2015/06/chart">
            <c:ext xmlns:c16="http://schemas.microsoft.com/office/drawing/2014/chart" uri="{C3380CC4-5D6E-409C-BE32-E72D297353CC}">
              <c16:uniqueId val="{00000009-60D2-4978-96F8-32FF2CE64F7F}"/>
            </c:ext>
          </c:extLst>
        </c:ser>
        <c:dLbls>
          <c:showLegendKey val="0"/>
          <c:showVal val="0"/>
          <c:showCatName val="0"/>
          <c:showSerName val="0"/>
          <c:showPercent val="0"/>
          <c:showBubbleSize val="0"/>
        </c:dLbls>
        <c:gapWidth val="150"/>
        <c:overlap val="100"/>
        <c:axId val="212168704"/>
        <c:axId val="212170240"/>
      </c:barChart>
      <c:catAx>
        <c:axId val="2121687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2170240"/>
        <c:crosses val="autoZero"/>
        <c:auto val="1"/>
        <c:lblAlgn val="ctr"/>
        <c:lblOffset val="100"/>
        <c:tickLblSkip val="1"/>
        <c:tickMarkSkip val="1"/>
        <c:noMultiLvlLbl val="0"/>
      </c:catAx>
      <c:valAx>
        <c:axId val="21217024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16870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318</c:v>
                </c:pt>
                <c:pt idx="5">
                  <c:v>304</c:v>
                </c:pt>
                <c:pt idx="8">
                  <c:v>292</c:v>
                </c:pt>
                <c:pt idx="11">
                  <c:v>291</c:v>
                </c:pt>
                <c:pt idx="14">
                  <c:v>299</c:v>
                </c:pt>
              </c:numCache>
            </c:numRef>
          </c:val>
          <c:extLst xmlns:c16r2="http://schemas.microsoft.com/office/drawing/2015/06/chart">
            <c:ext xmlns:c16="http://schemas.microsoft.com/office/drawing/2014/chart" uri="{C3380CC4-5D6E-409C-BE32-E72D297353CC}">
              <c16:uniqueId val="{00000000-086A-443A-A6EF-498D613E2163}"/>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086A-443A-A6EF-498D613E2163}"/>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086A-443A-A6EF-498D613E2163}"/>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32</c:v>
                </c:pt>
                <c:pt idx="3">
                  <c:v>32</c:v>
                </c:pt>
                <c:pt idx="6">
                  <c:v>27</c:v>
                </c:pt>
                <c:pt idx="9">
                  <c:v>30</c:v>
                </c:pt>
                <c:pt idx="12">
                  <c:v>30</c:v>
                </c:pt>
              </c:numCache>
            </c:numRef>
          </c:val>
          <c:extLst xmlns:c16r2="http://schemas.microsoft.com/office/drawing/2015/06/chart">
            <c:ext xmlns:c16="http://schemas.microsoft.com/office/drawing/2014/chart" uri="{C3380CC4-5D6E-409C-BE32-E72D297353CC}">
              <c16:uniqueId val="{00000003-086A-443A-A6EF-498D613E2163}"/>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15</c:v>
                </c:pt>
                <c:pt idx="3">
                  <c:v>18</c:v>
                </c:pt>
                <c:pt idx="6">
                  <c:v>18</c:v>
                </c:pt>
                <c:pt idx="9">
                  <c:v>19</c:v>
                </c:pt>
                <c:pt idx="12">
                  <c:v>20</c:v>
                </c:pt>
              </c:numCache>
            </c:numRef>
          </c:val>
          <c:extLst xmlns:c16r2="http://schemas.microsoft.com/office/drawing/2015/06/chart">
            <c:ext xmlns:c16="http://schemas.microsoft.com/office/drawing/2014/chart" uri="{C3380CC4-5D6E-409C-BE32-E72D297353CC}">
              <c16:uniqueId val="{00000004-086A-443A-A6EF-498D613E2163}"/>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086A-443A-A6EF-498D613E2163}"/>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086A-443A-A6EF-498D613E2163}"/>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325</c:v>
                </c:pt>
                <c:pt idx="3">
                  <c:v>288</c:v>
                </c:pt>
                <c:pt idx="6">
                  <c:v>278</c:v>
                </c:pt>
                <c:pt idx="9">
                  <c:v>307</c:v>
                </c:pt>
                <c:pt idx="12">
                  <c:v>314</c:v>
                </c:pt>
              </c:numCache>
            </c:numRef>
          </c:val>
          <c:extLst xmlns:c16r2="http://schemas.microsoft.com/office/drawing/2015/06/chart">
            <c:ext xmlns:c16="http://schemas.microsoft.com/office/drawing/2014/chart" uri="{C3380CC4-5D6E-409C-BE32-E72D297353CC}">
              <c16:uniqueId val="{00000007-086A-443A-A6EF-498D613E2163}"/>
            </c:ext>
          </c:extLst>
        </c:ser>
        <c:dLbls>
          <c:showLegendKey val="0"/>
          <c:showVal val="0"/>
          <c:showCatName val="0"/>
          <c:showSerName val="0"/>
          <c:showPercent val="0"/>
          <c:showBubbleSize val="0"/>
        </c:dLbls>
        <c:gapWidth val="100"/>
        <c:overlap val="100"/>
        <c:axId val="202667904"/>
        <c:axId val="20267008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54</c:v>
                </c:pt>
                <c:pt idx="2">
                  <c:v>#N/A</c:v>
                </c:pt>
                <c:pt idx="3">
                  <c:v>#N/A</c:v>
                </c:pt>
                <c:pt idx="4">
                  <c:v>34</c:v>
                </c:pt>
                <c:pt idx="5">
                  <c:v>#N/A</c:v>
                </c:pt>
                <c:pt idx="6">
                  <c:v>#N/A</c:v>
                </c:pt>
                <c:pt idx="7">
                  <c:v>31</c:v>
                </c:pt>
                <c:pt idx="8">
                  <c:v>#N/A</c:v>
                </c:pt>
                <c:pt idx="9">
                  <c:v>#N/A</c:v>
                </c:pt>
                <c:pt idx="10">
                  <c:v>65</c:v>
                </c:pt>
                <c:pt idx="11">
                  <c:v>#N/A</c:v>
                </c:pt>
                <c:pt idx="12">
                  <c:v>#N/A</c:v>
                </c:pt>
                <c:pt idx="13">
                  <c:v>65</c:v>
                </c:pt>
                <c:pt idx="14">
                  <c:v>#N/A</c:v>
                </c:pt>
              </c:numCache>
            </c:numRef>
          </c:val>
          <c:smooth val="0"/>
          <c:extLst xmlns:c16r2="http://schemas.microsoft.com/office/drawing/2015/06/chart">
            <c:ext xmlns:c16="http://schemas.microsoft.com/office/drawing/2014/chart" uri="{C3380CC4-5D6E-409C-BE32-E72D297353CC}">
              <c16:uniqueId val="{00000008-086A-443A-A6EF-498D613E2163}"/>
            </c:ext>
          </c:extLst>
        </c:ser>
        <c:dLbls>
          <c:showLegendKey val="0"/>
          <c:showVal val="0"/>
          <c:showCatName val="0"/>
          <c:showSerName val="0"/>
          <c:showPercent val="0"/>
          <c:showBubbleSize val="0"/>
        </c:dLbls>
        <c:marker val="1"/>
        <c:smooth val="0"/>
        <c:axId val="202667904"/>
        <c:axId val="202670080"/>
      </c:lineChart>
      <c:catAx>
        <c:axId val="2026679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2670080"/>
        <c:crosses val="autoZero"/>
        <c:auto val="1"/>
        <c:lblAlgn val="ctr"/>
        <c:lblOffset val="100"/>
        <c:tickLblSkip val="1"/>
        <c:tickMarkSkip val="1"/>
        <c:noMultiLvlLbl val="0"/>
      </c:catAx>
      <c:valAx>
        <c:axId val="20267008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26679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2486</c:v>
                </c:pt>
                <c:pt idx="5">
                  <c:v>2617</c:v>
                </c:pt>
                <c:pt idx="8">
                  <c:v>2566</c:v>
                </c:pt>
                <c:pt idx="11">
                  <c:v>2491</c:v>
                </c:pt>
                <c:pt idx="14">
                  <c:v>2459</c:v>
                </c:pt>
              </c:numCache>
            </c:numRef>
          </c:val>
          <c:extLst xmlns:c16r2="http://schemas.microsoft.com/office/drawing/2015/06/chart">
            <c:ext xmlns:c16="http://schemas.microsoft.com/office/drawing/2014/chart" uri="{C3380CC4-5D6E-409C-BE32-E72D297353CC}">
              <c16:uniqueId val="{00000000-8296-454A-89AA-729334FFB235}"/>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155</c:v>
                </c:pt>
                <c:pt idx="5">
                  <c:v>223</c:v>
                </c:pt>
                <c:pt idx="8">
                  <c:v>213</c:v>
                </c:pt>
                <c:pt idx="11">
                  <c:v>191</c:v>
                </c:pt>
                <c:pt idx="14">
                  <c:v>196</c:v>
                </c:pt>
              </c:numCache>
            </c:numRef>
          </c:val>
          <c:extLst xmlns:c16r2="http://schemas.microsoft.com/office/drawing/2015/06/chart">
            <c:ext xmlns:c16="http://schemas.microsoft.com/office/drawing/2014/chart" uri="{C3380CC4-5D6E-409C-BE32-E72D297353CC}">
              <c16:uniqueId val="{00000001-8296-454A-89AA-729334FFB235}"/>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2848</c:v>
                </c:pt>
                <c:pt idx="5">
                  <c:v>2853</c:v>
                </c:pt>
                <c:pt idx="8">
                  <c:v>2947</c:v>
                </c:pt>
                <c:pt idx="11">
                  <c:v>3084</c:v>
                </c:pt>
                <c:pt idx="14">
                  <c:v>3007</c:v>
                </c:pt>
              </c:numCache>
            </c:numRef>
          </c:val>
          <c:extLst xmlns:c16r2="http://schemas.microsoft.com/office/drawing/2015/06/chart">
            <c:ext xmlns:c16="http://schemas.microsoft.com/office/drawing/2014/chart" uri="{C3380CC4-5D6E-409C-BE32-E72D297353CC}">
              <c16:uniqueId val="{00000002-8296-454A-89AA-729334FFB235}"/>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8296-454A-89AA-729334FFB235}"/>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8296-454A-89AA-729334FFB235}"/>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8296-454A-89AA-729334FFB235}"/>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493</c:v>
                </c:pt>
                <c:pt idx="3">
                  <c:v>476</c:v>
                </c:pt>
                <c:pt idx="6">
                  <c:v>434</c:v>
                </c:pt>
                <c:pt idx="9">
                  <c:v>425</c:v>
                </c:pt>
                <c:pt idx="12">
                  <c:v>413</c:v>
                </c:pt>
              </c:numCache>
            </c:numRef>
          </c:val>
          <c:extLst xmlns:c16r2="http://schemas.microsoft.com/office/drawing/2015/06/chart">
            <c:ext xmlns:c16="http://schemas.microsoft.com/office/drawing/2014/chart" uri="{C3380CC4-5D6E-409C-BE32-E72D297353CC}">
              <c16:uniqueId val="{00000006-8296-454A-89AA-729334FFB235}"/>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167</c:v>
                </c:pt>
                <c:pt idx="3">
                  <c:v>137</c:v>
                </c:pt>
                <c:pt idx="6">
                  <c:v>109</c:v>
                </c:pt>
                <c:pt idx="9">
                  <c:v>81</c:v>
                </c:pt>
                <c:pt idx="12">
                  <c:v>52</c:v>
                </c:pt>
              </c:numCache>
            </c:numRef>
          </c:val>
          <c:extLst xmlns:c16r2="http://schemas.microsoft.com/office/drawing/2015/06/chart">
            <c:ext xmlns:c16="http://schemas.microsoft.com/office/drawing/2014/chart" uri="{C3380CC4-5D6E-409C-BE32-E72D297353CC}">
              <c16:uniqueId val="{00000007-8296-454A-89AA-729334FFB235}"/>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212</c:v>
                </c:pt>
                <c:pt idx="3">
                  <c:v>219</c:v>
                </c:pt>
                <c:pt idx="6">
                  <c:v>242</c:v>
                </c:pt>
                <c:pt idx="9">
                  <c:v>289</c:v>
                </c:pt>
                <c:pt idx="12">
                  <c:v>309</c:v>
                </c:pt>
              </c:numCache>
            </c:numRef>
          </c:val>
          <c:extLst xmlns:c16r2="http://schemas.microsoft.com/office/drawing/2015/06/chart">
            <c:ext xmlns:c16="http://schemas.microsoft.com/office/drawing/2014/chart" uri="{C3380CC4-5D6E-409C-BE32-E72D297353CC}">
              <c16:uniqueId val="{00000008-8296-454A-89AA-729334FFB235}"/>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8296-454A-89AA-729334FFB235}"/>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2980</c:v>
                </c:pt>
                <c:pt idx="3">
                  <c:v>3244</c:v>
                </c:pt>
                <c:pt idx="6">
                  <c:v>3348</c:v>
                </c:pt>
                <c:pt idx="9">
                  <c:v>3273</c:v>
                </c:pt>
                <c:pt idx="12">
                  <c:v>3224</c:v>
                </c:pt>
              </c:numCache>
            </c:numRef>
          </c:val>
          <c:extLst xmlns:c16r2="http://schemas.microsoft.com/office/drawing/2015/06/chart">
            <c:ext xmlns:c16="http://schemas.microsoft.com/office/drawing/2014/chart" uri="{C3380CC4-5D6E-409C-BE32-E72D297353CC}">
              <c16:uniqueId val="{0000000A-8296-454A-89AA-729334FFB235}"/>
            </c:ext>
          </c:extLst>
        </c:ser>
        <c:dLbls>
          <c:showLegendKey val="0"/>
          <c:showVal val="0"/>
          <c:showCatName val="0"/>
          <c:showSerName val="0"/>
          <c:showPercent val="0"/>
          <c:showBubbleSize val="0"/>
        </c:dLbls>
        <c:gapWidth val="100"/>
        <c:overlap val="100"/>
        <c:axId val="212809984"/>
        <c:axId val="21282035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8296-454A-89AA-729334FFB235}"/>
            </c:ext>
          </c:extLst>
        </c:ser>
        <c:dLbls>
          <c:showLegendKey val="0"/>
          <c:showVal val="0"/>
          <c:showCatName val="0"/>
          <c:showSerName val="0"/>
          <c:showPercent val="0"/>
          <c:showBubbleSize val="0"/>
        </c:dLbls>
        <c:marker val="1"/>
        <c:smooth val="0"/>
        <c:axId val="212809984"/>
        <c:axId val="212820352"/>
      </c:lineChart>
      <c:catAx>
        <c:axId val="2128099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12820352"/>
        <c:crosses val="autoZero"/>
        <c:auto val="1"/>
        <c:lblAlgn val="ctr"/>
        <c:lblOffset val="100"/>
        <c:tickLblSkip val="1"/>
        <c:tickMarkSkip val="1"/>
        <c:noMultiLvlLbl val="0"/>
      </c:catAx>
      <c:valAx>
        <c:axId val="21282035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8099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522</c:v>
                </c:pt>
                <c:pt idx="1">
                  <c:v>492</c:v>
                </c:pt>
                <c:pt idx="2">
                  <c:v>440</c:v>
                </c:pt>
              </c:numCache>
            </c:numRef>
          </c:val>
          <c:extLst xmlns:c16r2="http://schemas.microsoft.com/office/drawing/2015/06/chart">
            <c:ext xmlns:c16="http://schemas.microsoft.com/office/drawing/2014/chart" uri="{C3380CC4-5D6E-409C-BE32-E72D297353CC}">
              <c16:uniqueId val="{00000000-DEB5-410D-8D37-473C80DDD4C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505</c:v>
                </c:pt>
                <c:pt idx="1">
                  <c:v>481</c:v>
                </c:pt>
                <c:pt idx="2">
                  <c:v>456</c:v>
                </c:pt>
              </c:numCache>
            </c:numRef>
          </c:val>
          <c:extLst xmlns:c16r2="http://schemas.microsoft.com/office/drawing/2015/06/chart">
            <c:ext xmlns:c16="http://schemas.microsoft.com/office/drawing/2014/chart" uri="{C3380CC4-5D6E-409C-BE32-E72D297353CC}">
              <c16:uniqueId val="{00000001-DEB5-410D-8D37-473C80DDD4C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1930</c:v>
                </c:pt>
                <c:pt idx="1">
                  <c:v>2061</c:v>
                </c:pt>
                <c:pt idx="2">
                  <c:v>2057</c:v>
                </c:pt>
              </c:numCache>
            </c:numRef>
          </c:val>
          <c:extLst xmlns:c16r2="http://schemas.microsoft.com/office/drawing/2015/06/chart">
            <c:ext xmlns:c16="http://schemas.microsoft.com/office/drawing/2014/chart" uri="{C3380CC4-5D6E-409C-BE32-E72D297353CC}">
              <c16:uniqueId val="{00000002-DEB5-410D-8D37-473C80DDD4C0}"/>
            </c:ext>
          </c:extLst>
        </c:ser>
        <c:dLbls>
          <c:showLegendKey val="0"/>
          <c:showVal val="0"/>
          <c:showCatName val="0"/>
          <c:showSerName val="0"/>
          <c:showPercent val="0"/>
          <c:showBubbleSize val="0"/>
        </c:dLbls>
        <c:gapWidth val="120"/>
        <c:overlap val="100"/>
        <c:axId val="212348288"/>
        <c:axId val="212350080"/>
      </c:barChart>
      <c:catAx>
        <c:axId val="2123482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2350080"/>
        <c:crosses val="autoZero"/>
        <c:auto val="1"/>
        <c:lblAlgn val="ctr"/>
        <c:lblOffset val="100"/>
        <c:tickLblSkip val="1"/>
        <c:tickMarkSkip val="1"/>
        <c:noMultiLvlLbl val="0"/>
      </c:catAx>
      <c:valAx>
        <c:axId val="21235008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234828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{AF04BD84-1143-46A2-AA1A-9B5FCC705A3B}</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0C81-43B9-A2F4-0580AE3B4DF7}"/>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{F1A4A9C5-6A65-4749-AF9F-700DA62AE256}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C81-43B9-A2F4-0580AE3B4DF7}"/>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{21CC1E7B-1F95-45A3-B9B3-2C47BBF98E7E}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C81-43B9-A2F4-0580AE3B4DF7}"/>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{2C44CF16-FD23-4955-92F8-F922811F109A}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C81-43B9-A2F4-0580AE3B4DF7}"/>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{736B73A9-6196-4340-9FAA-F174EE3C1705}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C81-43B9-A2F4-0580AE3B4DF7}"/>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{E78F9CAC-E86E-43A0-8E34-A4143B88BD01}</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0C81-43B9-A2F4-0580AE3B4DF7}"/>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{286C4A87-6A04-497B-AF29-9E4FC8023681}</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0C81-43B9-A2F4-0580AE3B4DF7}"/>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{FE517E89-329A-40A4-AA30-9BE4F2BB616F}</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0C81-43B9-A2F4-0580AE3B4DF7}"/>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{BEA3A6B7-86A8-4ADD-9A9F-971EEA3FB3E4}</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0C81-43B9-A2F4-0580AE3B4DF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48.9</c:v>
                </c:pt>
                <c:pt idx="16">
                  <c:v>49.8</c:v>
                </c:pt>
                <c:pt idx="24">
                  <c:v>51.6</c:v>
                </c:pt>
                <c:pt idx="32">
                  <c:v>52.8</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0C81-43B9-A2F4-0580AE3B4DF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{2993E898-A26E-4DA3-99F0-4466A1BB8C3A}</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0C81-43B9-A2F4-0580AE3B4DF7}"/>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{0B6337A5-4EDA-46A6-806D-4E0A355F1690}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C81-43B9-A2F4-0580AE3B4DF7}"/>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{089770C2-D0D7-4B9F-9359-3A66829F54A5}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C81-43B9-A2F4-0580AE3B4DF7}"/>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{DFAB8CED-AFA2-401F-98A4-6E41501F565E}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C81-43B9-A2F4-0580AE3B4DF7}"/>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{76B6F3D7-0367-4395-8D89-417C734947E8}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C81-43B9-A2F4-0580AE3B4DF7}"/>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{DD8BC926-4881-475C-A2B2-A8777CC220A8}</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0C81-43B9-A2F4-0580AE3B4DF7}"/>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{FA3617AA-916C-4FBE-9618-D9007706B40C}</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0C81-43B9-A2F4-0580AE3B4DF7}"/>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{2924F8E5-4BFD-4F76-A067-CBB30BBD36E0}</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0C81-43B9-A2F4-0580AE3B4DF7}"/>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{82C4E711-2604-4A6A-A42B-A1F17E1E81FA}</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0C81-43B9-A2F4-0580AE3B4DF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pt idx="32">
                  <c:v>58.7</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0C81-43B9-A2F4-0580AE3B4DF7}"/>
            </c:ext>
          </c:extLst>
        </c:ser>
        <c:dLbls>
          <c:showLegendKey val="0"/>
          <c:showVal val="1"/>
          <c:showCatName val="0"/>
          <c:showSerName val="0"/>
          <c:showPercent val="0"/>
          <c:showBubbleSize val="0"/>
        </c:dLbls>
        <c:axId val="212532224"/>
        <c:axId val="213128320"/>
      </c:scatterChart>
      <c:valAx>
        <c:axId val="212532224"/>
        <c:scaling>
          <c:orientation val="minMax"/>
          <c:max val="59.1"/>
          <c:min val="53.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3128320"/>
        <c:crosses val="autoZero"/>
        <c:crossBetween val="midCat"/>
      </c:valAx>
      <c:valAx>
        <c:axId val="21312832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253222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{7F0F0EDD-A450-4F66-885A-001D97FA46D6}</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5024-4446-8085-0194E83B9595}"/>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{68C6B353-6277-4166-806E-3F41143C00BF}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024-4446-8085-0194E83B9595}"/>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{D7717FDF-3714-48E9-857B-398A6D0D9EEC}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024-4446-8085-0194E83B9595}"/>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{49215345-AD89-46B7-A891-D2E93F8694C4}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024-4446-8085-0194E83B9595}"/>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{493DDBEA-0A7B-4F3D-BF02-DD4A682E347F}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024-4446-8085-0194E83B9595}"/>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{65638D5B-3315-453F-9B53-FE556B0381F8}</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5024-4446-8085-0194E83B9595}"/>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{799E8F18-B998-4133-AA15-A45BCBA13CEC}</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5024-4446-8085-0194E83B9595}"/>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{24D9636A-18BD-42D6-AA6B-2ED460EDB945}</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5024-4446-8085-0194E83B9595}"/>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{215583D5-BCDD-4063-942F-19C8E917B2B5}</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5024-4446-8085-0194E83B959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6</c:v>
                </c:pt>
                <c:pt idx="8">
                  <c:v>4.2</c:v>
                </c:pt>
                <c:pt idx="16">
                  <c:v>3.1</c:v>
                </c:pt>
                <c:pt idx="24">
                  <c:v>3.5</c:v>
                </c:pt>
                <c:pt idx="32">
                  <c:v>4.3</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5024-4446-8085-0194E83B9595}"/>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{7E21B558-DBEF-4F6E-A4E3-B6D03FD587B9}</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5024-4446-8085-0194E83B9595}"/>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{BD7C58A1-CA75-4201-B614-BB28DDDEDBAE}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024-4446-8085-0194E83B9595}"/>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{960E27BB-994D-46A9-BB8B-4FBDE4CB127A}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024-4446-8085-0194E83B9595}"/>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{7C34246A-70B5-4171-9E9D-D03595CA6A71}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024-4446-8085-0194E83B9595}"/>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{A452DE55-BF7D-41F5-9895-62908A66A423}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024-4446-8085-0194E83B9595}"/>
                </c:ext>
              </c:extLst>
            </c:dLbl>
            <c:dLbl>
              <c:idx val="8"/>
              <c:layout/>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{7C226271-B372-406B-A16A-C1C50EB3E5E6}</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5024-4446-8085-0194E83B9595}"/>
                </c:ext>
              </c:extLst>
            </c:dLbl>
            <c:dLbl>
              <c:idx val="16"/>
              <c:layout/>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{9A664D4F-19D6-474E-BD57-1B4BB15026F8}</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5024-4446-8085-0194E83B9595}"/>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{12CC737D-0734-472A-A0D3-55A06A10F772}</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5024-4446-8085-0194E83B9595}"/>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{2C9C15CC-8AD5-4B60-8EDD-D60617F3383E}</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5024-4446-8085-0194E83B959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5024-4446-8085-0194E83B9595}"/>
            </c:ext>
          </c:extLst>
        </c:ser>
        <c:dLbls>
          <c:showLegendKey val="0"/>
          <c:showVal val="1"/>
          <c:showCatName val="0"/>
          <c:showSerName val="0"/>
          <c:showPercent val="0"/>
          <c:showBubbleSize val="0"/>
        </c:dLbls>
        <c:axId val="213482112"/>
        <c:axId val="213492480"/>
      </c:scatterChart>
      <c:valAx>
        <c:axId val="213482112"/>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3492480"/>
        <c:crosses val="autoZero"/>
        <c:crossBetween val="midCat"/>
      </c:valAx>
      <c:valAx>
        <c:axId val="21349248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3482112"/>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税（個人所得割、たばこ税）等の増加により基準財政収入額が増加し、地域経済・雇用対策費の廃止等により基準財政需要額が減少したことから、単年の財政力指数は微増し、３ヶ年平均も０．０１ポイント増加したが依然として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このため、税の収納率向上対策を中心とする自主財源の確保に努める必要がある。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 xmlns:a16="http://schemas.microsoft.com/office/drawing/2014/main"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 xmlns:a16="http://schemas.microsoft.com/office/drawing/2014/main"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 xmlns:a16="http://schemas.microsoft.com/office/drawing/2014/main"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 xmlns:a16="http://schemas.microsoft.com/office/drawing/2014/main"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 xmlns:a16="http://schemas.microsoft.com/office/drawing/2014/main"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 xmlns:a16="http://schemas.microsoft.com/office/drawing/2014/main"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 xmlns:a16="http://schemas.microsoft.com/office/drawing/2014/main"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 xmlns:a16="http://schemas.microsoft.com/office/drawing/2014/main"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 xmlns:a16="http://schemas.microsoft.com/office/drawing/2014/main"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 xmlns:a16="http://schemas.microsoft.com/office/drawing/2014/main"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 xmlns:a16="http://schemas.microsoft.com/office/drawing/2014/main"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a:extLst>
            <a:ext uri="{FF2B5EF4-FFF2-40B4-BE49-F238E27FC236}">
              <a16:creationId xmlns="" xmlns:a16="http://schemas.microsoft.com/office/drawing/2014/main" id="{00000000-0008-0000-0300-00003D000000}"/>
            </a:ext>
          </a:extLst>
        </xdr:cNvPr>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a:extLst>
            <a:ext uri="{FF2B5EF4-FFF2-40B4-BE49-F238E27FC236}">
              <a16:creationId xmlns="" xmlns:a16="http://schemas.microsoft.com/office/drawing/2014/main" id="{00000000-0008-0000-0300-00003E000000}"/>
            </a:ext>
          </a:extLst>
        </xdr:cNvPr>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a:extLst>
            <a:ext uri="{FF2B5EF4-FFF2-40B4-BE49-F238E27FC236}">
              <a16:creationId xmlns="" xmlns:a16="http://schemas.microsoft.com/office/drawing/2014/main" id="{00000000-0008-0000-0300-00003F000000}"/>
            </a:ext>
          </a:extLst>
        </xdr:cNvPr>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a:extLst>
            <a:ext uri="{FF2B5EF4-FFF2-40B4-BE49-F238E27FC236}">
              <a16:creationId xmlns="" xmlns:a16="http://schemas.microsoft.com/office/drawing/2014/main" id="{00000000-0008-0000-0300-000040000000}"/>
            </a:ext>
          </a:extLst>
        </xdr:cNvPr>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a:extLst>
            <a:ext uri="{FF2B5EF4-FFF2-40B4-BE49-F238E27FC236}">
              <a16:creationId xmlns="" xmlns:a16="http://schemas.microsoft.com/office/drawing/2014/main" id="{00000000-0008-0000-0300-000041000000}"/>
            </a:ext>
          </a:extLst>
        </xdr:cNvPr>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10668</xdr:rowOff>
    </xdr:from>
    <xdr:to>
      <xdr:col>23</xdr:col>
      <xdr:colOff>133350</xdr:colOff>
      <xdr:row>44</xdr:row>
      <xdr:rowOff>20320</xdr:rowOff>
    </xdr:to>
    <xdr:cxnSp macro="">
      <xdr:nvCxnSpPr>
        <xdr:cNvPr id="66" name="直線コネクタ 65">
          <a:extLst>
            <a:ext uri="{FF2B5EF4-FFF2-40B4-BE49-F238E27FC236}">
              <a16:creationId xmlns="" xmlns:a16="http://schemas.microsoft.com/office/drawing/2014/main" id="{00000000-0008-0000-0300-000042000000}"/>
            </a:ext>
          </a:extLst>
        </xdr:cNvPr>
        <xdr:cNvCxnSpPr/>
      </xdr:nvCxnSpPr>
      <xdr:spPr>
        <a:xfrm flipV="1">
          <a:off x="4114800" y="7554468"/>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128541</xdr:rowOff>
    </xdr:from>
    <xdr:ext cx="762000" cy="259045"/>
    <xdr:sp macro="" textlink="">
      <xdr:nvSpPr>
        <xdr:cNvPr id="67" name="財政力平均値テキスト">
          <a:extLst>
            <a:ext uri="{FF2B5EF4-FFF2-40B4-BE49-F238E27FC236}">
              <a16:creationId xmlns="" xmlns:a16="http://schemas.microsoft.com/office/drawing/2014/main" id="{00000000-0008-0000-0300-000043000000}"/>
            </a:ext>
          </a:extLst>
        </xdr:cNvPr>
        <xdr:cNvSpPr txBox="1"/>
      </xdr:nvSpPr>
      <xdr:spPr>
        <a:xfrm>
          <a:off x="5041900" y="7329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a:extLst>
            <a:ext uri="{FF2B5EF4-FFF2-40B4-BE49-F238E27FC236}">
              <a16:creationId xmlns="" xmlns:a16="http://schemas.microsoft.com/office/drawing/2014/main" id="{00000000-0008-0000-0300-000044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20320</xdr:rowOff>
    </xdr:from>
    <xdr:to>
      <xdr:col>19</xdr:col>
      <xdr:colOff>133350</xdr:colOff>
      <xdr:row>44</xdr:row>
      <xdr:rowOff>20320</xdr:rowOff>
    </xdr:to>
    <xdr:cxnSp macro="">
      <xdr:nvCxnSpPr>
        <xdr:cNvPr id="69" name="直線コネクタ 68">
          <a:extLst>
            <a:ext uri="{FF2B5EF4-FFF2-40B4-BE49-F238E27FC236}">
              <a16:creationId xmlns="" xmlns:a16="http://schemas.microsoft.com/office/drawing/2014/main" id="{00000000-0008-0000-0300-000045000000}"/>
            </a:ext>
          </a:extLst>
        </xdr:cNvPr>
        <xdr:cNvCxnSpPr/>
      </xdr:nvCxnSpPr>
      <xdr:spPr>
        <a:xfrm>
          <a:off x="3225800" y="75641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a:extLst>
            <a:ext uri="{FF2B5EF4-FFF2-40B4-BE49-F238E27FC236}">
              <a16:creationId xmlns="" xmlns:a16="http://schemas.microsoft.com/office/drawing/2014/main" id="{00000000-0008-0000-0300-000046000000}"/>
            </a:ext>
          </a:extLst>
        </xdr:cNvPr>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52341</xdr:rowOff>
    </xdr:from>
    <xdr:ext cx="736600" cy="259045"/>
    <xdr:sp macro="" textlink="">
      <xdr:nvSpPr>
        <xdr:cNvPr id="71" name="テキスト ボックス 70">
          <a:extLst>
            <a:ext uri="{FF2B5EF4-FFF2-40B4-BE49-F238E27FC236}">
              <a16:creationId xmlns="" xmlns:a16="http://schemas.microsoft.com/office/drawing/2014/main" id="{00000000-0008-0000-0300-000047000000}"/>
            </a:ext>
          </a:extLst>
        </xdr:cNvPr>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20320</xdr:rowOff>
    </xdr:from>
    <xdr:to>
      <xdr:col>15</xdr:col>
      <xdr:colOff>82550</xdr:colOff>
      <xdr:row>44</xdr:row>
      <xdr:rowOff>20320</xdr:rowOff>
    </xdr:to>
    <xdr:cxnSp macro="">
      <xdr:nvCxnSpPr>
        <xdr:cNvPr id="72" name="直線コネクタ 71">
          <a:extLst>
            <a:ext uri="{FF2B5EF4-FFF2-40B4-BE49-F238E27FC236}">
              <a16:creationId xmlns="" xmlns:a16="http://schemas.microsoft.com/office/drawing/2014/main" id="{00000000-0008-0000-0300-000048000000}"/>
            </a:ext>
          </a:extLst>
        </xdr:cNvPr>
        <xdr:cNvCxnSpPr/>
      </xdr:nvCxnSpPr>
      <xdr:spPr>
        <a:xfrm>
          <a:off x="2336800" y="75641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a:extLst>
            <a:ext uri="{FF2B5EF4-FFF2-40B4-BE49-F238E27FC236}">
              <a16:creationId xmlns="" xmlns:a16="http://schemas.microsoft.com/office/drawing/2014/main" id="{00000000-0008-0000-0300-000049000000}"/>
            </a:ext>
          </a:extLst>
        </xdr:cNvPr>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74" name="テキスト ボックス 73">
          <a:extLst>
            <a:ext uri="{FF2B5EF4-FFF2-40B4-BE49-F238E27FC236}">
              <a16:creationId xmlns="" xmlns:a16="http://schemas.microsoft.com/office/drawing/2014/main" id="{00000000-0008-0000-0300-00004A000000}"/>
            </a:ext>
          </a:extLst>
        </xdr:cNvPr>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20320</xdr:rowOff>
    </xdr:from>
    <xdr:to>
      <xdr:col>11</xdr:col>
      <xdr:colOff>31750</xdr:colOff>
      <xdr:row>44</xdr:row>
      <xdr:rowOff>20320</xdr:rowOff>
    </xdr:to>
    <xdr:cxnSp macro="">
      <xdr:nvCxnSpPr>
        <xdr:cNvPr id="75" name="直線コネクタ 74">
          <a:extLst>
            <a:ext uri="{FF2B5EF4-FFF2-40B4-BE49-F238E27FC236}">
              <a16:creationId xmlns="" xmlns:a16="http://schemas.microsoft.com/office/drawing/2014/main" id="{00000000-0008-0000-0300-00004B000000}"/>
            </a:ext>
          </a:extLst>
        </xdr:cNvPr>
        <xdr:cNvCxnSpPr/>
      </xdr:nvCxnSpPr>
      <xdr:spPr>
        <a:xfrm>
          <a:off x="1447800" y="75641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a:extLst>
            <a:ext uri="{FF2B5EF4-FFF2-40B4-BE49-F238E27FC236}">
              <a16:creationId xmlns="" xmlns:a16="http://schemas.microsoft.com/office/drawing/2014/main" id="{00000000-0008-0000-0300-00004C000000}"/>
            </a:ext>
          </a:extLst>
        </xdr:cNvPr>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61993</xdr:rowOff>
    </xdr:from>
    <xdr:ext cx="762000" cy="259045"/>
    <xdr:sp macro="" textlink="">
      <xdr:nvSpPr>
        <xdr:cNvPr id="77" name="テキスト ボックス 76">
          <a:extLst>
            <a:ext uri="{FF2B5EF4-FFF2-40B4-BE49-F238E27FC236}">
              <a16:creationId xmlns="" xmlns:a16="http://schemas.microsoft.com/office/drawing/2014/main" id="{00000000-0008-0000-0300-00004D000000}"/>
            </a:ext>
          </a:extLst>
        </xdr:cNvPr>
        <xdr:cNvSpPr txBox="1"/>
      </xdr:nvSpPr>
      <xdr:spPr>
        <a:xfrm>
          <a:off x="1955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a:extLst>
            <a:ext uri="{FF2B5EF4-FFF2-40B4-BE49-F238E27FC236}">
              <a16:creationId xmlns="" xmlns:a16="http://schemas.microsoft.com/office/drawing/2014/main" id="{00000000-0008-0000-0300-00004E000000}"/>
            </a:ext>
          </a:extLst>
        </xdr:cNvPr>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71645</xdr:rowOff>
    </xdr:from>
    <xdr:ext cx="762000" cy="259045"/>
    <xdr:sp macro="" textlink="">
      <xdr:nvSpPr>
        <xdr:cNvPr id="79" name="テキスト ボックス 78">
          <a:extLst>
            <a:ext uri="{FF2B5EF4-FFF2-40B4-BE49-F238E27FC236}">
              <a16:creationId xmlns="" xmlns:a16="http://schemas.microsoft.com/office/drawing/2014/main" id="{00000000-0008-0000-0300-00004F000000}"/>
            </a:ext>
          </a:extLst>
        </xdr:cNvPr>
        <xdr:cNvSpPr txBox="1"/>
      </xdr:nvSpPr>
      <xdr:spPr>
        <a:xfrm>
          <a:off x="1066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 xmlns:a16="http://schemas.microsoft.com/office/drawing/2014/main"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 xmlns:a16="http://schemas.microsoft.com/office/drawing/2014/main"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 xmlns:a16="http://schemas.microsoft.com/office/drawing/2014/main"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 xmlns:a16="http://schemas.microsoft.com/office/drawing/2014/main"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 xmlns:a16="http://schemas.microsoft.com/office/drawing/2014/main"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131318</xdr:rowOff>
    </xdr:from>
    <xdr:to>
      <xdr:col>23</xdr:col>
      <xdr:colOff>184150</xdr:colOff>
      <xdr:row>44</xdr:row>
      <xdr:rowOff>61468</xdr:rowOff>
    </xdr:to>
    <xdr:sp macro="" textlink="">
      <xdr:nvSpPr>
        <xdr:cNvPr id="85" name="楕円 84">
          <a:extLst>
            <a:ext uri="{FF2B5EF4-FFF2-40B4-BE49-F238E27FC236}">
              <a16:creationId xmlns="" xmlns:a16="http://schemas.microsoft.com/office/drawing/2014/main" id="{00000000-0008-0000-0300-000055000000}"/>
            </a:ext>
          </a:extLst>
        </xdr:cNvPr>
        <xdr:cNvSpPr/>
      </xdr:nvSpPr>
      <xdr:spPr>
        <a:xfrm>
          <a:off x="49022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71391</xdr:rowOff>
    </xdr:from>
    <xdr:ext cx="762000" cy="259045"/>
    <xdr:sp macro="" textlink="">
      <xdr:nvSpPr>
        <xdr:cNvPr id="86" name="財政力該当値テキスト">
          <a:extLst>
            <a:ext uri="{FF2B5EF4-FFF2-40B4-BE49-F238E27FC236}">
              <a16:creationId xmlns="" xmlns:a16="http://schemas.microsoft.com/office/drawing/2014/main" id="{00000000-0008-0000-0300-000056000000}"/>
            </a:ext>
          </a:extLst>
        </xdr:cNvPr>
        <xdr:cNvSpPr txBox="1"/>
      </xdr:nvSpPr>
      <xdr:spPr>
        <a:xfrm>
          <a:off x="5041900" y="7443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140970</xdr:rowOff>
    </xdr:from>
    <xdr:to>
      <xdr:col>19</xdr:col>
      <xdr:colOff>184150</xdr:colOff>
      <xdr:row>44</xdr:row>
      <xdr:rowOff>71120</xdr:rowOff>
    </xdr:to>
    <xdr:sp macro="" textlink="">
      <xdr:nvSpPr>
        <xdr:cNvPr id="87" name="楕円 86">
          <a:extLst>
            <a:ext uri="{FF2B5EF4-FFF2-40B4-BE49-F238E27FC236}">
              <a16:creationId xmlns="" xmlns:a16="http://schemas.microsoft.com/office/drawing/2014/main" id="{00000000-0008-0000-0300-000057000000}"/>
            </a:ext>
          </a:extLst>
        </xdr:cNvPr>
        <xdr:cNvSpPr/>
      </xdr:nvSpPr>
      <xdr:spPr>
        <a:xfrm>
          <a:off x="4064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55897</xdr:rowOff>
    </xdr:from>
    <xdr:ext cx="736600" cy="259045"/>
    <xdr:sp macro="" textlink="">
      <xdr:nvSpPr>
        <xdr:cNvPr id="88" name="テキスト ボックス 87">
          <a:extLst>
            <a:ext uri="{FF2B5EF4-FFF2-40B4-BE49-F238E27FC236}">
              <a16:creationId xmlns="" xmlns:a16="http://schemas.microsoft.com/office/drawing/2014/main" id="{00000000-0008-0000-0300-000058000000}"/>
            </a:ext>
          </a:extLst>
        </xdr:cNvPr>
        <xdr:cNvSpPr txBox="1"/>
      </xdr:nvSpPr>
      <xdr:spPr>
        <a:xfrm>
          <a:off x="3733800" y="7599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140970</xdr:rowOff>
    </xdr:from>
    <xdr:to>
      <xdr:col>15</xdr:col>
      <xdr:colOff>133350</xdr:colOff>
      <xdr:row>44</xdr:row>
      <xdr:rowOff>71120</xdr:rowOff>
    </xdr:to>
    <xdr:sp macro="" textlink="">
      <xdr:nvSpPr>
        <xdr:cNvPr id="89" name="楕円 88">
          <a:extLst>
            <a:ext uri="{FF2B5EF4-FFF2-40B4-BE49-F238E27FC236}">
              <a16:creationId xmlns="" xmlns:a16="http://schemas.microsoft.com/office/drawing/2014/main" id="{00000000-0008-0000-0300-000059000000}"/>
            </a:ext>
          </a:extLst>
        </xdr:cNvPr>
        <xdr:cNvSpPr/>
      </xdr:nvSpPr>
      <xdr:spPr>
        <a:xfrm>
          <a:off x="3175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55897</xdr:rowOff>
    </xdr:from>
    <xdr:ext cx="762000" cy="259045"/>
    <xdr:sp macro="" textlink="">
      <xdr:nvSpPr>
        <xdr:cNvPr id="90" name="テキスト ボックス 89">
          <a:extLst>
            <a:ext uri="{FF2B5EF4-FFF2-40B4-BE49-F238E27FC236}">
              <a16:creationId xmlns="" xmlns:a16="http://schemas.microsoft.com/office/drawing/2014/main" id="{00000000-0008-0000-0300-00005A000000}"/>
            </a:ext>
          </a:extLst>
        </xdr:cNvPr>
        <xdr:cNvSpPr txBox="1"/>
      </xdr:nvSpPr>
      <xdr:spPr>
        <a:xfrm>
          <a:off x="2844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140970</xdr:rowOff>
    </xdr:from>
    <xdr:to>
      <xdr:col>11</xdr:col>
      <xdr:colOff>82550</xdr:colOff>
      <xdr:row>44</xdr:row>
      <xdr:rowOff>71120</xdr:rowOff>
    </xdr:to>
    <xdr:sp macro="" textlink="">
      <xdr:nvSpPr>
        <xdr:cNvPr id="91" name="楕円 90">
          <a:extLst>
            <a:ext uri="{FF2B5EF4-FFF2-40B4-BE49-F238E27FC236}">
              <a16:creationId xmlns="" xmlns:a16="http://schemas.microsoft.com/office/drawing/2014/main" id="{00000000-0008-0000-0300-00005B000000}"/>
            </a:ext>
          </a:extLst>
        </xdr:cNvPr>
        <xdr:cNvSpPr/>
      </xdr:nvSpPr>
      <xdr:spPr>
        <a:xfrm>
          <a:off x="2286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55897</xdr:rowOff>
    </xdr:from>
    <xdr:ext cx="762000" cy="259045"/>
    <xdr:sp macro="" textlink="">
      <xdr:nvSpPr>
        <xdr:cNvPr id="92" name="テキスト ボックス 91">
          <a:extLst>
            <a:ext uri="{FF2B5EF4-FFF2-40B4-BE49-F238E27FC236}">
              <a16:creationId xmlns="" xmlns:a16="http://schemas.microsoft.com/office/drawing/2014/main" id="{00000000-0008-0000-0300-00005C000000}"/>
            </a:ext>
          </a:extLst>
        </xdr:cNvPr>
        <xdr:cNvSpPr txBox="1"/>
      </xdr:nvSpPr>
      <xdr:spPr>
        <a:xfrm>
          <a:off x="1955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140970</xdr:rowOff>
    </xdr:from>
    <xdr:to>
      <xdr:col>7</xdr:col>
      <xdr:colOff>31750</xdr:colOff>
      <xdr:row>44</xdr:row>
      <xdr:rowOff>71120</xdr:rowOff>
    </xdr:to>
    <xdr:sp macro="" textlink="">
      <xdr:nvSpPr>
        <xdr:cNvPr id="93" name="楕円 92">
          <a:extLst>
            <a:ext uri="{FF2B5EF4-FFF2-40B4-BE49-F238E27FC236}">
              <a16:creationId xmlns="" xmlns:a16="http://schemas.microsoft.com/office/drawing/2014/main" id="{00000000-0008-0000-0300-00005D000000}"/>
            </a:ext>
          </a:extLst>
        </xdr:cNvPr>
        <xdr:cNvSpPr/>
      </xdr:nvSpPr>
      <xdr:spPr>
        <a:xfrm>
          <a:off x="1397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55897</xdr:rowOff>
    </xdr:from>
    <xdr:ext cx="762000" cy="259045"/>
    <xdr:sp macro="" textlink="">
      <xdr:nvSpPr>
        <xdr:cNvPr id="94" name="テキスト ボックス 93">
          <a:extLst>
            <a:ext uri="{FF2B5EF4-FFF2-40B4-BE49-F238E27FC236}">
              <a16:creationId xmlns="" xmlns:a16="http://schemas.microsoft.com/office/drawing/2014/main" id="{00000000-0008-0000-0300-00005E000000}"/>
            </a:ext>
          </a:extLst>
        </xdr:cNvPr>
        <xdr:cNvSpPr txBox="1"/>
      </xdr:nvSpPr>
      <xdr:spPr>
        <a:xfrm>
          <a:off x="1066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 xmlns:a16="http://schemas.microsoft.com/office/drawing/2014/main"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 xmlns:a16="http://schemas.microsoft.com/office/drawing/2014/main"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 xmlns:a16="http://schemas.microsoft.com/office/drawing/2014/main"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 xmlns:a16="http://schemas.microsoft.com/office/drawing/2014/main"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 xmlns:a16="http://schemas.microsoft.com/office/drawing/2014/main"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 xmlns:a16="http://schemas.microsoft.com/office/drawing/2014/main"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 xmlns:a16="http://schemas.microsoft.com/office/drawing/2014/main"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 xmlns:a16="http://schemas.microsoft.com/office/drawing/2014/main"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 xmlns:a16="http://schemas.microsoft.com/office/drawing/2014/main"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 xmlns:a16="http://schemas.microsoft.com/office/drawing/2014/main"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 xmlns:a16="http://schemas.microsoft.com/office/drawing/2014/main"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 xmlns:a16="http://schemas.microsoft.com/office/drawing/2014/main"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 xmlns:a16="http://schemas.microsoft.com/office/drawing/2014/main"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経常経費は物件費や補助費等は減額となっているが、職員数の縮減目標を緩和し新規採用や派遣職員を増員したため人件費が増額となったことなどから、前年度比２２，９１１千円、１．７％の増額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一方、経常一般財源は地方交付税が減少したものの、地方税（たばこ税等）の増加により前年度比１，３９８千円、０．１％の微増となった。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このことから、経常収支比率は前年度から１．５ポイント増加し、依然として類似団体平均を上回る結果となった。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 xmlns:a16="http://schemas.microsoft.com/office/drawing/2014/main"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 xmlns:a16="http://schemas.microsoft.com/office/drawing/2014/main"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 xmlns:a16="http://schemas.microsoft.com/office/drawing/2014/main"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 xmlns:a16="http://schemas.microsoft.com/office/drawing/2014/main"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 xmlns:a16="http://schemas.microsoft.com/office/drawing/2014/main"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 xmlns:a16="http://schemas.microsoft.com/office/drawing/2014/main"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 xmlns:a16="http://schemas.microsoft.com/office/drawing/2014/main"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 xmlns:a16="http://schemas.microsoft.com/office/drawing/2014/main"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 xmlns:a16="http://schemas.microsoft.com/office/drawing/2014/main"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 xmlns:a16="http://schemas.microsoft.com/office/drawing/2014/main"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 xmlns:a16="http://schemas.microsoft.com/office/drawing/2014/main"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 xmlns:a16="http://schemas.microsoft.com/office/drawing/2014/main"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 xmlns:a16="http://schemas.microsoft.com/office/drawing/2014/main"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a:extLst>
            <a:ext uri="{FF2B5EF4-FFF2-40B4-BE49-F238E27FC236}">
              <a16:creationId xmlns="" xmlns:a16="http://schemas.microsoft.com/office/drawing/2014/main" id="{00000000-0008-0000-0300-00007C000000}"/>
            </a:ext>
          </a:extLst>
        </xdr:cNvPr>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a:extLst>
            <a:ext uri="{FF2B5EF4-FFF2-40B4-BE49-F238E27FC236}">
              <a16:creationId xmlns="" xmlns:a16="http://schemas.microsoft.com/office/drawing/2014/main" id="{00000000-0008-0000-0300-00007D000000}"/>
            </a:ext>
          </a:extLst>
        </xdr:cNvPr>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a:extLst>
            <a:ext uri="{FF2B5EF4-FFF2-40B4-BE49-F238E27FC236}">
              <a16:creationId xmlns="" xmlns:a16="http://schemas.microsoft.com/office/drawing/2014/main" id="{00000000-0008-0000-0300-00007E000000}"/>
            </a:ext>
          </a:extLst>
        </xdr:cNvPr>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a:extLst>
            <a:ext uri="{FF2B5EF4-FFF2-40B4-BE49-F238E27FC236}">
              <a16:creationId xmlns="" xmlns:a16="http://schemas.microsoft.com/office/drawing/2014/main" id="{00000000-0008-0000-0300-00007F000000}"/>
            </a:ext>
          </a:extLst>
        </xdr:cNvPr>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a:extLst>
            <a:ext uri="{FF2B5EF4-FFF2-40B4-BE49-F238E27FC236}">
              <a16:creationId xmlns="" xmlns:a16="http://schemas.microsoft.com/office/drawing/2014/main" id="{00000000-0008-0000-0300-000080000000}"/>
            </a:ext>
          </a:extLst>
        </xdr:cNvPr>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21272</xdr:rowOff>
    </xdr:from>
    <xdr:to>
      <xdr:col>23</xdr:col>
      <xdr:colOff>133350</xdr:colOff>
      <xdr:row>64</xdr:row>
      <xdr:rowOff>51435</xdr:rowOff>
    </xdr:to>
    <xdr:cxnSp macro="">
      <xdr:nvCxnSpPr>
        <xdr:cNvPr id="129" name="直線コネクタ 128">
          <a:extLst>
            <a:ext uri="{FF2B5EF4-FFF2-40B4-BE49-F238E27FC236}">
              <a16:creationId xmlns="" xmlns:a16="http://schemas.microsoft.com/office/drawing/2014/main" id="{00000000-0008-0000-0300-000081000000}"/>
            </a:ext>
          </a:extLst>
        </xdr:cNvPr>
        <xdr:cNvCxnSpPr/>
      </xdr:nvCxnSpPr>
      <xdr:spPr>
        <a:xfrm>
          <a:off x="4114800" y="10994072"/>
          <a:ext cx="838200" cy="3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57908</xdr:rowOff>
    </xdr:from>
    <xdr:ext cx="762000" cy="259045"/>
    <xdr:sp macro="" textlink="">
      <xdr:nvSpPr>
        <xdr:cNvPr id="130" name="財政構造の弾力性平均値テキスト">
          <a:extLst>
            <a:ext uri="{FF2B5EF4-FFF2-40B4-BE49-F238E27FC236}">
              <a16:creationId xmlns="" xmlns:a16="http://schemas.microsoft.com/office/drawing/2014/main" id="{00000000-0008-0000-0300-000082000000}"/>
            </a:ext>
          </a:extLst>
        </xdr:cNvPr>
        <xdr:cNvSpPr txBox="1"/>
      </xdr:nvSpPr>
      <xdr:spPr>
        <a:xfrm>
          <a:off x="5041900" y="10687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a:extLst>
            <a:ext uri="{FF2B5EF4-FFF2-40B4-BE49-F238E27FC236}">
              <a16:creationId xmlns="" xmlns:a16="http://schemas.microsoft.com/office/drawing/2014/main" id="{00000000-0008-0000-0300-000083000000}"/>
            </a:ext>
          </a:extLst>
        </xdr:cNvPr>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112289</xdr:rowOff>
    </xdr:from>
    <xdr:to>
      <xdr:col>19</xdr:col>
      <xdr:colOff>133350</xdr:colOff>
      <xdr:row>64</xdr:row>
      <xdr:rowOff>21272</xdr:rowOff>
    </xdr:to>
    <xdr:cxnSp macro="">
      <xdr:nvCxnSpPr>
        <xdr:cNvPr id="132" name="直線コネクタ 131">
          <a:extLst>
            <a:ext uri="{FF2B5EF4-FFF2-40B4-BE49-F238E27FC236}">
              <a16:creationId xmlns="" xmlns:a16="http://schemas.microsoft.com/office/drawing/2014/main" id="{00000000-0008-0000-0300-000084000000}"/>
            </a:ext>
          </a:extLst>
        </xdr:cNvPr>
        <xdr:cNvCxnSpPr/>
      </xdr:nvCxnSpPr>
      <xdr:spPr>
        <a:xfrm>
          <a:off x="3225800" y="10913639"/>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a:extLst>
            <a:ext uri="{FF2B5EF4-FFF2-40B4-BE49-F238E27FC236}">
              <a16:creationId xmlns="" xmlns:a16="http://schemas.microsoft.com/office/drawing/2014/main" id="{00000000-0008-0000-0300-000085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4" name="テキスト ボックス 133">
          <a:extLst>
            <a:ext uri="{FF2B5EF4-FFF2-40B4-BE49-F238E27FC236}">
              <a16:creationId xmlns="" xmlns:a16="http://schemas.microsoft.com/office/drawing/2014/main" id="{00000000-0008-0000-0300-000086000000}"/>
            </a:ext>
          </a:extLst>
        </xdr:cNvPr>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1694</xdr:rowOff>
    </xdr:from>
    <xdr:to>
      <xdr:col>15</xdr:col>
      <xdr:colOff>82550</xdr:colOff>
      <xdr:row>63</xdr:row>
      <xdr:rowOff>112289</xdr:rowOff>
    </xdr:to>
    <xdr:cxnSp macro="">
      <xdr:nvCxnSpPr>
        <xdr:cNvPr id="135" name="直線コネクタ 134">
          <a:extLst>
            <a:ext uri="{FF2B5EF4-FFF2-40B4-BE49-F238E27FC236}">
              <a16:creationId xmlns="" xmlns:a16="http://schemas.microsoft.com/office/drawing/2014/main" id="{00000000-0008-0000-0300-000087000000}"/>
            </a:ext>
          </a:extLst>
        </xdr:cNvPr>
        <xdr:cNvCxnSpPr/>
      </xdr:nvCxnSpPr>
      <xdr:spPr>
        <a:xfrm>
          <a:off x="2336800" y="10803044"/>
          <a:ext cx="889000" cy="110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a:extLst>
            <a:ext uri="{FF2B5EF4-FFF2-40B4-BE49-F238E27FC236}">
              <a16:creationId xmlns="" xmlns:a16="http://schemas.microsoft.com/office/drawing/2014/main" id="{00000000-0008-0000-0300-000088000000}"/>
            </a:ext>
          </a:extLst>
        </xdr:cNvPr>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78757</xdr:rowOff>
    </xdr:from>
    <xdr:ext cx="762000" cy="259045"/>
    <xdr:sp macro="" textlink="">
      <xdr:nvSpPr>
        <xdr:cNvPr id="137" name="テキスト ボックス 136">
          <a:extLst>
            <a:ext uri="{FF2B5EF4-FFF2-40B4-BE49-F238E27FC236}">
              <a16:creationId xmlns="" xmlns:a16="http://schemas.microsoft.com/office/drawing/2014/main" id="{00000000-0008-0000-0300-000089000000}"/>
            </a:ext>
          </a:extLst>
        </xdr:cNvPr>
        <xdr:cNvSpPr txBox="1"/>
      </xdr:nvSpPr>
      <xdr:spPr>
        <a:xfrm>
          <a:off x="2844800" y="1053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1694</xdr:rowOff>
    </xdr:from>
    <xdr:to>
      <xdr:col>11</xdr:col>
      <xdr:colOff>31750</xdr:colOff>
      <xdr:row>63</xdr:row>
      <xdr:rowOff>120332</xdr:rowOff>
    </xdr:to>
    <xdr:cxnSp macro="">
      <xdr:nvCxnSpPr>
        <xdr:cNvPr id="138" name="直線コネクタ 137">
          <a:extLst>
            <a:ext uri="{FF2B5EF4-FFF2-40B4-BE49-F238E27FC236}">
              <a16:creationId xmlns="" xmlns:a16="http://schemas.microsoft.com/office/drawing/2014/main" id="{00000000-0008-0000-0300-00008A000000}"/>
            </a:ext>
          </a:extLst>
        </xdr:cNvPr>
        <xdr:cNvCxnSpPr/>
      </xdr:nvCxnSpPr>
      <xdr:spPr>
        <a:xfrm flipV="1">
          <a:off x="1447800" y="10803044"/>
          <a:ext cx="889000" cy="118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a:extLst>
            <a:ext uri="{FF2B5EF4-FFF2-40B4-BE49-F238E27FC236}">
              <a16:creationId xmlns="" xmlns:a16="http://schemas.microsoft.com/office/drawing/2014/main" id="{00000000-0008-0000-0300-00008B000000}"/>
            </a:ext>
          </a:extLst>
        </xdr:cNvPr>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42562</xdr:rowOff>
    </xdr:from>
    <xdr:ext cx="762000" cy="259045"/>
    <xdr:sp macro="" textlink="">
      <xdr:nvSpPr>
        <xdr:cNvPr id="140" name="テキスト ボックス 139">
          <a:extLst>
            <a:ext uri="{FF2B5EF4-FFF2-40B4-BE49-F238E27FC236}">
              <a16:creationId xmlns="" xmlns:a16="http://schemas.microsoft.com/office/drawing/2014/main" id="{00000000-0008-0000-0300-00008C000000}"/>
            </a:ext>
          </a:extLst>
        </xdr:cNvPr>
        <xdr:cNvSpPr txBox="1"/>
      </xdr:nvSpPr>
      <xdr:spPr>
        <a:xfrm>
          <a:off x="1955800" y="10501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a:extLst>
            <a:ext uri="{FF2B5EF4-FFF2-40B4-BE49-F238E27FC236}">
              <a16:creationId xmlns="" xmlns:a16="http://schemas.microsoft.com/office/drawing/2014/main" id="{00000000-0008-0000-0300-00008D000000}"/>
            </a:ext>
          </a:extLst>
        </xdr:cNvPr>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92833</xdr:rowOff>
    </xdr:from>
    <xdr:ext cx="762000" cy="259045"/>
    <xdr:sp macro="" textlink="">
      <xdr:nvSpPr>
        <xdr:cNvPr id="142" name="テキスト ボックス 141">
          <a:extLst>
            <a:ext uri="{FF2B5EF4-FFF2-40B4-BE49-F238E27FC236}">
              <a16:creationId xmlns="" xmlns:a16="http://schemas.microsoft.com/office/drawing/2014/main" id="{00000000-0008-0000-0300-00008E000000}"/>
            </a:ext>
          </a:extLst>
        </xdr:cNvPr>
        <xdr:cNvSpPr txBox="1"/>
      </xdr:nvSpPr>
      <xdr:spPr>
        <a:xfrm>
          <a:off x="1066800" y="10551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635</xdr:rowOff>
    </xdr:from>
    <xdr:to>
      <xdr:col>23</xdr:col>
      <xdr:colOff>184150</xdr:colOff>
      <xdr:row>64</xdr:row>
      <xdr:rowOff>102235</xdr:rowOff>
    </xdr:to>
    <xdr:sp macro="" textlink="">
      <xdr:nvSpPr>
        <xdr:cNvPr id="148" name="楕円 147">
          <a:extLst>
            <a:ext uri="{FF2B5EF4-FFF2-40B4-BE49-F238E27FC236}">
              <a16:creationId xmlns="" xmlns:a16="http://schemas.microsoft.com/office/drawing/2014/main" id="{00000000-0008-0000-0300-000094000000}"/>
            </a:ext>
          </a:extLst>
        </xdr:cNvPr>
        <xdr:cNvSpPr/>
      </xdr:nvSpPr>
      <xdr:spPr>
        <a:xfrm>
          <a:off x="4902200" y="1097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144162</xdr:rowOff>
    </xdr:from>
    <xdr:ext cx="762000" cy="259045"/>
    <xdr:sp macro="" textlink="">
      <xdr:nvSpPr>
        <xdr:cNvPr id="149" name="財政構造の弾力性該当値テキスト">
          <a:extLst>
            <a:ext uri="{FF2B5EF4-FFF2-40B4-BE49-F238E27FC236}">
              <a16:creationId xmlns="" xmlns:a16="http://schemas.microsoft.com/office/drawing/2014/main" id="{00000000-0008-0000-0300-000095000000}"/>
            </a:ext>
          </a:extLst>
        </xdr:cNvPr>
        <xdr:cNvSpPr txBox="1"/>
      </xdr:nvSpPr>
      <xdr:spPr>
        <a:xfrm>
          <a:off x="5041900" y="10945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141922</xdr:rowOff>
    </xdr:from>
    <xdr:to>
      <xdr:col>19</xdr:col>
      <xdr:colOff>184150</xdr:colOff>
      <xdr:row>64</xdr:row>
      <xdr:rowOff>72072</xdr:rowOff>
    </xdr:to>
    <xdr:sp macro="" textlink="">
      <xdr:nvSpPr>
        <xdr:cNvPr id="150" name="楕円 149">
          <a:extLst>
            <a:ext uri="{FF2B5EF4-FFF2-40B4-BE49-F238E27FC236}">
              <a16:creationId xmlns="" xmlns:a16="http://schemas.microsoft.com/office/drawing/2014/main" id="{00000000-0008-0000-0300-000096000000}"/>
            </a:ext>
          </a:extLst>
        </xdr:cNvPr>
        <xdr:cNvSpPr/>
      </xdr:nvSpPr>
      <xdr:spPr>
        <a:xfrm>
          <a:off x="4064000" y="1094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56849</xdr:rowOff>
    </xdr:from>
    <xdr:ext cx="736600" cy="259045"/>
    <xdr:sp macro="" textlink="">
      <xdr:nvSpPr>
        <xdr:cNvPr id="151" name="テキスト ボックス 150">
          <a:extLst>
            <a:ext uri="{FF2B5EF4-FFF2-40B4-BE49-F238E27FC236}">
              <a16:creationId xmlns="" xmlns:a16="http://schemas.microsoft.com/office/drawing/2014/main" id="{00000000-0008-0000-0300-000097000000}"/>
            </a:ext>
          </a:extLst>
        </xdr:cNvPr>
        <xdr:cNvSpPr txBox="1"/>
      </xdr:nvSpPr>
      <xdr:spPr>
        <a:xfrm>
          <a:off x="3733800" y="11029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61489</xdr:rowOff>
    </xdr:from>
    <xdr:to>
      <xdr:col>15</xdr:col>
      <xdr:colOff>133350</xdr:colOff>
      <xdr:row>63</xdr:row>
      <xdr:rowOff>163089</xdr:rowOff>
    </xdr:to>
    <xdr:sp macro="" textlink="">
      <xdr:nvSpPr>
        <xdr:cNvPr id="152" name="楕円 151">
          <a:extLst>
            <a:ext uri="{FF2B5EF4-FFF2-40B4-BE49-F238E27FC236}">
              <a16:creationId xmlns="" xmlns:a16="http://schemas.microsoft.com/office/drawing/2014/main" id="{00000000-0008-0000-0300-000098000000}"/>
            </a:ext>
          </a:extLst>
        </xdr:cNvPr>
        <xdr:cNvSpPr/>
      </xdr:nvSpPr>
      <xdr:spPr>
        <a:xfrm>
          <a:off x="3175000" y="10862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147866</xdr:rowOff>
    </xdr:from>
    <xdr:ext cx="762000" cy="259045"/>
    <xdr:sp macro="" textlink="">
      <xdr:nvSpPr>
        <xdr:cNvPr id="153" name="テキスト ボックス 152">
          <a:extLst>
            <a:ext uri="{FF2B5EF4-FFF2-40B4-BE49-F238E27FC236}">
              <a16:creationId xmlns="" xmlns:a16="http://schemas.microsoft.com/office/drawing/2014/main" id="{00000000-0008-0000-0300-000099000000}"/>
            </a:ext>
          </a:extLst>
        </xdr:cNvPr>
        <xdr:cNvSpPr txBox="1"/>
      </xdr:nvSpPr>
      <xdr:spPr>
        <a:xfrm>
          <a:off x="2844800" y="10949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122344</xdr:rowOff>
    </xdr:from>
    <xdr:to>
      <xdr:col>11</xdr:col>
      <xdr:colOff>82550</xdr:colOff>
      <xdr:row>63</xdr:row>
      <xdr:rowOff>52494</xdr:rowOff>
    </xdr:to>
    <xdr:sp macro="" textlink="">
      <xdr:nvSpPr>
        <xdr:cNvPr id="154" name="楕円 153">
          <a:extLst>
            <a:ext uri="{FF2B5EF4-FFF2-40B4-BE49-F238E27FC236}">
              <a16:creationId xmlns="" xmlns:a16="http://schemas.microsoft.com/office/drawing/2014/main" id="{00000000-0008-0000-0300-00009A000000}"/>
            </a:ext>
          </a:extLst>
        </xdr:cNvPr>
        <xdr:cNvSpPr/>
      </xdr:nvSpPr>
      <xdr:spPr>
        <a:xfrm>
          <a:off x="2286000" y="1075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37271</xdr:rowOff>
    </xdr:from>
    <xdr:ext cx="762000" cy="259045"/>
    <xdr:sp macro="" textlink="">
      <xdr:nvSpPr>
        <xdr:cNvPr id="155" name="テキスト ボックス 154">
          <a:extLst>
            <a:ext uri="{FF2B5EF4-FFF2-40B4-BE49-F238E27FC236}">
              <a16:creationId xmlns="" xmlns:a16="http://schemas.microsoft.com/office/drawing/2014/main" id="{00000000-0008-0000-0300-00009B000000}"/>
            </a:ext>
          </a:extLst>
        </xdr:cNvPr>
        <xdr:cNvSpPr txBox="1"/>
      </xdr:nvSpPr>
      <xdr:spPr>
        <a:xfrm>
          <a:off x="1955800" y="10838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69532</xdr:rowOff>
    </xdr:from>
    <xdr:to>
      <xdr:col>7</xdr:col>
      <xdr:colOff>31750</xdr:colOff>
      <xdr:row>63</xdr:row>
      <xdr:rowOff>171132</xdr:rowOff>
    </xdr:to>
    <xdr:sp macro="" textlink="">
      <xdr:nvSpPr>
        <xdr:cNvPr id="156" name="楕円 155">
          <a:extLst>
            <a:ext uri="{FF2B5EF4-FFF2-40B4-BE49-F238E27FC236}">
              <a16:creationId xmlns="" xmlns:a16="http://schemas.microsoft.com/office/drawing/2014/main" id="{00000000-0008-0000-0300-00009C000000}"/>
            </a:ext>
          </a:extLst>
        </xdr:cNvPr>
        <xdr:cNvSpPr/>
      </xdr:nvSpPr>
      <xdr:spPr>
        <a:xfrm>
          <a:off x="1397000" y="1087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155909</xdr:rowOff>
    </xdr:from>
    <xdr:ext cx="762000" cy="259045"/>
    <xdr:sp macro="" textlink="">
      <xdr:nvSpPr>
        <xdr:cNvPr id="157" name="テキスト ボックス 156">
          <a:extLst>
            <a:ext uri="{FF2B5EF4-FFF2-40B4-BE49-F238E27FC236}">
              <a16:creationId xmlns="" xmlns:a16="http://schemas.microsoft.com/office/drawing/2014/main" id="{00000000-0008-0000-0300-00009D000000}"/>
            </a:ext>
          </a:extLst>
        </xdr:cNvPr>
        <xdr:cNvSpPr txBox="1"/>
      </xdr:nvSpPr>
      <xdr:spPr>
        <a:xfrm>
          <a:off x="1066800" y="10957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[364,451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職員数の縮減目標を緩和したことにより人件費が増加したことや、分母となる人口が減少したことにより人口１人当たりの額は増加したが、類似団体平均は下回っている。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ここ数年は増加傾向にあることから、引き続き行政改革大綱の着実な実施などにより、類似団体平均を上回らないよう努める。</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 xmlns:a16="http://schemas.microsoft.com/office/drawing/2014/main"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 xmlns:a16="http://schemas.microsoft.com/office/drawing/2014/main"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 xmlns:a16="http://schemas.microsoft.com/office/drawing/2014/main"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 xmlns:a16="http://schemas.microsoft.com/office/drawing/2014/main"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 xmlns:a16="http://schemas.microsoft.com/office/drawing/2014/main"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 xmlns:a16="http://schemas.microsoft.com/office/drawing/2014/main"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 xmlns:a16="http://schemas.microsoft.com/office/drawing/2014/main"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 xmlns:a16="http://schemas.microsoft.com/office/drawing/2014/main"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 xmlns:a16="http://schemas.microsoft.com/office/drawing/2014/main"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 xmlns:a16="http://schemas.microsoft.com/office/drawing/2014/main"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 xmlns:a16="http://schemas.microsoft.com/office/drawing/2014/main"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 xmlns:a16="http://schemas.microsoft.com/office/drawing/2014/main"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a:extLst>
            <a:ext uri="{FF2B5EF4-FFF2-40B4-BE49-F238E27FC236}">
              <a16:creationId xmlns="" xmlns:a16="http://schemas.microsoft.com/office/drawing/2014/main" id="{00000000-0008-0000-0300-0000BC000000}"/>
            </a:ext>
          </a:extLst>
        </xdr:cNvPr>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a:extLst>
            <a:ext uri="{FF2B5EF4-FFF2-40B4-BE49-F238E27FC236}">
              <a16:creationId xmlns="" xmlns:a16="http://schemas.microsoft.com/office/drawing/2014/main" id="{00000000-0008-0000-0300-0000BD000000}"/>
            </a:ext>
          </a:extLst>
        </xdr:cNvPr>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a:extLst>
            <a:ext uri="{FF2B5EF4-FFF2-40B4-BE49-F238E27FC236}">
              <a16:creationId xmlns="" xmlns:a16="http://schemas.microsoft.com/office/drawing/2014/main" id="{00000000-0008-0000-0300-0000BE000000}"/>
            </a:ext>
          </a:extLst>
        </xdr:cNvPr>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a:extLst>
            <a:ext uri="{FF2B5EF4-FFF2-40B4-BE49-F238E27FC236}">
              <a16:creationId xmlns="" xmlns:a16="http://schemas.microsoft.com/office/drawing/2014/main" id="{00000000-0008-0000-0300-0000BF000000}"/>
            </a:ext>
          </a:extLst>
        </xdr:cNvPr>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a:extLst>
            <a:ext uri="{FF2B5EF4-FFF2-40B4-BE49-F238E27FC236}">
              <a16:creationId xmlns="" xmlns:a16="http://schemas.microsoft.com/office/drawing/2014/main" id="{00000000-0008-0000-0300-0000C0000000}"/>
            </a:ext>
          </a:extLst>
        </xdr:cNvPr>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59198</xdr:rowOff>
    </xdr:from>
    <xdr:to>
      <xdr:col>23</xdr:col>
      <xdr:colOff>133350</xdr:colOff>
      <xdr:row>82</xdr:row>
      <xdr:rowOff>103085</xdr:rowOff>
    </xdr:to>
    <xdr:cxnSp macro="">
      <xdr:nvCxnSpPr>
        <xdr:cNvPr id="193" name="直線コネクタ 192">
          <a:extLst>
            <a:ext uri="{FF2B5EF4-FFF2-40B4-BE49-F238E27FC236}">
              <a16:creationId xmlns="" xmlns:a16="http://schemas.microsoft.com/office/drawing/2014/main" id="{00000000-0008-0000-0300-0000C1000000}"/>
            </a:ext>
          </a:extLst>
        </xdr:cNvPr>
        <xdr:cNvCxnSpPr/>
      </xdr:nvCxnSpPr>
      <xdr:spPr>
        <a:xfrm>
          <a:off x="4114800" y="14118098"/>
          <a:ext cx="838200" cy="43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86974</xdr:rowOff>
    </xdr:from>
    <xdr:ext cx="762000" cy="259045"/>
    <xdr:sp macro="" textlink="">
      <xdr:nvSpPr>
        <xdr:cNvPr id="194" name="人件費・物件費等の状況平均値テキスト">
          <a:extLst>
            <a:ext uri="{FF2B5EF4-FFF2-40B4-BE49-F238E27FC236}">
              <a16:creationId xmlns="" xmlns:a16="http://schemas.microsoft.com/office/drawing/2014/main" id="{00000000-0008-0000-0300-0000C2000000}"/>
            </a:ext>
          </a:extLst>
        </xdr:cNvPr>
        <xdr:cNvSpPr txBox="1"/>
      </xdr:nvSpPr>
      <xdr:spPr>
        <a:xfrm>
          <a:off x="5041900" y="14145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a:extLst>
            <a:ext uri="{FF2B5EF4-FFF2-40B4-BE49-F238E27FC236}">
              <a16:creationId xmlns="" xmlns:a16="http://schemas.microsoft.com/office/drawing/2014/main" id="{00000000-0008-0000-0300-0000C3000000}"/>
            </a:ext>
          </a:extLst>
        </xdr:cNvPr>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56015</xdr:rowOff>
    </xdr:from>
    <xdr:to>
      <xdr:col>19</xdr:col>
      <xdr:colOff>133350</xdr:colOff>
      <xdr:row>82</xdr:row>
      <xdr:rowOff>59198</xdr:rowOff>
    </xdr:to>
    <xdr:cxnSp macro="">
      <xdr:nvCxnSpPr>
        <xdr:cNvPr id="196" name="直線コネクタ 195">
          <a:extLst>
            <a:ext uri="{FF2B5EF4-FFF2-40B4-BE49-F238E27FC236}">
              <a16:creationId xmlns="" xmlns:a16="http://schemas.microsoft.com/office/drawing/2014/main" id="{00000000-0008-0000-0300-0000C4000000}"/>
            </a:ext>
          </a:extLst>
        </xdr:cNvPr>
        <xdr:cNvCxnSpPr/>
      </xdr:nvCxnSpPr>
      <xdr:spPr>
        <a:xfrm>
          <a:off x="3225800" y="14114915"/>
          <a:ext cx="889000" cy="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a:extLst>
            <a:ext uri="{FF2B5EF4-FFF2-40B4-BE49-F238E27FC236}">
              <a16:creationId xmlns="" xmlns:a16="http://schemas.microsoft.com/office/drawing/2014/main" id="{00000000-0008-0000-0300-0000C5000000}"/>
            </a:ext>
          </a:extLst>
        </xdr:cNvPr>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23294</xdr:rowOff>
    </xdr:from>
    <xdr:ext cx="736600" cy="259045"/>
    <xdr:sp macro="" textlink="">
      <xdr:nvSpPr>
        <xdr:cNvPr id="198" name="テキスト ボックス 197">
          <a:extLst>
            <a:ext uri="{FF2B5EF4-FFF2-40B4-BE49-F238E27FC236}">
              <a16:creationId xmlns="" xmlns:a16="http://schemas.microsoft.com/office/drawing/2014/main" id="{00000000-0008-0000-0300-0000C6000000}"/>
            </a:ext>
          </a:extLst>
        </xdr:cNvPr>
        <xdr:cNvSpPr txBox="1"/>
      </xdr:nvSpPr>
      <xdr:spPr>
        <a:xfrm>
          <a:off x="3733800" y="14253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34968</xdr:rowOff>
    </xdr:from>
    <xdr:to>
      <xdr:col>15</xdr:col>
      <xdr:colOff>82550</xdr:colOff>
      <xdr:row>82</xdr:row>
      <xdr:rowOff>56015</xdr:rowOff>
    </xdr:to>
    <xdr:cxnSp macro="">
      <xdr:nvCxnSpPr>
        <xdr:cNvPr id="199" name="直線コネクタ 198">
          <a:extLst>
            <a:ext uri="{FF2B5EF4-FFF2-40B4-BE49-F238E27FC236}">
              <a16:creationId xmlns="" xmlns:a16="http://schemas.microsoft.com/office/drawing/2014/main" id="{00000000-0008-0000-0300-0000C7000000}"/>
            </a:ext>
          </a:extLst>
        </xdr:cNvPr>
        <xdr:cNvCxnSpPr/>
      </xdr:nvCxnSpPr>
      <xdr:spPr>
        <a:xfrm>
          <a:off x="2336800" y="14093868"/>
          <a:ext cx="889000" cy="21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a:extLst>
            <a:ext uri="{FF2B5EF4-FFF2-40B4-BE49-F238E27FC236}">
              <a16:creationId xmlns="" xmlns:a16="http://schemas.microsoft.com/office/drawing/2014/main" id="{00000000-0008-0000-0300-0000C8000000}"/>
            </a:ext>
          </a:extLst>
        </xdr:cNvPr>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16567</xdr:rowOff>
    </xdr:from>
    <xdr:ext cx="762000" cy="259045"/>
    <xdr:sp macro="" textlink="">
      <xdr:nvSpPr>
        <xdr:cNvPr id="201" name="テキスト ボックス 200">
          <a:extLst>
            <a:ext uri="{FF2B5EF4-FFF2-40B4-BE49-F238E27FC236}">
              <a16:creationId xmlns="" xmlns:a16="http://schemas.microsoft.com/office/drawing/2014/main" id="{00000000-0008-0000-0300-0000C9000000}"/>
            </a:ext>
          </a:extLst>
        </xdr:cNvPr>
        <xdr:cNvSpPr txBox="1"/>
      </xdr:nvSpPr>
      <xdr:spPr>
        <a:xfrm>
          <a:off x="2844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22777</xdr:rowOff>
    </xdr:from>
    <xdr:to>
      <xdr:col>11</xdr:col>
      <xdr:colOff>31750</xdr:colOff>
      <xdr:row>82</xdr:row>
      <xdr:rowOff>34968</xdr:rowOff>
    </xdr:to>
    <xdr:cxnSp macro="">
      <xdr:nvCxnSpPr>
        <xdr:cNvPr id="202" name="直線コネクタ 201">
          <a:extLst>
            <a:ext uri="{FF2B5EF4-FFF2-40B4-BE49-F238E27FC236}">
              <a16:creationId xmlns="" xmlns:a16="http://schemas.microsoft.com/office/drawing/2014/main" id="{00000000-0008-0000-0300-0000CA000000}"/>
            </a:ext>
          </a:extLst>
        </xdr:cNvPr>
        <xdr:cNvCxnSpPr/>
      </xdr:nvCxnSpPr>
      <xdr:spPr>
        <a:xfrm>
          <a:off x="1447800" y="14081677"/>
          <a:ext cx="889000" cy="12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a:extLst>
            <a:ext uri="{FF2B5EF4-FFF2-40B4-BE49-F238E27FC236}">
              <a16:creationId xmlns="" xmlns:a16="http://schemas.microsoft.com/office/drawing/2014/main" id="{00000000-0008-0000-0300-0000CB000000}"/>
            </a:ext>
          </a:extLst>
        </xdr:cNvPr>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164623</xdr:rowOff>
    </xdr:from>
    <xdr:ext cx="762000" cy="259045"/>
    <xdr:sp macro="" textlink="">
      <xdr:nvSpPr>
        <xdr:cNvPr id="204" name="テキスト ボックス 203">
          <a:extLst>
            <a:ext uri="{FF2B5EF4-FFF2-40B4-BE49-F238E27FC236}">
              <a16:creationId xmlns="" xmlns:a16="http://schemas.microsoft.com/office/drawing/2014/main" id="{00000000-0008-0000-0300-0000CC000000}"/>
            </a:ext>
          </a:extLst>
        </xdr:cNvPr>
        <xdr:cNvSpPr txBox="1"/>
      </xdr:nvSpPr>
      <xdr:spPr>
        <a:xfrm>
          <a:off x="1955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a:extLst>
            <a:ext uri="{FF2B5EF4-FFF2-40B4-BE49-F238E27FC236}">
              <a16:creationId xmlns="" xmlns:a16="http://schemas.microsoft.com/office/drawing/2014/main" id="{00000000-0008-0000-0300-0000CD000000}"/>
            </a:ext>
          </a:extLst>
        </xdr:cNvPr>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157535</xdr:rowOff>
    </xdr:from>
    <xdr:ext cx="762000" cy="259045"/>
    <xdr:sp macro="" textlink="">
      <xdr:nvSpPr>
        <xdr:cNvPr id="206" name="テキスト ボックス 205">
          <a:extLst>
            <a:ext uri="{FF2B5EF4-FFF2-40B4-BE49-F238E27FC236}">
              <a16:creationId xmlns="" xmlns:a16="http://schemas.microsoft.com/office/drawing/2014/main" id="{00000000-0008-0000-0300-0000CE000000}"/>
            </a:ext>
          </a:extLst>
        </xdr:cNvPr>
        <xdr:cNvSpPr txBox="1"/>
      </xdr:nvSpPr>
      <xdr:spPr>
        <a:xfrm>
          <a:off x="1066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52285</xdr:rowOff>
    </xdr:from>
    <xdr:to>
      <xdr:col>23</xdr:col>
      <xdr:colOff>184150</xdr:colOff>
      <xdr:row>82</xdr:row>
      <xdr:rowOff>153885</xdr:rowOff>
    </xdr:to>
    <xdr:sp macro="" textlink="">
      <xdr:nvSpPr>
        <xdr:cNvPr id="212" name="楕円 211">
          <a:extLst>
            <a:ext uri="{FF2B5EF4-FFF2-40B4-BE49-F238E27FC236}">
              <a16:creationId xmlns="" xmlns:a16="http://schemas.microsoft.com/office/drawing/2014/main" id="{00000000-0008-0000-0300-0000D4000000}"/>
            </a:ext>
          </a:extLst>
        </xdr:cNvPr>
        <xdr:cNvSpPr/>
      </xdr:nvSpPr>
      <xdr:spPr>
        <a:xfrm>
          <a:off x="4902200" y="14111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68812</xdr:rowOff>
    </xdr:from>
    <xdr:ext cx="762000" cy="259045"/>
    <xdr:sp macro="" textlink="">
      <xdr:nvSpPr>
        <xdr:cNvPr id="213" name="人件費・物件費等の状況該当値テキスト">
          <a:extLst>
            <a:ext uri="{FF2B5EF4-FFF2-40B4-BE49-F238E27FC236}">
              <a16:creationId xmlns="" xmlns:a16="http://schemas.microsoft.com/office/drawing/2014/main" id="{00000000-0008-0000-0300-0000D5000000}"/>
            </a:ext>
          </a:extLst>
        </xdr:cNvPr>
        <xdr:cNvSpPr txBox="1"/>
      </xdr:nvSpPr>
      <xdr:spPr>
        <a:xfrm>
          <a:off x="5041900" y="13956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364,451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8398</xdr:rowOff>
    </xdr:from>
    <xdr:to>
      <xdr:col>19</xdr:col>
      <xdr:colOff>184150</xdr:colOff>
      <xdr:row>82</xdr:row>
      <xdr:rowOff>109998</xdr:rowOff>
    </xdr:to>
    <xdr:sp macro="" textlink="">
      <xdr:nvSpPr>
        <xdr:cNvPr id="214" name="楕円 213">
          <a:extLst>
            <a:ext uri="{FF2B5EF4-FFF2-40B4-BE49-F238E27FC236}">
              <a16:creationId xmlns="" xmlns:a16="http://schemas.microsoft.com/office/drawing/2014/main" id="{00000000-0008-0000-0300-0000D6000000}"/>
            </a:ext>
          </a:extLst>
        </xdr:cNvPr>
        <xdr:cNvSpPr/>
      </xdr:nvSpPr>
      <xdr:spPr>
        <a:xfrm>
          <a:off x="4064000" y="14067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120175</xdr:rowOff>
    </xdr:from>
    <xdr:ext cx="736600" cy="259045"/>
    <xdr:sp macro="" textlink="">
      <xdr:nvSpPr>
        <xdr:cNvPr id="215" name="テキスト ボックス 214">
          <a:extLst>
            <a:ext uri="{FF2B5EF4-FFF2-40B4-BE49-F238E27FC236}">
              <a16:creationId xmlns="" xmlns:a16="http://schemas.microsoft.com/office/drawing/2014/main" id="{00000000-0008-0000-0300-0000D7000000}"/>
            </a:ext>
          </a:extLst>
        </xdr:cNvPr>
        <xdr:cNvSpPr txBox="1"/>
      </xdr:nvSpPr>
      <xdr:spPr>
        <a:xfrm>
          <a:off x="3733800" y="138361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5215</xdr:rowOff>
    </xdr:from>
    <xdr:to>
      <xdr:col>15</xdr:col>
      <xdr:colOff>133350</xdr:colOff>
      <xdr:row>82</xdr:row>
      <xdr:rowOff>106815</xdr:rowOff>
    </xdr:to>
    <xdr:sp macro="" textlink="">
      <xdr:nvSpPr>
        <xdr:cNvPr id="216" name="楕円 215">
          <a:extLst>
            <a:ext uri="{FF2B5EF4-FFF2-40B4-BE49-F238E27FC236}">
              <a16:creationId xmlns="" xmlns:a16="http://schemas.microsoft.com/office/drawing/2014/main" id="{00000000-0008-0000-0300-0000D8000000}"/>
            </a:ext>
          </a:extLst>
        </xdr:cNvPr>
        <xdr:cNvSpPr/>
      </xdr:nvSpPr>
      <xdr:spPr>
        <a:xfrm>
          <a:off x="3175000" y="1406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116992</xdr:rowOff>
    </xdr:from>
    <xdr:ext cx="762000" cy="259045"/>
    <xdr:sp macro="" textlink="">
      <xdr:nvSpPr>
        <xdr:cNvPr id="217" name="テキスト ボックス 216">
          <a:extLst>
            <a:ext uri="{FF2B5EF4-FFF2-40B4-BE49-F238E27FC236}">
              <a16:creationId xmlns="" xmlns:a16="http://schemas.microsoft.com/office/drawing/2014/main" id="{00000000-0008-0000-0300-0000D9000000}"/>
            </a:ext>
          </a:extLst>
        </xdr:cNvPr>
        <xdr:cNvSpPr txBox="1"/>
      </xdr:nvSpPr>
      <xdr:spPr>
        <a:xfrm>
          <a:off x="2844800" y="1383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155618</xdr:rowOff>
    </xdr:from>
    <xdr:to>
      <xdr:col>11</xdr:col>
      <xdr:colOff>82550</xdr:colOff>
      <xdr:row>82</xdr:row>
      <xdr:rowOff>85768</xdr:rowOff>
    </xdr:to>
    <xdr:sp macro="" textlink="">
      <xdr:nvSpPr>
        <xdr:cNvPr id="218" name="楕円 217">
          <a:extLst>
            <a:ext uri="{FF2B5EF4-FFF2-40B4-BE49-F238E27FC236}">
              <a16:creationId xmlns="" xmlns:a16="http://schemas.microsoft.com/office/drawing/2014/main" id="{00000000-0008-0000-0300-0000DA000000}"/>
            </a:ext>
          </a:extLst>
        </xdr:cNvPr>
        <xdr:cNvSpPr/>
      </xdr:nvSpPr>
      <xdr:spPr>
        <a:xfrm>
          <a:off x="2286000" y="1404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95945</xdr:rowOff>
    </xdr:from>
    <xdr:ext cx="762000" cy="259045"/>
    <xdr:sp macro="" textlink="">
      <xdr:nvSpPr>
        <xdr:cNvPr id="219" name="テキスト ボックス 218">
          <a:extLst>
            <a:ext uri="{FF2B5EF4-FFF2-40B4-BE49-F238E27FC236}">
              <a16:creationId xmlns="" xmlns:a16="http://schemas.microsoft.com/office/drawing/2014/main" id="{00000000-0008-0000-0300-0000DB000000}"/>
            </a:ext>
          </a:extLst>
        </xdr:cNvPr>
        <xdr:cNvSpPr txBox="1"/>
      </xdr:nvSpPr>
      <xdr:spPr>
        <a:xfrm>
          <a:off x="1955800" y="13811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143427</xdr:rowOff>
    </xdr:from>
    <xdr:to>
      <xdr:col>7</xdr:col>
      <xdr:colOff>31750</xdr:colOff>
      <xdr:row>82</xdr:row>
      <xdr:rowOff>73577</xdr:rowOff>
    </xdr:to>
    <xdr:sp macro="" textlink="">
      <xdr:nvSpPr>
        <xdr:cNvPr id="220" name="楕円 219">
          <a:extLst>
            <a:ext uri="{FF2B5EF4-FFF2-40B4-BE49-F238E27FC236}">
              <a16:creationId xmlns="" xmlns:a16="http://schemas.microsoft.com/office/drawing/2014/main" id="{00000000-0008-0000-0300-0000DC000000}"/>
            </a:ext>
          </a:extLst>
        </xdr:cNvPr>
        <xdr:cNvSpPr/>
      </xdr:nvSpPr>
      <xdr:spPr>
        <a:xfrm>
          <a:off x="1397000" y="14030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83754</xdr:rowOff>
    </xdr:from>
    <xdr:ext cx="762000" cy="259045"/>
    <xdr:sp macro="" textlink="">
      <xdr:nvSpPr>
        <xdr:cNvPr id="221" name="テキスト ボックス 220">
          <a:extLst>
            <a:ext uri="{FF2B5EF4-FFF2-40B4-BE49-F238E27FC236}">
              <a16:creationId xmlns="" xmlns:a16="http://schemas.microsoft.com/office/drawing/2014/main" id="{00000000-0008-0000-0300-0000DD000000}"/>
            </a:ext>
          </a:extLst>
        </xdr:cNvPr>
        <xdr:cNvSpPr txBox="1"/>
      </xdr:nvSpPr>
      <xdr:spPr>
        <a:xfrm>
          <a:off x="1066800" y="13799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地方公務員の給与削減の影響により、ラスパイレス指数は１００を下回っているが、依然として類似団体平均を上回っている。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今後においても、類似団体との均衡も考慮しつつ適切な給与水準を維持していく必要がある。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a:extLst>
            <a:ext uri="{FF2B5EF4-FFF2-40B4-BE49-F238E27FC236}">
              <a16:creationId xmlns="" xmlns:a16="http://schemas.microsoft.com/office/drawing/2014/main" id="{00000000-0008-0000-0300-0000F6000000}"/>
            </a:ext>
          </a:extLst>
        </xdr:cNvPr>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a:extLst>
            <a:ext uri="{FF2B5EF4-FFF2-40B4-BE49-F238E27FC236}">
              <a16:creationId xmlns="" xmlns:a16="http://schemas.microsoft.com/office/drawing/2014/main" id="{00000000-0008-0000-0300-0000F7000000}"/>
            </a:ext>
          </a:extLst>
        </xdr:cNvPr>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a:extLst>
            <a:ext uri="{FF2B5EF4-FFF2-40B4-BE49-F238E27FC236}">
              <a16:creationId xmlns="" xmlns:a16="http://schemas.microsoft.com/office/drawing/2014/main" id="{00000000-0008-0000-0300-0000F8000000}"/>
            </a:ext>
          </a:extLst>
        </xdr:cNvPr>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a:extLst>
            <a:ext uri="{FF2B5EF4-FFF2-40B4-BE49-F238E27FC236}">
              <a16:creationId xmlns="" xmlns:a16="http://schemas.microsoft.com/office/drawing/2014/main" id="{00000000-0008-0000-0300-0000F9000000}"/>
            </a:ext>
          </a:extLst>
        </xdr:cNvPr>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a:extLst>
            <a:ext uri="{FF2B5EF4-FFF2-40B4-BE49-F238E27FC236}">
              <a16:creationId xmlns="" xmlns:a16="http://schemas.microsoft.com/office/drawing/2014/main" id="{00000000-0008-0000-0300-0000FA000000}"/>
            </a:ext>
          </a:extLst>
        </xdr:cNvPr>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62864</xdr:rowOff>
    </xdr:from>
    <xdr:to>
      <xdr:col>81</xdr:col>
      <xdr:colOff>44450</xdr:colOff>
      <xdr:row>88</xdr:row>
      <xdr:rowOff>12064</xdr:rowOff>
    </xdr:to>
    <xdr:cxnSp macro="">
      <xdr:nvCxnSpPr>
        <xdr:cNvPr id="251" name="直線コネクタ 250">
          <a:extLst>
            <a:ext uri="{FF2B5EF4-FFF2-40B4-BE49-F238E27FC236}">
              <a16:creationId xmlns="" xmlns:a16="http://schemas.microsoft.com/office/drawing/2014/main" id="{00000000-0008-0000-0300-0000FB000000}"/>
            </a:ext>
          </a:extLst>
        </xdr:cNvPr>
        <xdr:cNvCxnSpPr/>
      </xdr:nvCxnSpPr>
      <xdr:spPr>
        <a:xfrm flipV="1">
          <a:off x="16179800" y="14979014"/>
          <a:ext cx="8382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163847</xdr:rowOff>
    </xdr:from>
    <xdr:ext cx="762000" cy="259045"/>
    <xdr:sp macro="" textlink="">
      <xdr:nvSpPr>
        <xdr:cNvPr id="252" name="給与水準   （国との比較）平均値テキスト">
          <a:extLst>
            <a:ext uri="{FF2B5EF4-FFF2-40B4-BE49-F238E27FC236}">
              <a16:creationId xmlns="" xmlns:a16="http://schemas.microsoft.com/office/drawing/2014/main" id="{00000000-0008-0000-0300-0000FC000000}"/>
            </a:ext>
          </a:extLst>
        </xdr:cNvPr>
        <xdr:cNvSpPr txBox="1"/>
      </xdr:nvSpPr>
      <xdr:spPr>
        <a:xfrm>
          <a:off x="17106900" y="14737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a:extLst>
            <a:ext uri="{FF2B5EF4-FFF2-40B4-BE49-F238E27FC236}">
              <a16:creationId xmlns="" xmlns:a16="http://schemas.microsoft.com/office/drawing/2014/main" id="{00000000-0008-0000-0300-0000FD00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50800</xdr:rowOff>
    </xdr:from>
    <xdr:to>
      <xdr:col>77</xdr:col>
      <xdr:colOff>44450</xdr:colOff>
      <xdr:row>88</xdr:row>
      <xdr:rowOff>12064</xdr:rowOff>
    </xdr:to>
    <xdr:cxnSp macro="">
      <xdr:nvCxnSpPr>
        <xdr:cNvPr id="254" name="直線コネクタ 253">
          <a:extLst>
            <a:ext uri="{FF2B5EF4-FFF2-40B4-BE49-F238E27FC236}">
              <a16:creationId xmlns="" xmlns:a16="http://schemas.microsoft.com/office/drawing/2014/main" id="{00000000-0008-0000-0300-0000FE000000}"/>
            </a:ext>
          </a:extLst>
        </xdr:cNvPr>
        <xdr:cNvCxnSpPr/>
      </xdr:nvCxnSpPr>
      <xdr:spPr>
        <a:xfrm>
          <a:off x="15290800" y="14966950"/>
          <a:ext cx="889000" cy="132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a:extLst>
            <a:ext uri="{FF2B5EF4-FFF2-40B4-BE49-F238E27FC236}">
              <a16:creationId xmlns="" xmlns:a16="http://schemas.microsoft.com/office/drawing/2014/main" id="{00000000-0008-0000-0300-0000FF00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56" name="テキスト ボックス 255">
          <a:extLst>
            <a:ext uri="{FF2B5EF4-FFF2-40B4-BE49-F238E27FC236}">
              <a16:creationId xmlns="" xmlns:a16="http://schemas.microsoft.com/office/drawing/2014/main" id="{00000000-0008-0000-0300-000000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131763</xdr:rowOff>
    </xdr:from>
    <xdr:to>
      <xdr:col>72</xdr:col>
      <xdr:colOff>203200</xdr:colOff>
      <xdr:row>87</xdr:row>
      <xdr:rowOff>50800</xdr:rowOff>
    </xdr:to>
    <xdr:cxnSp macro="">
      <xdr:nvCxnSpPr>
        <xdr:cNvPr id="257" name="直線コネクタ 256">
          <a:extLst>
            <a:ext uri="{FF2B5EF4-FFF2-40B4-BE49-F238E27FC236}">
              <a16:creationId xmlns="" xmlns:a16="http://schemas.microsoft.com/office/drawing/2014/main" id="{00000000-0008-0000-0300-000001010000}"/>
            </a:ext>
          </a:extLst>
        </xdr:cNvPr>
        <xdr:cNvCxnSpPr/>
      </xdr:nvCxnSpPr>
      <xdr:spPr>
        <a:xfrm>
          <a:off x="14401800" y="14876463"/>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a:extLst>
            <a:ext uri="{FF2B5EF4-FFF2-40B4-BE49-F238E27FC236}">
              <a16:creationId xmlns="" xmlns:a16="http://schemas.microsoft.com/office/drawing/2014/main" id="{00000000-0008-0000-0300-000002010000}"/>
            </a:ext>
          </a:extLst>
        </xdr:cNvPr>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63516</xdr:rowOff>
    </xdr:from>
    <xdr:ext cx="762000" cy="259045"/>
    <xdr:sp macro="" textlink="">
      <xdr:nvSpPr>
        <xdr:cNvPr id="259" name="テキスト ボックス 258">
          <a:extLst>
            <a:ext uri="{FF2B5EF4-FFF2-40B4-BE49-F238E27FC236}">
              <a16:creationId xmlns="" xmlns:a16="http://schemas.microsoft.com/office/drawing/2014/main" id="{00000000-0008-0000-0300-000003010000}"/>
            </a:ext>
          </a:extLst>
        </xdr:cNvPr>
        <xdr:cNvSpPr txBox="1"/>
      </xdr:nvSpPr>
      <xdr:spPr>
        <a:xfrm>
          <a:off x="14909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29211</xdr:rowOff>
    </xdr:from>
    <xdr:to>
      <xdr:col>68</xdr:col>
      <xdr:colOff>152400</xdr:colOff>
      <xdr:row>86</xdr:row>
      <xdr:rowOff>131763</xdr:rowOff>
    </xdr:to>
    <xdr:cxnSp macro="">
      <xdr:nvCxnSpPr>
        <xdr:cNvPr id="260" name="直線コネクタ 259">
          <a:extLst>
            <a:ext uri="{FF2B5EF4-FFF2-40B4-BE49-F238E27FC236}">
              <a16:creationId xmlns="" xmlns:a16="http://schemas.microsoft.com/office/drawing/2014/main" id="{00000000-0008-0000-0300-000004010000}"/>
            </a:ext>
          </a:extLst>
        </xdr:cNvPr>
        <xdr:cNvCxnSpPr/>
      </xdr:nvCxnSpPr>
      <xdr:spPr>
        <a:xfrm>
          <a:off x="13512800" y="14773911"/>
          <a:ext cx="889000" cy="102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a:extLst>
            <a:ext uri="{FF2B5EF4-FFF2-40B4-BE49-F238E27FC236}">
              <a16:creationId xmlns="" xmlns:a16="http://schemas.microsoft.com/office/drawing/2014/main" id="{00000000-0008-0000-0300-000005010000}"/>
            </a:ext>
          </a:extLst>
        </xdr:cNvPr>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50182</xdr:rowOff>
    </xdr:from>
    <xdr:ext cx="762000" cy="259045"/>
    <xdr:sp macro="" textlink="">
      <xdr:nvSpPr>
        <xdr:cNvPr id="262" name="テキスト ボックス 261">
          <a:extLst>
            <a:ext uri="{FF2B5EF4-FFF2-40B4-BE49-F238E27FC236}">
              <a16:creationId xmlns="" xmlns:a16="http://schemas.microsoft.com/office/drawing/2014/main" id="{00000000-0008-0000-0300-000006010000}"/>
            </a:ext>
          </a:extLst>
        </xdr:cNvPr>
        <xdr:cNvSpPr txBox="1"/>
      </xdr:nvSpPr>
      <xdr:spPr>
        <a:xfrm>
          <a:off x="14020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a:extLst>
            <a:ext uri="{FF2B5EF4-FFF2-40B4-BE49-F238E27FC236}">
              <a16:creationId xmlns="" xmlns:a16="http://schemas.microsoft.com/office/drawing/2014/main" id="{00000000-0008-0000-0300-000007010000}"/>
            </a:ext>
          </a:extLst>
        </xdr:cNvPr>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26052</xdr:rowOff>
    </xdr:from>
    <xdr:ext cx="762000" cy="259045"/>
    <xdr:sp macro="" textlink="">
      <xdr:nvSpPr>
        <xdr:cNvPr id="264" name="テキスト ボックス 263">
          <a:extLst>
            <a:ext uri="{FF2B5EF4-FFF2-40B4-BE49-F238E27FC236}">
              <a16:creationId xmlns="" xmlns:a16="http://schemas.microsoft.com/office/drawing/2014/main" id="{00000000-0008-0000-0300-000008010000}"/>
            </a:ext>
          </a:extLst>
        </xdr:cNvPr>
        <xdr:cNvSpPr txBox="1"/>
      </xdr:nvSpPr>
      <xdr:spPr>
        <a:xfrm>
          <a:off x="13131800" y="1494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12064</xdr:rowOff>
    </xdr:from>
    <xdr:to>
      <xdr:col>81</xdr:col>
      <xdr:colOff>95250</xdr:colOff>
      <xdr:row>87</xdr:row>
      <xdr:rowOff>113664</xdr:rowOff>
    </xdr:to>
    <xdr:sp macro="" textlink="">
      <xdr:nvSpPr>
        <xdr:cNvPr id="270" name="楕円 269">
          <a:extLst>
            <a:ext uri="{FF2B5EF4-FFF2-40B4-BE49-F238E27FC236}">
              <a16:creationId xmlns="" xmlns:a16="http://schemas.microsoft.com/office/drawing/2014/main" id="{00000000-0008-0000-0300-00000E010000}"/>
            </a:ext>
          </a:extLst>
        </xdr:cNvPr>
        <xdr:cNvSpPr/>
      </xdr:nvSpPr>
      <xdr:spPr>
        <a:xfrm>
          <a:off x="16967200" y="14928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155591</xdr:rowOff>
    </xdr:from>
    <xdr:ext cx="762000" cy="259045"/>
    <xdr:sp macro="" textlink="">
      <xdr:nvSpPr>
        <xdr:cNvPr id="271" name="給与水準   （国との比較）該当値テキスト">
          <a:extLst>
            <a:ext uri="{FF2B5EF4-FFF2-40B4-BE49-F238E27FC236}">
              <a16:creationId xmlns="" xmlns:a16="http://schemas.microsoft.com/office/drawing/2014/main" id="{00000000-0008-0000-0300-00000F010000}"/>
            </a:ext>
          </a:extLst>
        </xdr:cNvPr>
        <xdr:cNvSpPr txBox="1"/>
      </xdr:nvSpPr>
      <xdr:spPr>
        <a:xfrm>
          <a:off x="17106900" y="14900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132714</xdr:rowOff>
    </xdr:from>
    <xdr:to>
      <xdr:col>77</xdr:col>
      <xdr:colOff>95250</xdr:colOff>
      <xdr:row>88</xdr:row>
      <xdr:rowOff>62864</xdr:rowOff>
    </xdr:to>
    <xdr:sp macro="" textlink="">
      <xdr:nvSpPr>
        <xdr:cNvPr id="272" name="楕円 271">
          <a:extLst>
            <a:ext uri="{FF2B5EF4-FFF2-40B4-BE49-F238E27FC236}">
              <a16:creationId xmlns="" xmlns:a16="http://schemas.microsoft.com/office/drawing/2014/main" id="{00000000-0008-0000-0300-000010010000}"/>
            </a:ext>
          </a:extLst>
        </xdr:cNvPr>
        <xdr:cNvSpPr/>
      </xdr:nvSpPr>
      <xdr:spPr>
        <a:xfrm>
          <a:off x="16129000" y="1504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47641</xdr:rowOff>
    </xdr:from>
    <xdr:ext cx="736600" cy="259045"/>
    <xdr:sp macro="" textlink="">
      <xdr:nvSpPr>
        <xdr:cNvPr id="273" name="テキスト ボックス 272">
          <a:extLst>
            <a:ext uri="{FF2B5EF4-FFF2-40B4-BE49-F238E27FC236}">
              <a16:creationId xmlns="" xmlns:a16="http://schemas.microsoft.com/office/drawing/2014/main" id="{00000000-0008-0000-0300-000011010000}"/>
            </a:ext>
          </a:extLst>
        </xdr:cNvPr>
        <xdr:cNvSpPr txBox="1"/>
      </xdr:nvSpPr>
      <xdr:spPr>
        <a:xfrm>
          <a:off x="15798800" y="15135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0</xdr:rowOff>
    </xdr:from>
    <xdr:to>
      <xdr:col>73</xdr:col>
      <xdr:colOff>44450</xdr:colOff>
      <xdr:row>87</xdr:row>
      <xdr:rowOff>101600</xdr:rowOff>
    </xdr:to>
    <xdr:sp macro="" textlink="">
      <xdr:nvSpPr>
        <xdr:cNvPr id="274" name="楕円 273">
          <a:extLst>
            <a:ext uri="{FF2B5EF4-FFF2-40B4-BE49-F238E27FC236}">
              <a16:creationId xmlns="" xmlns:a16="http://schemas.microsoft.com/office/drawing/2014/main" id="{00000000-0008-0000-0300-000012010000}"/>
            </a:ext>
          </a:extLst>
        </xdr:cNvPr>
        <xdr:cNvSpPr/>
      </xdr:nvSpPr>
      <xdr:spPr>
        <a:xfrm>
          <a:off x="15240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86377</xdr:rowOff>
    </xdr:from>
    <xdr:ext cx="762000" cy="259045"/>
    <xdr:sp macro="" textlink="">
      <xdr:nvSpPr>
        <xdr:cNvPr id="275" name="テキスト ボックス 274">
          <a:extLst>
            <a:ext uri="{FF2B5EF4-FFF2-40B4-BE49-F238E27FC236}">
              <a16:creationId xmlns="" xmlns:a16="http://schemas.microsoft.com/office/drawing/2014/main" id="{00000000-0008-0000-0300-000013010000}"/>
            </a:ext>
          </a:extLst>
        </xdr:cNvPr>
        <xdr:cNvSpPr txBox="1"/>
      </xdr:nvSpPr>
      <xdr:spPr>
        <a:xfrm>
          <a:off x="14909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80963</xdr:rowOff>
    </xdr:from>
    <xdr:to>
      <xdr:col>68</xdr:col>
      <xdr:colOff>203200</xdr:colOff>
      <xdr:row>87</xdr:row>
      <xdr:rowOff>11113</xdr:rowOff>
    </xdr:to>
    <xdr:sp macro="" textlink="">
      <xdr:nvSpPr>
        <xdr:cNvPr id="276" name="楕円 275">
          <a:extLst>
            <a:ext uri="{FF2B5EF4-FFF2-40B4-BE49-F238E27FC236}">
              <a16:creationId xmlns="" xmlns:a16="http://schemas.microsoft.com/office/drawing/2014/main" id="{00000000-0008-0000-0300-000014010000}"/>
            </a:ext>
          </a:extLst>
        </xdr:cNvPr>
        <xdr:cNvSpPr/>
      </xdr:nvSpPr>
      <xdr:spPr>
        <a:xfrm>
          <a:off x="14351000" y="1482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21290</xdr:rowOff>
    </xdr:from>
    <xdr:ext cx="762000" cy="259045"/>
    <xdr:sp macro="" textlink="">
      <xdr:nvSpPr>
        <xdr:cNvPr id="277" name="テキスト ボックス 276">
          <a:extLst>
            <a:ext uri="{FF2B5EF4-FFF2-40B4-BE49-F238E27FC236}">
              <a16:creationId xmlns="" xmlns:a16="http://schemas.microsoft.com/office/drawing/2014/main" id="{00000000-0008-0000-0300-000015010000}"/>
            </a:ext>
          </a:extLst>
        </xdr:cNvPr>
        <xdr:cNvSpPr txBox="1"/>
      </xdr:nvSpPr>
      <xdr:spPr>
        <a:xfrm>
          <a:off x="14020800" y="14594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149861</xdr:rowOff>
    </xdr:from>
    <xdr:to>
      <xdr:col>64</xdr:col>
      <xdr:colOff>152400</xdr:colOff>
      <xdr:row>86</xdr:row>
      <xdr:rowOff>80011</xdr:rowOff>
    </xdr:to>
    <xdr:sp macro="" textlink="">
      <xdr:nvSpPr>
        <xdr:cNvPr id="278" name="楕円 277">
          <a:extLst>
            <a:ext uri="{FF2B5EF4-FFF2-40B4-BE49-F238E27FC236}">
              <a16:creationId xmlns="" xmlns:a16="http://schemas.microsoft.com/office/drawing/2014/main" id="{00000000-0008-0000-0300-000016010000}"/>
            </a:ext>
          </a:extLst>
        </xdr:cNvPr>
        <xdr:cNvSpPr/>
      </xdr:nvSpPr>
      <xdr:spPr>
        <a:xfrm>
          <a:off x="13462000" y="14723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90188</xdr:rowOff>
    </xdr:from>
    <xdr:ext cx="762000" cy="259045"/>
    <xdr:sp macro="" textlink="">
      <xdr:nvSpPr>
        <xdr:cNvPr id="279" name="テキスト ボックス 278">
          <a:extLst>
            <a:ext uri="{FF2B5EF4-FFF2-40B4-BE49-F238E27FC236}">
              <a16:creationId xmlns="" xmlns:a16="http://schemas.microsoft.com/office/drawing/2014/main" id="{00000000-0008-0000-0300-000017010000}"/>
            </a:ext>
          </a:extLst>
        </xdr:cNvPr>
        <xdr:cNvSpPr txBox="1"/>
      </xdr:nvSpPr>
      <xdr:spPr>
        <a:xfrm>
          <a:off x="13131800" y="14491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[21.11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く人員抑制の結果、類似団体平均と比較しても低水準で推移してきたが、増大・多様化する行政需要に対応するため、職員数の増員を図ったことから類似団体平均と同程度まで上昇している。</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a:extLst>
            <a:ext uri="{FF2B5EF4-FFF2-40B4-BE49-F238E27FC236}">
              <a16:creationId xmlns="" xmlns:a16="http://schemas.microsoft.com/office/drawing/2014/main" id="{00000000-0008-0000-0300-000037010000}"/>
            </a:ext>
          </a:extLst>
        </xdr:cNvPr>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a:extLst>
            <a:ext uri="{FF2B5EF4-FFF2-40B4-BE49-F238E27FC236}">
              <a16:creationId xmlns="" xmlns:a16="http://schemas.microsoft.com/office/drawing/2014/main" id="{00000000-0008-0000-0300-000038010000}"/>
            </a:ext>
          </a:extLst>
        </xdr:cNvPr>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a:extLst>
            <a:ext uri="{FF2B5EF4-FFF2-40B4-BE49-F238E27FC236}">
              <a16:creationId xmlns="" xmlns:a16="http://schemas.microsoft.com/office/drawing/2014/main" id="{00000000-0008-0000-0300-000039010000}"/>
            </a:ext>
          </a:extLst>
        </xdr:cNvPr>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a:extLst>
            <a:ext uri="{FF2B5EF4-FFF2-40B4-BE49-F238E27FC236}">
              <a16:creationId xmlns="" xmlns:a16="http://schemas.microsoft.com/office/drawing/2014/main" id="{00000000-0008-0000-0300-00003A010000}"/>
            </a:ext>
          </a:extLst>
        </xdr:cNvPr>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a:extLst>
            <a:ext uri="{FF2B5EF4-FFF2-40B4-BE49-F238E27FC236}">
              <a16:creationId xmlns="" xmlns:a16="http://schemas.microsoft.com/office/drawing/2014/main" id="{00000000-0008-0000-0300-00003B010000}"/>
            </a:ext>
          </a:extLst>
        </xdr:cNvPr>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16438</xdr:rowOff>
    </xdr:from>
    <xdr:to>
      <xdr:col>81</xdr:col>
      <xdr:colOff>44450</xdr:colOff>
      <xdr:row>60</xdr:row>
      <xdr:rowOff>29192</xdr:rowOff>
    </xdr:to>
    <xdr:cxnSp macro="">
      <xdr:nvCxnSpPr>
        <xdr:cNvPr id="316" name="直線コネクタ 315">
          <a:extLst>
            <a:ext uri="{FF2B5EF4-FFF2-40B4-BE49-F238E27FC236}">
              <a16:creationId xmlns="" xmlns:a16="http://schemas.microsoft.com/office/drawing/2014/main" id="{00000000-0008-0000-0300-00003C010000}"/>
            </a:ext>
          </a:extLst>
        </xdr:cNvPr>
        <xdr:cNvCxnSpPr/>
      </xdr:nvCxnSpPr>
      <xdr:spPr>
        <a:xfrm>
          <a:off x="16179800" y="10303438"/>
          <a:ext cx="838200" cy="12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147083</xdr:rowOff>
    </xdr:from>
    <xdr:ext cx="762000" cy="259045"/>
    <xdr:sp macro="" textlink="">
      <xdr:nvSpPr>
        <xdr:cNvPr id="317" name="定員管理の状況平均値テキスト">
          <a:extLst>
            <a:ext uri="{FF2B5EF4-FFF2-40B4-BE49-F238E27FC236}">
              <a16:creationId xmlns="" xmlns:a16="http://schemas.microsoft.com/office/drawing/2014/main" id="{00000000-0008-0000-0300-00003D010000}"/>
            </a:ext>
          </a:extLst>
        </xdr:cNvPr>
        <xdr:cNvSpPr txBox="1"/>
      </xdr:nvSpPr>
      <xdr:spPr>
        <a:xfrm>
          <a:off x="17106900" y="10262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a:extLst>
            <a:ext uri="{FF2B5EF4-FFF2-40B4-BE49-F238E27FC236}">
              <a16:creationId xmlns="" xmlns:a16="http://schemas.microsoft.com/office/drawing/2014/main" id="{00000000-0008-0000-0300-00003E010000}"/>
            </a:ext>
          </a:extLst>
        </xdr:cNvPr>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152382</xdr:rowOff>
    </xdr:from>
    <xdr:to>
      <xdr:col>77</xdr:col>
      <xdr:colOff>44450</xdr:colOff>
      <xdr:row>60</xdr:row>
      <xdr:rowOff>16438</xdr:rowOff>
    </xdr:to>
    <xdr:cxnSp macro="">
      <xdr:nvCxnSpPr>
        <xdr:cNvPr id="319" name="直線コネクタ 318">
          <a:extLst>
            <a:ext uri="{FF2B5EF4-FFF2-40B4-BE49-F238E27FC236}">
              <a16:creationId xmlns="" xmlns:a16="http://schemas.microsoft.com/office/drawing/2014/main" id="{00000000-0008-0000-0300-00003F010000}"/>
            </a:ext>
          </a:extLst>
        </xdr:cNvPr>
        <xdr:cNvCxnSpPr/>
      </xdr:nvCxnSpPr>
      <xdr:spPr>
        <a:xfrm>
          <a:off x="15290800" y="10267932"/>
          <a:ext cx="889000" cy="35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a:extLst>
            <a:ext uri="{FF2B5EF4-FFF2-40B4-BE49-F238E27FC236}">
              <a16:creationId xmlns="" xmlns:a16="http://schemas.microsoft.com/office/drawing/2014/main" id="{00000000-0008-0000-0300-000040010000}"/>
            </a:ext>
          </a:extLst>
        </xdr:cNvPr>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89243</xdr:rowOff>
    </xdr:from>
    <xdr:ext cx="736600" cy="259045"/>
    <xdr:sp macro="" textlink="">
      <xdr:nvSpPr>
        <xdr:cNvPr id="321" name="テキスト ボックス 320">
          <a:extLst>
            <a:ext uri="{FF2B5EF4-FFF2-40B4-BE49-F238E27FC236}">
              <a16:creationId xmlns="" xmlns:a16="http://schemas.microsoft.com/office/drawing/2014/main" id="{00000000-0008-0000-0300-000041010000}"/>
            </a:ext>
          </a:extLst>
        </xdr:cNvPr>
        <xdr:cNvSpPr txBox="1"/>
      </xdr:nvSpPr>
      <xdr:spPr>
        <a:xfrm>
          <a:off x="15798800" y="103762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132733</xdr:rowOff>
    </xdr:from>
    <xdr:to>
      <xdr:col>72</xdr:col>
      <xdr:colOff>203200</xdr:colOff>
      <xdr:row>59</xdr:row>
      <xdr:rowOff>152382</xdr:rowOff>
    </xdr:to>
    <xdr:cxnSp macro="">
      <xdr:nvCxnSpPr>
        <xdr:cNvPr id="322" name="直線コネクタ 321">
          <a:extLst>
            <a:ext uri="{FF2B5EF4-FFF2-40B4-BE49-F238E27FC236}">
              <a16:creationId xmlns="" xmlns:a16="http://schemas.microsoft.com/office/drawing/2014/main" id="{00000000-0008-0000-0300-000042010000}"/>
            </a:ext>
          </a:extLst>
        </xdr:cNvPr>
        <xdr:cNvCxnSpPr/>
      </xdr:nvCxnSpPr>
      <xdr:spPr>
        <a:xfrm>
          <a:off x="14401800" y="10248283"/>
          <a:ext cx="889000" cy="19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a:extLst>
            <a:ext uri="{FF2B5EF4-FFF2-40B4-BE49-F238E27FC236}">
              <a16:creationId xmlns="" xmlns:a16="http://schemas.microsoft.com/office/drawing/2014/main" id="{00000000-0008-0000-0300-000043010000}"/>
            </a:ext>
          </a:extLst>
        </xdr:cNvPr>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86830</xdr:rowOff>
    </xdr:from>
    <xdr:ext cx="762000" cy="259045"/>
    <xdr:sp macro="" textlink="">
      <xdr:nvSpPr>
        <xdr:cNvPr id="324" name="テキスト ボックス 323">
          <a:extLst>
            <a:ext uri="{FF2B5EF4-FFF2-40B4-BE49-F238E27FC236}">
              <a16:creationId xmlns="" xmlns:a16="http://schemas.microsoft.com/office/drawing/2014/main" id="{00000000-0008-0000-0300-000044010000}"/>
            </a:ext>
          </a:extLst>
        </xdr:cNvPr>
        <xdr:cNvSpPr txBox="1"/>
      </xdr:nvSpPr>
      <xdr:spPr>
        <a:xfrm>
          <a:off x="14909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84128</xdr:rowOff>
    </xdr:from>
    <xdr:to>
      <xdr:col>68</xdr:col>
      <xdr:colOff>152400</xdr:colOff>
      <xdr:row>59</xdr:row>
      <xdr:rowOff>132733</xdr:rowOff>
    </xdr:to>
    <xdr:cxnSp macro="">
      <xdr:nvCxnSpPr>
        <xdr:cNvPr id="325" name="直線コネクタ 324">
          <a:extLst>
            <a:ext uri="{FF2B5EF4-FFF2-40B4-BE49-F238E27FC236}">
              <a16:creationId xmlns="" xmlns:a16="http://schemas.microsoft.com/office/drawing/2014/main" id="{00000000-0008-0000-0300-000045010000}"/>
            </a:ext>
          </a:extLst>
        </xdr:cNvPr>
        <xdr:cNvCxnSpPr/>
      </xdr:nvCxnSpPr>
      <xdr:spPr>
        <a:xfrm>
          <a:off x="13512800" y="10199678"/>
          <a:ext cx="889000" cy="48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a:extLst>
            <a:ext uri="{FF2B5EF4-FFF2-40B4-BE49-F238E27FC236}">
              <a16:creationId xmlns="" xmlns:a16="http://schemas.microsoft.com/office/drawing/2014/main" id="{00000000-0008-0000-0300-000046010000}"/>
            </a:ext>
          </a:extLst>
        </xdr:cNvPr>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68216</xdr:rowOff>
    </xdr:from>
    <xdr:ext cx="762000" cy="259045"/>
    <xdr:sp macro="" textlink="">
      <xdr:nvSpPr>
        <xdr:cNvPr id="327" name="テキスト ボックス 326">
          <a:extLst>
            <a:ext uri="{FF2B5EF4-FFF2-40B4-BE49-F238E27FC236}">
              <a16:creationId xmlns="" xmlns:a16="http://schemas.microsoft.com/office/drawing/2014/main" id="{00000000-0008-0000-0300-000047010000}"/>
            </a:ext>
          </a:extLst>
        </xdr:cNvPr>
        <xdr:cNvSpPr txBox="1"/>
      </xdr:nvSpPr>
      <xdr:spPr>
        <a:xfrm>
          <a:off x="14020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a:extLst>
            <a:ext uri="{FF2B5EF4-FFF2-40B4-BE49-F238E27FC236}">
              <a16:creationId xmlns="" xmlns:a16="http://schemas.microsoft.com/office/drawing/2014/main" id="{00000000-0008-0000-0300-000048010000}"/>
            </a:ext>
          </a:extLst>
        </xdr:cNvPr>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64424</xdr:rowOff>
    </xdr:from>
    <xdr:ext cx="762000" cy="259045"/>
    <xdr:sp macro="" textlink="">
      <xdr:nvSpPr>
        <xdr:cNvPr id="329" name="テキスト ボックス 328">
          <a:extLst>
            <a:ext uri="{FF2B5EF4-FFF2-40B4-BE49-F238E27FC236}">
              <a16:creationId xmlns="" xmlns:a16="http://schemas.microsoft.com/office/drawing/2014/main" id="{00000000-0008-0000-0300-000049010000}"/>
            </a:ext>
          </a:extLst>
        </xdr:cNvPr>
        <xdr:cNvSpPr txBox="1"/>
      </xdr:nvSpPr>
      <xdr:spPr>
        <a:xfrm>
          <a:off x="13131800" y="10351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149842</xdr:rowOff>
    </xdr:from>
    <xdr:to>
      <xdr:col>81</xdr:col>
      <xdr:colOff>95250</xdr:colOff>
      <xdr:row>60</xdr:row>
      <xdr:rowOff>79992</xdr:rowOff>
    </xdr:to>
    <xdr:sp macro="" textlink="">
      <xdr:nvSpPr>
        <xdr:cNvPr id="335" name="楕円 334">
          <a:extLst>
            <a:ext uri="{FF2B5EF4-FFF2-40B4-BE49-F238E27FC236}">
              <a16:creationId xmlns="" xmlns:a16="http://schemas.microsoft.com/office/drawing/2014/main" id="{00000000-0008-0000-0300-00004F010000}"/>
            </a:ext>
          </a:extLst>
        </xdr:cNvPr>
        <xdr:cNvSpPr/>
      </xdr:nvSpPr>
      <xdr:spPr>
        <a:xfrm>
          <a:off x="16967200" y="10265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166369</xdr:rowOff>
    </xdr:from>
    <xdr:ext cx="762000" cy="259045"/>
    <xdr:sp macro="" textlink="">
      <xdr:nvSpPr>
        <xdr:cNvPr id="336" name="定員管理の状況該当値テキスト">
          <a:extLst>
            <a:ext uri="{FF2B5EF4-FFF2-40B4-BE49-F238E27FC236}">
              <a16:creationId xmlns="" xmlns:a16="http://schemas.microsoft.com/office/drawing/2014/main" id="{00000000-0008-0000-0300-000050010000}"/>
            </a:ext>
          </a:extLst>
        </xdr:cNvPr>
        <xdr:cNvSpPr txBox="1"/>
      </xdr:nvSpPr>
      <xdr:spPr>
        <a:xfrm>
          <a:off x="17106900" y="10110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137088</xdr:rowOff>
    </xdr:from>
    <xdr:to>
      <xdr:col>77</xdr:col>
      <xdr:colOff>95250</xdr:colOff>
      <xdr:row>60</xdr:row>
      <xdr:rowOff>67238</xdr:rowOff>
    </xdr:to>
    <xdr:sp macro="" textlink="">
      <xdr:nvSpPr>
        <xdr:cNvPr id="337" name="楕円 336">
          <a:extLst>
            <a:ext uri="{FF2B5EF4-FFF2-40B4-BE49-F238E27FC236}">
              <a16:creationId xmlns="" xmlns:a16="http://schemas.microsoft.com/office/drawing/2014/main" id="{00000000-0008-0000-0300-000051010000}"/>
            </a:ext>
          </a:extLst>
        </xdr:cNvPr>
        <xdr:cNvSpPr/>
      </xdr:nvSpPr>
      <xdr:spPr>
        <a:xfrm>
          <a:off x="16129000" y="10252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77415</xdr:rowOff>
    </xdr:from>
    <xdr:ext cx="736600" cy="259045"/>
    <xdr:sp macro="" textlink="">
      <xdr:nvSpPr>
        <xdr:cNvPr id="338" name="テキスト ボックス 337">
          <a:extLst>
            <a:ext uri="{FF2B5EF4-FFF2-40B4-BE49-F238E27FC236}">
              <a16:creationId xmlns="" xmlns:a16="http://schemas.microsoft.com/office/drawing/2014/main" id="{00000000-0008-0000-0300-000052010000}"/>
            </a:ext>
          </a:extLst>
        </xdr:cNvPr>
        <xdr:cNvSpPr txBox="1"/>
      </xdr:nvSpPr>
      <xdr:spPr>
        <a:xfrm>
          <a:off x="15798800" y="100215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101582</xdr:rowOff>
    </xdr:from>
    <xdr:to>
      <xdr:col>73</xdr:col>
      <xdr:colOff>44450</xdr:colOff>
      <xdr:row>60</xdr:row>
      <xdr:rowOff>31732</xdr:rowOff>
    </xdr:to>
    <xdr:sp macro="" textlink="">
      <xdr:nvSpPr>
        <xdr:cNvPr id="339" name="楕円 338">
          <a:extLst>
            <a:ext uri="{FF2B5EF4-FFF2-40B4-BE49-F238E27FC236}">
              <a16:creationId xmlns="" xmlns:a16="http://schemas.microsoft.com/office/drawing/2014/main" id="{00000000-0008-0000-0300-000053010000}"/>
            </a:ext>
          </a:extLst>
        </xdr:cNvPr>
        <xdr:cNvSpPr/>
      </xdr:nvSpPr>
      <xdr:spPr>
        <a:xfrm>
          <a:off x="15240000" y="10217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41909</xdr:rowOff>
    </xdr:from>
    <xdr:ext cx="762000" cy="259045"/>
    <xdr:sp macro="" textlink="">
      <xdr:nvSpPr>
        <xdr:cNvPr id="340" name="テキスト ボックス 339">
          <a:extLst>
            <a:ext uri="{FF2B5EF4-FFF2-40B4-BE49-F238E27FC236}">
              <a16:creationId xmlns="" xmlns:a16="http://schemas.microsoft.com/office/drawing/2014/main" id="{00000000-0008-0000-0300-000054010000}"/>
            </a:ext>
          </a:extLst>
        </xdr:cNvPr>
        <xdr:cNvSpPr txBox="1"/>
      </xdr:nvSpPr>
      <xdr:spPr>
        <a:xfrm>
          <a:off x="14909800" y="9986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81933</xdr:rowOff>
    </xdr:from>
    <xdr:to>
      <xdr:col>68</xdr:col>
      <xdr:colOff>203200</xdr:colOff>
      <xdr:row>60</xdr:row>
      <xdr:rowOff>12083</xdr:rowOff>
    </xdr:to>
    <xdr:sp macro="" textlink="">
      <xdr:nvSpPr>
        <xdr:cNvPr id="341" name="楕円 340">
          <a:extLst>
            <a:ext uri="{FF2B5EF4-FFF2-40B4-BE49-F238E27FC236}">
              <a16:creationId xmlns="" xmlns:a16="http://schemas.microsoft.com/office/drawing/2014/main" id="{00000000-0008-0000-0300-000055010000}"/>
            </a:ext>
          </a:extLst>
        </xdr:cNvPr>
        <xdr:cNvSpPr/>
      </xdr:nvSpPr>
      <xdr:spPr>
        <a:xfrm>
          <a:off x="14351000" y="10197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22260</xdr:rowOff>
    </xdr:from>
    <xdr:ext cx="762000" cy="259045"/>
    <xdr:sp macro="" textlink="">
      <xdr:nvSpPr>
        <xdr:cNvPr id="342" name="テキスト ボックス 341">
          <a:extLst>
            <a:ext uri="{FF2B5EF4-FFF2-40B4-BE49-F238E27FC236}">
              <a16:creationId xmlns="" xmlns:a16="http://schemas.microsoft.com/office/drawing/2014/main" id="{00000000-0008-0000-0300-000056010000}"/>
            </a:ext>
          </a:extLst>
        </xdr:cNvPr>
        <xdr:cNvSpPr txBox="1"/>
      </xdr:nvSpPr>
      <xdr:spPr>
        <a:xfrm>
          <a:off x="14020800" y="9966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33328</xdr:rowOff>
    </xdr:from>
    <xdr:to>
      <xdr:col>64</xdr:col>
      <xdr:colOff>152400</xdr:colOff>
      <xdr:row>59</xdr:row>
      <xdr:rowOff>134928</xdr:rowOff>
    </xdr:to>
    <xdr:sp macro="" textlink="">
      <xdr:nvSpPr>
        <xdr:cNvPr id="343" name="楕円 342">
          <a:extLst>
            <a:ext uri="{FF2B5EF4-FFF2-40B4-BE49-F238E27FC236}">
              <a16:creationId xmlns="" xmlns:a16="http://schemas.microsoft.com/office/drawing/2014/main" id="{00000000-0008-0000-0300-000057010000}"/>
            </a:ext>
          </a:extLst>
        </xdr:cNvPr>
        <xdr:cNvSpPr/>
      </xdr:nvSpPr>
      <xdr:spPr>
        <a:xfrm>
          <a:off x="13462000" y="1014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145105</xdr:rowOff>
    </xdr:from>
    <xdr:ext cx="762000" cy="259045"/>
    <xdr:sp macro="" textlink="">
      <xdr:nvSpPr>
        <xdr:cNvPr id="344" name="テキスト ボックス 343">
          <a:extLst>
            <a:ext uri="{FF2B5EF4-FFF2-40B4-BE49-F238E27FC236}">
              <a16:creationId xmlns="" xmlns:a16="http://schemas.microsoft.com/office/drawing/2014/main" id="{00000000-0008-0000-0300-000058010000}"/>
            </a:ext>
          </a:extLst>
        </xdr:cNvPr>
        <xdr:cNvSpPr txBox="1"/>
      </xdr:nvSpPr>
      <xdr:spPr>
        <a:xfrm>
          <a:off x="13131800" y="99177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過去に発行した大型建設事業に係る地方債の償還が順次始まったことから、前年度比０．８ポイントの増となっている。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今後においても、庁舎建設事業や防災行政無線デジタル化事業の実施による新たな地方債の発行により数値の上昇が見込まれていることから適切な起債管理に努める必要がある。</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 xmlns:a16="http://schemas.microsoft.com/office/drawing/2014/main"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 xmlns:a16="http://schemas.microsoft.com/office/drawing/2014/main"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 xmlns:a16="http://schemas.microsoft.com/office/drawing/2014/main"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 xmlns:a16="http://schemas.microsoft.com/office/drawing/2014/main"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 xmlns:a16="http://schemas.microsoft.com/office/drawing/2014/main"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 xmlns:a16="http://schemas.microsoft.com/office/drawing/2014/main"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 xmlns:a16="http://schemas.microsoft.com/office/drawing/2014/main"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a:extLst>
            <a:ext uri="{FF2B5EF4-FFF2-40B4-BE49-F238E27FC236}">
              <a16:creationId xmlns="" xmlns:a16="http://schemas.microsoft.com/office/drawing/2014/main" id="{00000000-0008-0000-0300-000072010000}"/>
            </a:ext>
          </a:extLst>
        </xdr:cNvPr>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a:extLst>
            <a:ext uri="{FF2B5EF4-FFF2-40B4-BE49-F238E27FC236}">
              <a16:creationId xmlns="" xmlns:a16="http://schemas.microsoft.com/office/drawing/2014/main" id="{00000000-0008-0000-0300-000073010000}"/>
            </a:ext>
          </a:extLst>
        </xdr:cNvPr>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a:extLst>
            <a:ext uri="{FF2B5EF4-FFF2-40B4-BE49-F238E27FC236}">
              <a16:creationId xmlns="" xmlns:a16="http://schemas.microsoft.com/office/drawing/2014/main" id="{00000000-0008-0000-0300-000074010000}"/>
            </a:ext>
          </a:extLst>
        </xdr:cNvPr>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a:extLst>
            <a:ext uri="{FF2B5EF4-FFF2-40B4-BE49-F238E27FC236}">
              <a16:creationId xmlns="" xmlns:a16="http://schemas.microsoft.com/office/drawing/2014/main" id="{00000000-0008-0000-0300-000075010000}"/>
            </a:ext>
          </a:extLst>
        </xdr:cNvPr>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a:extLst>
            <a:ext uri="{FF2B5EF4-FFF2-40B4-BE49-F238E27FC236}">
              <a16:creationId xmlns="" xmlns:a16="http://schemas.microsoft.com/office/drawing/2014/main" id="{00000000-0008-0000-0300-000076010000}"/>
            </a:ext>
          </a:extLst>
        </xdr:cNvPr>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54610</xdr:rowOff>
    </xdr:from>
    <xdr:to>
      <xdr:col>81</xdr:col>
      <xdr:colOff>44450</xdr:colOff>
      <xdr:row>40</xdr:row>
      <xdr:rowOff>93218</xdr:rowOff>
    </xdr:to>
    <xdr:cxnSp macro="">
      <xdr:nvCxnSpPr>
        <xdr:cNvPr id="375" name="直線コネクタ 374">
          <a:extLst>
            <a:ext uri="{FF2B5EF4-FFF2-40B4-BE49-F238E27FC236}">
              <a16:creationId xmlns="" xmlns:a16="http://schemas.microsoft.com/office/drawing/2014/main" id="{00000000-0008-0000-0300-000077010000}"/>
            </a:ext>
          </a:extLst>
        </xdr:cNvPr>
        <xdr:cNvCxnSpPr/>
      </xdr:nvCxnSpPr>
      <xdr:spPr>
        <a:xfrm>
          <a:off x="16179800" y="6912610"/>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149623</xdr:rowOff>
    </xdr:from>
    <xdr:ext cx="762000" cy="259045"/>
    <xdr:sp macro="" textlink="">
      <xdr:nvSpPr>
        <xdr:cNvPr id="376" name="公債費負担の状況平均値テキスト">
          <a:extLst>
            <a:ext uri="{FF2B5EF4-FFF2-40B4-BE49-F238E27FC236}">
              <a16:creationId xmlns="" xmlns:a16="http://schemas.microsoft.com/office/drawing/2014/main" id="{00000000-0008-0000-0300-000078010000}"/>
            </a:ext>
          </a:extLst>
        </xdr:cNvPr>
        <xdr:cNvSpPr txBox="1"/>
      </xdr:nvSpPr>
      <xdr:spPr>
        <a:xfrm>
          <a:off x="17106900" y="7007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a:extLst>
            <a:ext uri="{FF2B5EF4-FFF2-40B4-BE49-F238E27FC236}">
              <a16:creationId xmlns="" xmlns:a16="http://schemas.microsoft.com/office/drawing/2014/main" id="{00000000-0008-0000-0300-000079010000}"/>
            </a:ext>
          </a:extLst>
        </xdr:cNvPr>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35306</xdr:rowOff>
    </xdr:from>
    <xdr:to>
      <xdr:col>77</xdr:col>
      <xdr:colOff>44450</xdr:colOff>
      <xdr:row>40</xdr:row>
      <xdr:rowOff>54610</xdr:rowOff>
    </xdr:to>
    <xdr:cxnSp macro="">
      <xdr:nvCxnSpPr>
        <xdr:cNvPr id="378" name="直線コネクタ 377">
          <a:extLst>
            <a:ext uri="{FF2B5EF4-FFF2-40B4-BE49-F238E27FC236}">
              <a16:creationId xmlns="" xmlns:a16="http://schemas.microsoft.com/office/drawing/2014/main" id="{00000000-0008-0000-0300-00007A010000}"/>
            </a:ext>
          </a:extLst>
        </xdr:cNvPr>
        <xdr:cNvCxnSpPr/>
      </xdr:nvCxnSpPr>
      <xdr:spPr>
        <a:xfrm>
          <a:off x="15290800" y="6893306"/>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a:extLst>
            <a:ext uri="{FF2B5EF4-FFF2-40B4-BE49-F238E27FC236}">
              <a16:creationId xmlns="" xmlns:a16="http://schemas.microsoft.com/office/drawing/2014/main" id="{00000000-0008-0000-0300-00007B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0" name="テキスト ボックス 379">
          <a:extLst>
            <a:ext uri="{FF2B5EF4-FFF2-40B4-BE49-F238E27FC236}">
              <a16:creationId xmlns="" xmlns:a16="http://schemas.microsoft.com/office/drawing/2014/main" id="{00000000-0008-0000-0300-00007C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35306</xdr:rowOff>
    </xdr:from>
    <xdr:to>
      <xdr:col>72</xdr:col>
      <xdr:colOff>203200</xdr:colOff>
      <xdr:row>40</xdr:row>
      <xdr:rowOff>88392</xdr:rowOff>
    </xdr:to>
    <xdr:cxnSp macro="">
      <xdr:nvCxnSpPr>
        <xdr:cNvPr id="381" name="直線コネクタ 380">
          <a:extLst>
            <a:ext uri="{FF2B5EF4-FFF2-40B4-BE49-F238E27FC236}">
              <a16:creationId xmlns="" xmlns:a16="http://schemas.microsoft.com/office/drawing/2014/main" id="{00000000-0008-0000-0300-00007D010000}"/>
            </a:ext>
          </a:extLst>
        </xdr:cNvPr>
        <xdr:cNvCxnSpPr/>
      </xdr:nvCxnSpPr>
      <xdr:spPr>
        <a:xfrm flipV="1">
          <a:off x="14401800" y="6893306"/>
          <a:ext cx="889000" cy="5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a:extLst>
            <a:ext uri="{FF2B5EF4-FFF2-40B4-BE49-F238E27FC236}">
              <a16:creationId xmlns="" xmlns:a16="http://schemas.microsoft.com/office/drawing/2014/main" id="{00000000-0008-0000-0300-00007E010000}"/>
            </a:ext>
          </a:extLst>
        </xdr:cNvPr>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106951</xdr:rowOff>
    </xdr:from>
    <xdr:ext cx="762000" cy="259045"/>
    <xdr:sp macro="" textlink="">
      <xdr:nvSpPr>
        <xdr:cNvPr id="383" name="テキスト ボックス 382">
          <a:extLst>
            <a:ext uri="{FF2B5EF4-FFF2-40B4-BE49-F238E27FC236}">
              <a16:creationId xmlns="" xmlns:a16="http://schemas.microsoft.com/office/drawing/2014/main" id="{00000000-0008-0000-0300-00007F010000}"/>
            </a:ext>
          </a:extLst>
        </xdr:cNvPr>
        <xdr:cNvSpPr txBox="1"/>
      </xdr:nvSpPr>
      <xdr:spPr>
        <a:xfrm>
          <a:off x="14909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88392</xdr:rowOff>
    </xdr:from>
    <xdr:to>
      <xdr:col>68</xdr:col>
      <xdr:colOff>152400</xdr:colOff>
      <xdr:row>41</xdr:row>
      <xdr:rowOff>3810</xdr:rowOff>
    </xdr:to>
    <xdr:cxnSp macro="">
      <xdr:nvCxnSpPr>
        <xdr:cNvPr id="384" name="直線コネクタ 383">
          <a:extLst>
            <a:ext uri="{FF2B5EF4-FFF2-40B4-BE49-F238E27FC236}">
              <a16:creationId xmlns="" xmlns:a16="http://schemas.microsoft.com/office/drawing/2014/main" id="{00000000-0008-0000-0300-000080010000}"/>
            </a:ext>
          </a:extLst>
        </xdr:cNvPr>
        <xdr:cNvCxnSpPr/>
      </xdr:nvCxnSpPr>
      <xdr:spPr>
        <a:xfrm flipV="1">
          <a:off x="13512800" y="694639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a:extLst>
            <a:ext uri="{FF2B5EF4-FFF2-40B4-BE49-F238E27FC236}">
              <a16:creationId xmlns="" xmlns:a16="http://schemas.microsoft.com/office/drawing/2014/main" id="{00000000-0008-0000-0300-000081010000}"/>
            </a:ext>
          </a:extLst>
        </xdr:cNvPr>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126255</xdr:rowOff>
    </xdr:from>
    <xdr:ext cx="762000" cy="259045"/>
    <xdr:sp macro="" textlink="">
      <xdr:nvSpPr>
        <xdr:cNvPr id="386" name="テキスト ボックス 385">
          <a:extLst>
            <a:ext uri="{FF2B5EF4-FFF2-40B4-BE49-F238E27FC236}">
              <a16:creationId xmlns="" xmlns:a16="http://schemas.microsoft.com/office/drawing/2014/main" id="{00000000-0008-0000-0300-000082010000}"/>
            </a:ext>
          </a:extLst>
        </xdr:cNvPr>
        <xdr:cNvSpPr txBox="1"/>
      </xdr:nvSpPr>
      <xdr:spPr>
        <a:xfrm>
          <a:off x="14020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a:extLst>
            <a:ext uri="{FF2B5EF4-FFF2-40B4-BE49-F238E27FC236}">
              <a16:creationId xmlns="" xmlns:a16="http://schemas.microsoft.com/office/drawing/2014/main" id="{00000000-0008-0000-0300-000083010000}"/>
            </a:ext>
          </a:extLst>
        </xdr:cNvPr>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145559</xdr:rowOff>
    </xdr:from>
    <xdr:ext cx="762000" cy="259045"/>
    <xdr:sp macro="" textlink="">
      <xdr:nvSpPr>
        <xdr:cNvPr id="388" name="テキスト ボックス 387">
          <a:extLst>
            <a:ext uri="{FF2B5EF4-FFF2-40B4-BE49-F238E27FC236}">
              <a16:creationId xmlns="" xmlns:a16="http://schemas.microsoft.com/office/drawing/2014/main" id="{00000000-0008-0000-0300-000084010000}"/>
            </a:ext>
          </a:extLst>
        </xdr:cNvPr>
        <xdr:cNvSpPr txBox="1"/>
      </xdr:nvSpPr>
      <xdr:spPr>
        <a:xfrm>
          <a:off x="13131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42418</xdr:rowOff>
    </xdr:from>
    <xdr:to>
      <xdr:col>81</xdr:col>
      <xdr:colOff>95250</xdr:colOff>
      <xdr:row>40</xdr:row>
      <xdr:rowOff>144018</xdr:rowOff>
    </xdr:to>
    <xdr:sp macro="" textlink="">
      <xdr:nvSpPr>
        <xdr:cNvPr id="394" name="楕円 393">
          <a:extLst>
            <a:ext uri="{FF2B5EF4-FFF2-40B4-BE49-F238E27FC236}">
              <a16:creationId xmlns="" xmlns:a16="http://schemas.microsoft.com/office/drawing/2014/main" id="{00000000-0008-0000-0300-00008A010000}"/>
            </a:ext>
          </a:extLst>
        </xdr:cNvPr>
        <xdr:cNvSpPr/>
      </xdr:nvSpPr>
      <xdr:spPr>
        <a:xfrm>
          <a:off x="16967200" y="6900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58945</xdr:rowOff>
    </xdr:from>
    <xdr:ext cx="762000" cy="259045"/>
    <xdr:sp macro="" textlink="">
      <xdr:nvSpPr>
        <xdr:cNvPr id="395" name="公債費負担の状況該当値テキスト">
          <a:extLst>
            <a:ext uri="{FF2B5EF4-FFF2-40B4-BE49-F238E27FC236}">
              <a16:creationId xmlns="" xmlns:a16="http://schemas.microsoft.com/office/drawing/2014/main" id="{00000000-0008-0000-0300-00008B010000}"/>
            </a:ext>
          </a:extLst>
        </xdr:cNvPr>
        <xdr:cNvSpPr txBox="1"/>
      </xdr:nvSpPr>
      <xdr:spPr>
        <a:xfrm>
          <a:off x="17106900" y="6745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3810</xdr:rowOff>
    </xdr:from>
    <xdr:to>
      <xdr:col>77</xdr:col>
      <xdr:colOff>95250</xdr:colOff>
      <xdr:row>40</xdr:row>
      <xdr:rowOff>105410</xdr:rowOff>
    </xdr:to>
    <xdr:sp macro="" textlink="">
      <xdr:nvSpPr>
        <xdr:cNvPr id="396" name="楕円 395">
          <a:extLst>
            <a:ext uri="{FF2B5EF4-FFF2-40B4-BE49-F238E27FC236}">
              <a16:creationId xmlns="" xmlns:a16="http://schemas.microsoft.com/office/drawing/2014/main" id="{00000000-0008-0000-0300-00008C010000}"/>
            </a:ext>
          </a:extLst>
        </xdr:cNvPr>
        <xdr:cNvSpPr/>
      </xdr:nvSpPr>
      <xdr:spPr>
        <a:xfrm>
          <a:off x="161290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115587</xdr:rowOff>
    </xdr:from>
    <xdr:ext cx="736600" cy="259045"/>
    <xdr:sp macro="" textlink="">
      <xdr:nvSpPr>
        <xdr:cNvPr id="397" name="テキスト ボックス 396">
          <a:extLst>
            <a:ext uri="{FF2B5EF4-FFF2-40B4-BE49-F238E27FC236}">
              <a16:creationId xmlns="" xmlns:a16="http://schemas.microsoft.com/office/drawing/2014/main" id="{00000000-0008-0000-0300-00008D010000}"/>
            </a:ext>
          </a:extLst>
        </xdr:cNvPr>
        <xdr:cNvSpPr txBox="1"/>
      </xdr:nvSpPr>
      <xdr:spPr>
        <a:xfrm>
          <a:off x="15798800" y="66306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155956</xdr:rowOff>
    </xdr:from>
    <xdr:to>
      <xdr:col>73</xdr:col>
      <xdr:colOff>44450</xdr:colOff>
      <xdr:row>40</xdr:row>
      <xdr:rowOff>86106</xdr:rowOff>
    </xdr:to>
    <xdr:sp macro="" textlink="">
      <xdr:nvSpPr>
        <xdr:cNvPr id="398" name="楕円 397">
          <a:extLst>
            <a:ext uri="{FF2B5EF4-FFF2-40B4-BE49-F238E27FC236}">
              <a16:creationId xmlns="" xmlns:a16="http://schemas.microsoft.com/office/drawing/2014/main" id="{00000000-0008-0000-0300-00008E010000}"/>
            </a:ext>
          </a:extLst>
        </xdr:cNvPr>
        <xdr:cNvSpPr/>
      </xdr:nvSpPr>
      <xdr:spPr>
        <a:xfrm>
          <a:off x="15240000" y="6842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96283</xdr:rowOff>
    </xdr:from>
    <xdr:ext cx="762000" cy="259045"/>
    <xdr:sp macro="" textlink="">
      <xdr:nvSpPr>
        <xdr:cNvPr id="399" name="テキスト ボックス 398">
          <a:extLst>
            <a:ext uri="{FF2B5EF4-FFF2-40B4-BE49-F238E27FC236}">
              <a16:creationId xmlns="" xmlns:a16="http://schemas.microsoft.com/office/drawing/2014/main" id="{00000000-0008-0000-0300-00008F010000}"/>
            </a:ext>
          </a:extLst>
        </xdr:cNvPr>
        <xdr:cNvSpPr txBox="1"/>
      </xdr:nvSpPr>
      <xdr:spPr>
        <a:xfrm>
          <a:off x="14909800" y="6611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37592</xdr:rowOff>
    </xdr:from>
    <xdr:to>
      <xdr:col>68</xdr:col>
      <xdr:colOff>203200</xdr:colOff>
      <xdr:row>40</xdr:row>
      <xdr:rowOff>139192</xdr:rowOff>
    </xdr:to>
    <xdr:sp macro="" textlink="">
      <xdr:nvSpPr>
        <xdr:cNvPr id="400" name="楕円 399">
          <a:extLst>
            <a:ext uri="{FF2B5EF4-FFF2-40B4-BE49-F238E27FC236}">
              <a16:creationId xmlns="" xmlns:a16="http://schemas.microsoft.com/office/drawing/2014/main" id="{00000000-0008-0000-0300-000090010000}"/>
            </a:ext>
          </a:extLst>
        </xdr:cNvPr>
        <xdr:cNvSpPr/>
      </xdr:nvSpPr>
      <xdr:spPr>
        <a:xfrm>
          <a:off x="14351000" y="689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149369</xdr:rowOff>
    </xdr:from>
    <xdr:ext cx="762000" cy="259045"/>
    <xdr:sp macro="" textlink="">
      <xdr:nvSpPr>
        <xdr:cNvPr id="401" name="テキスト ボックス 400">
          <a:extLst>
            <a:ext uri="{FF2B5EF4-FFF2-40B4-BE49-F238E27FC236}">
              <a16:creationId xmlns="" xmlns:a16="http://schemas.microsoft.com/office/drawing/2014/main" id="{00000000-0008-0000-0300-000091010000}"/>
            </a:ext>
          </a:extLst>
        </xdr:cNvPr>
        <xdr:cNvSpPr txBox="1"/>
      </xdr:nvSpPr>
      <xdr:spPr>
        <a:xfrm>
          <a:off x="14020800" y="6664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124460</xdr:rowOff>
    </xdr:from>
    <xdr:to>
      <xdr:col>64</xdr:col>
      <xdr:colOff>152400</xdr:colOff>
      <xdr:row>41</xdr:row>
      <xdr:rowOff>54610</xdr:rowOff>
    </xdr:to>
    <xdr:sp macro="" textlink="">
      <xdr:nvSpPr>
        <xdr:cNvPr id="402" name="楕円 401">
          <a:extLst>
            <a:ext uri="{FF2B5EF4-FFF2-40B4-BE49-F238E27FC236}">
              <a16:creationId xmlns="" xmlns:a16="http://schemas.microsoft.com/office/drawing/2014/main" id="{00000000-0008-0000-0300-000092010000}"/>
            </a:ext>
          </a:extLst>
        </xdr:cNvPr>
        <xdr:cNvSpPr/>
      </xdr:nvSpPr>
      <xdr:spPr>
        <a:xfrm>
          <a:off x="134620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64787</xdr:rowOff>
    </xdr:from>
    <xdr:ext cx="762000" cy="259045"/>
    <xdr:sp macro="" textlink="">
      <xdr:nvSpPr>
        <xdr:cNvPr id="403" name="テキスト ボックス 402">
          <a:extLst>
            <a:ext uri="{FF2B5EF4-FFF2-40B4-BE49-F238E27FC236}">
              <a16:creationId xmlns="" xmlns:a16="http://schemas.microsoft.com/office/drawing/2014/main" id="{00000000-0008-0000-0300-000093010000}"/>
            </a:ext>
          </a:extLst>
        </xdr:cNvPr>
        <xdr:cNvSpPr txBox="1"/>
      </xdr:nvSpPr>
      <xdr:spPr>
        <a:xfrm>
          <a:off x="13131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数値には表れていないが、近年進めてきた大型建設事業に伴う起債発行額の増加により今後は、数値の上昇が見込まれている。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このことから、今後は充当可能基金への積立てや新規発行地方債の抑制などにより財政のさらなる健全化に努める。</a:t>
          </a: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a:extLst>
            <a:ext uri="{FF2B5EF4-FFF2-40B4-BE49-F238E27FC236}">
              <a16:creationId xmlns="" xmlns:a16="http://schemas.microsoft.com/office/drawing/2014/main" id="{00000000-0008-0000-0300-0000B2010000}"/>
            </a:ext>
          </a:extLst>
        </xdr:cNvPr>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a:extLst>
            <a:ext uri="{FF2B5EF4-FFF2-40B4-BE49-F238E27FC236}">
              <a16:creationId xmlns="" xmlns:a16="http://schemas.microsoft.com/office/drawing/2014/main" id="{00000000-0008-0000-0300-0000B3010000}"/>
            </a:ext>
          </a:extLst>
        </xdr:cNvPr>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a:extLst>
            <a:ext uri="{FF2B5EF4-FFF2-40B4-BE49-F238E27FC236}">
              <a16:creationId xmlns="" xmlns:a16="http://schemas.microsoft.com/office/drawing/2014/main" id="{00000000-0008-0000-0300-0000B4010000}"/>
            </a:ext>
          </a:extLst>
        </xdr:cNvPr>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a:extLst>
            <a:ext uri="{FF2B5EF4-FFF2-40B4-BE49-F238E27FC236}">
              <a16:creationId xmlns="" xmlns:a16="http://schemas.microsoft.com/office/drawing/2014/main" id="{00000000-0008-0000-0300-0000B5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 xmlns:a16="http://schemas.microsoft.com/office/drawing/2014/main"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a:extLst>
            <a:ext uri="{FF2B5EF4-FFF2-40B4-BE49-F238E27FC236}">
              <a16:creationId xmlns="" xmlns:a16="http://schemas.microsoft.com/office/drawing/2014/main" id="{00000000-0008-0000-0300-0000BB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a:extLst>
            <a:ext uri="{FF2B5EF4-FFF2-40B4-BE49-F238E27FC236}">
              <a16:creationId xmlns="" xmlns:a16="http://schemas.microsoft.com/office/drawing/2014/main" id="{00000000-0008-0000-0300-0000BC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a:extLst>
            <a:ext uri="{FF2B5EF4-FFF2-40B4-BE49-F238E27FC236}">
              <a16:creationId xmlns="" xmlns:a16="http://schemas.microsoft.com/office/drawing/2014/main" id="{00000000-0008-0000-0300-0000B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a:extLst>
            <a:ext uri="{FF2B5EF4-FFF2-40B4-BE49-F238E27FC236}">
              <a16:creationId xmlns="" xmlns:a16="http://schemas.microsoft.com/office/drawing/2014/main" id="{00000000-0008-0000-0300-0000B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a:extLst>
            <a:ext uri="{FF2B5EF4-FFF2-40B4-BE49-F238E27FC236}">
              <a16:creationId xmlns="" xmlns:a16="http://schemas.microsoft.com/office/drawing/2014/main" id="{00000000-0008-0000-0300-0000BF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a:extLst>
            <a:ext uri="{FF2B5EF4-FFF2-40B4-BE49-F238E27FC236}">
              <a16:creationId xmlns="" xmlns:a16="http://schemas.microsoft.com/office/drawing/2014/main" id="{00000000-0008-0000-0300-0000C0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職員数を増員したことにより前年度より１．１ポイント上昇し依然として類似団体平均を上回っている。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ごみ処理業務や消防業務を広域連合で行っており、広域連合への人件費見合い分の負担金を合計するとさらに上昇することとなることから、今後はこれらも含めた人件費関係経費全体を抑制し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a:extLst>
            <a:ext uri="{FF2B5EF4-FFF2-40B4-BE49-F238E27FC236}">
              <a16:creationId xmlns="" xmlns:a16="http://schemas.microsoft.com/office/drawing/2014/main" id="{00000000-0008-0000-0400-00003B000000}"/>
            </a:ext>
          </a:extLst>
        </xdr:cNvPr>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a:extLst>
            <a:ext uri="{FF2B5EF4-FFF2-40B4-BE49-F238E27FC236}">
              <a16:creationId xmlns="" xmlns:a16="http://schemas.microsoft.com/office/drawing/2014/main" id="{00000000-0008-0000-0400-00003C000000}"/>
            </a:ext>
          </a:extLst>
        </xdr:cNvPr>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a:extLst>
            <a:ext uri="{FF2B5EF4-FFF2-40B4-BE49-F238E27FC236}">
              <a16:creationId xmlns="" xmlns:a16="http://schemas.microsoft.com/office/drawing/2014/main" id="{00000000-0008-0000-0400-00003D000000}"/>
            </a:ext>
          </a:extLst>
        </xdr:cNvPr>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a:extLst>
            <a:ext uri="{FF2B5EF4-FFF2-40B4-BE49-F238E27FC236}">
              <a16:creationId xmlns="" xmlns:a16="http://schemas.microsoft.com/office/drawing/2014/main" id="{00000000-0008-0000-0400-00003E000000}"/>
            </a:ext>
          </a:extLst>
        </xdr:cNvPr>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a:extLst>
            <a:ext uri="{FF2B5EF4-FFF2-40B4-BE49-F238E27FC236}">
              <a16:creationId xmlns="" xmlns:a16="http://schemas.microsoft.com/office/drawing/2014/main" id="{00000000-0008-0000-0400-00003F000000}"/>
            </a:ext>
          </a:extLst>
        </xdr:cNvPr>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3556</xdr:rowOff>
    </xdr:from>
    <xdr:to>
      <xdr:col>24</xdr:col>
      <xdr:colOff>25400</xdr:colOff>
      <xdr:row>38</xdr:row>
      <xdr:rowOff>53848</xdr:rowOff>
    </xdr:to>
    <xdr:cxnSp macro="">
      <xdr:nvCxnSpPr>
        <xdr:cNvPr id="64" name="直線コネクタ 63">
          <a:extLst>
            <a:ext uri="{FF2B5EF4-FFF2-40B4-BE49-F238E27FC236}">
              <a16:creationId xmlns="" xmlns:a16="http://schemas.microsoft.com/office/drawing/2014/main" id="{00000000-0008-0000-0400-000040000000}"/>
            </a:ext>
          </a:extLst>
        </xdr:cNvPr>
        <xdr:cNvCxnSpPr/>
      </xdr:nvCxnSpPr>
      <xdr:spPr>
        <a:xfrm>
          <a:off x="3987800" y="6518656"/>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170451</xdr:rowOff>
    </xdr:from>
    <xdr:ext cx="762000" cy="259045"/>
    <xdr:sp macro="" textlink="">
      <xdr:nvSpPr>
        <xdr:cNvPr id="65" name="人件費平均値テキスト">
          <a:extLst>
            <a:ext uri="{FF2B5EF4-FFF2-40B4-BE49-F238E27FC236}">
              <a16:creationId xmlns="" xmlns:a16="http://schemas.microsoft.com/office/drawing/2014/main" id="{00000000-0008-0000-0400-000041000000}"/>
            </a:ext>
          </a:extLst>
        </xdr:cNvPr>
        <xdr:cNvSpPr txBox="1"/>
      </xdr:nvSpPr>
      <xdr:spPr>
        <a:xfrm>
          <a:off x="4914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a:extLst>
            <a:ext uri="{FF2B5EF4-FFF2-40B4-BE49-F238E27FC236}">
              <a16:creationId xmlns="" xmlns:a16="http://schemas.microsoft.com/office/drawing/2014/main" id="{00000000-0008-0000-0400-000042000000}"/>
            </a:ext>
          </a:extLst>
        </xdr:cNvPr>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165862</xdr:rowOff>
    </xdr:from>
    <xdr:to>
      <xdr:col>19</xdr:col>
      <xdr:colOff>187325</xdr:colOff>
      <xdr:row>38</xdr:row>
      <xdr:rowOff>3556</xdr:rowOff>
    </xdr:to>
    <xdr:cxnSp macro="">
      <xdr:nvCxnSpPr>
        <xdr:cNvPr id="67" name="直線コネクタ 66">
          <a:extLst>
            <a:ext uri="{FF2B5EF4-FFF2-40B4-BE49-F238E27FC236}">
              <a16:creationId xmlns="" xmlns:a16="http://schemas.microsoft.com/office/drawing/2014/main" id="{00000000-0008-0000-0400-000043000000}"/>
            </a:ext>
          </a:extLst>
        </xdr:cNvPr>
        <xdr:cNvCxnSpPr/>
      </xdr:nvCxnSpPr>
      <xdr:spPr>
        <a:xfrm>
          <a:off x="3098800" y="650951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a:extLst>
            <a:ext uri="{FF2B5EF4-FFF2-40B4-BE49-F238E27FC236}">
              <a16:creationId xmlns="" xmlns:a16="http://schemas.microsoft.com/office/drawing/2014/main" id="{00000000-0008-0000-0400-000044000000}"/>
            </a:ext>
          </a:extLst>
        </xdr:cNvPr>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66819</xdr:rowOff>
    </xdr:from>
    <xdr:ext cx="736600" cy="259045"/>
    <xdr:sp macro="" textlink="">
      <xdr:nvSpPr>
        <xdr:cNvPr id="69" name="テキスト ボックス 68">
          <a:extLst>
            <a:ext uri="{FF2B5EF4-FFF2-40B4-BE49-F238E27FC236}">
              <a16:creationId xmlns="" xmlns:a16="http://schemas.microsoft.com/office/drawing/2014/main" id="{00000000-0008-0000-0400-000045000000}"/>
            </a:ext>
          </a:extLst>
        </xdr:cNvPr>
        <xdr:cNvSpPr txBox="1"/>
      </xdr:nvSpPr>
      <xdr:spPr>
        <a:xfrm>
          <a:off x="3606800" y="60675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5842</xdr:rowOff>
    </xdr:from>
    <xdr:to>
      <xdr:col>15</xdr:col>
      <xdr:colOff>98425</xdr:colOff>
      <xdr:row>37</xdr:row>
      <xdr:rowOff>165862</xdr:rowOff>
    </xdr:to>
    <xdr:cxnSp macro="">
      <xdr:nvCxnSpPr>
        <xdr:cNvPr id="70" name="直線コネクタ 69">
          <a:extLst>
            <a:ext uri="{FF2B5EF4-FFF2-40B4-BE49-F238E27FC236}">
              <a16:creationId xmlns="" xmlns:a16="http://schemas.microsoft.com/office/drawing/2014/main" id="{00000000-0008-0000-0400-000046000000}"/>
            </a:ext>
          </a:extLst>
        </xdr:cNvPr>
        <xdr:cNvCxnSpPr/>
      </xdr:nvCxnSpPr>
      <xdr:spPr>
        <a:xfrm>
          <a:off x="2209800" y="634949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 xmlns:a16="http://schemas.microsoft.com/office/drawing/2014/main"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48531</xdr:rowOff>
    </xdr:from>
    <xdr:ext cx="762000" cy="259045"/>
    <xdr:sp macro="" textlink="">
      <xdr:nvSpPr>
        <xdr:cNvPr id="72" name="テキスト ボックス 71">
          <a:extLst>
            <a:ext uri="{FF2B5EF4-FFF2-40B4-BE49-F238E27FC236}">
              <a16:creationId xmlns="" xmlns:a16="http://schemas.microsoft.com/office/drawing/2014/main" id="{00000000-0008-0000-0400-000048000000}"/>
            </a:ext>
          </a:extLst>
        </xdr:cNvPr>
        <xdr:cNvSpPr txBox="1"/>
      </xdr:nvSpPr>
      <xdr:spPr>
        <a:xfrm>
          <a:off x="2717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5842</xdr:rowOff>
    </xdr:from>
    <xdr:to>
      <xdr:col>11</xdr:col>
      <xdr:colOff>9525</xdr:colOff>
      <xdr:row>37</xdr:row>
      <xdr:rowOff>97282</xdr:rowOff>
    </xdr:to>
    <xdr:cxnSp macro="">
      <xdr:nvCxnSpPr>
        <xdr:cNvPr id="73" name="直線コネクタ 72">
          <a:extLst>
            <a:ext uri="{FF2B5EF4-FFF2-40B4-BE49-F238E27FC236}">
              <a16:creationId xmlns="" xmlns:a16="http://schemas.microsoft.com/office/drawing/2014/main" id="{00000000-0008-0000-0400-000049000000}"/>
            </a:ext>
          </a:extLst>
        </xdr:cNvPr>
        <xdr:cNvCxnSpPr/>
      </xdr:nvCxnSpPr>
      <xdr:spPr>
        <a:xfrm flipV="1">
          <a:off x="1320800" y="6349492"/>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a:extLst>
            <a:ext uri="{FF2B5EF4-FFF2-40B4-BE49-F238E27FC236}">
              <a16:creationId xmlns="" xmlns:a16="http://schemas.microsoft.com/office/drawing/2014/main" id="{00000000-0008-0000-0400-00004A000000}"/>
            </a:ext>
          </a:extLst>
        </xdr:cNvPr>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43959</xdr:rowOff>
    </xdr:from>
    <xdr:ext cx="762000" cy="259045"/>
    <xdr:sp macro="" textlink="">
      <xdr:nvSpPr>
        <xdr:cNvPr id="75" name="テキスト ボックス 74">
          <a:extLst>
            <a:ext uri="{FF2B5EF4-FFF2-40B4-BE49-F238E27FC236}">
              <a16:creationId xmlns="" xmlns:a16="http://schemas.microsoft.com/office/drawing/2014/main" id="{00000000-0008-0000-0400-00004B000000}"/>
            </a:ext>
          </a:extLst>
        </xdr:cNvPr>
        <xdr:cNvSpPr txBox="1"/>
      </xdr:nvSpPr>
      <xdr:spPr>
        <a:xfrm>
          <a:off x="1828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a:extLst>
            <a:ext uri="{FF2B5EF4-FFF2-40B4-BE49-F238E27FC236}">
              <a16:creationId xmlns="" xmlns:a16="http://schemas.microsoft.com/office/drawing/2014/main" id="{00000000-0008-0000-0400-00004C000000}"/>
            </a:ext>
          </a:extLst>
        </xdr:cNvPr>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71391</xdr:rowOff>
    </xdr:from>
    <xdr:ext cx="762000" cy="259045"/>
    <xdr:sp macro="" textlink="">
      <xdr:nvSpPr>
        <xdr:cNvPr id="77" name="テキスト ボックス 76">
          <a:extLst>
            <a:ext uri="{FF2B5EF4-FFF2-40B4-BE49-F238E27FC236}">
              <a16:creationId xmlns="" xmlns:a16="http://schemas.microsoft.com/office/drawing/2014/main" id="{00000000-0008-0000-0400-00004D000000}"/>
            </a:ext>
          </a:extLst>
        </xdr:cNvPr>
        <xdr:cNvSpPr txBox="1"/>
      </xdr:nvSpPr>
      <xdr:spPr>
        <a:xfrm>
          <a:off x="939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3048</xdr:rowOff>
    </xdr:from>
    <xdr:to>
      <xdr:col>24</xdr:col>
      <xdr:colOff>76200</xdr:colOff>
      <xdr:row>38</xdr:row>
      <xdr:rowOff>104648</xdr:rowOff>
    </xdr:to>
    <xdr:sp macro="" textlink="">
      <xdr:nvSpPr>
        <xdr:cNvPr id="83" name="楕円 82">
          <a:extLst>
            <a:ext uri="{FF2B5EF4-FFF2-40B4-BE49-F238E27FC236}">
              <a16:creationId xmlns="" xmlns:a16="http://schemas.microsoft.com/office/drawing/2014/main" id="{00000000-0008-0000-0400-000053000000}"/>
            </a:ext>
          </a:extLst>
        </xdr:cNvPr>
        <xdr:cNvSpPr/>
      </xdr:nvSpPr>
      <xdr:spPr>
        <a:xfrm>
          <a:off x="4775200" y="6518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146575</xdr:rowOff>
    </xdr:from>
    <xdr:ext cx="762000" cy="259045"/>
    <xdr:sp macro="" textlink="">
      <xdr:nvSpPr>
        <xdr:cNvPr id="84" name="人件費該当値テキスト">
          <a:extLst>
            <a:ext uri="{FF2B5EF4-FFF2-40B4-BE49-F238E27FC236}">
              <a16:creationId xmlns="" xmlns:a16="http://schemas.microsoft.com/office/drawing/2014/main" id="{00000000-0008-0000-0400-000054000000}"/>
            </a:ext>
          </a:extLst>
        </xdr:cNvPr>
        <xdr:cNvSpPr txBox="1"/>
      </xdr:nvSpPr>
      <xdr:spPr>
        <a:xfrm>
          <a:off x="4914900" y="6490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124206</xdr:rowOff>
    </xdr:from>
    <xdr:to>
      <xdr:col>20</xdr:col>
      <xdr:colOff>38100</xdr:colOff>
      <xdr:row>38</xdr:row>
      <xdr:rowOff>54356</xdr:rowOff>
    </xdr:to>
    <xdr:sp macro="" textlink="">
      <xdr:nvSpPr>
        <xdr:cNvPr id="85" name="楕円 84">
          <a:extLst>
            <a:ext uri="{FF2B5EF4-FFF2-40B4-BE49-F238E27FC236}">
              <a16:creationId xmlns="" xmlns:a16="http://schemas.microsoft.com/office/drawing/2014/main" id="{00000000-0008-0000-0400-000055000000}"/>
            </a:ext>
          </a:extLst>
        </xdr:cNvPr>
        <xdr:cNvSpPr/>
      </xdr:nvSpPr>
      <xdr:spPr>
        <a:xfrm>
          <a:off x="39370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39133</xdr:rowOff>
    </xdr:from>
    <xdr:ext cx="736600" cy="259045"/>
    <xdr:sp macro="" textlink="">
      <xdr:nvSpPr>
        <xdr:cNvPr id="86" name="テキスト ボックス 85">
          <a:extLst>
            <a:ext uri="{FF2B5EF4-FFF2-40B4-BE49-F238E27FC236}">
              <a16:creationId xmlns="" xmlns:a16="http://schemas.microsoft.com/office/drawing/2014/main" id="{00000000-0008-0000-0400-000056000000}"/>
            </a:ext>
          </a:extLst>
        </xdr:cNvPr>
        <xdr:cNvSpPr txBox="1"/>
      </xdr:nvSpPr>
      <xdr:spPr>
        <a:xfrm>
          <a:off x="3606800" y="65542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115062</xdr:rowOff>
    </xdr:from>
    <xdr:to>
      <xdr:col>15</xdr:col>
      <xdr:colOff>149225</xdr:colOff>
      <xdr:row>38</xdr:row>
      <xdr:rowOff>45212</xdr:rowOff>
    </xdr:to>
    <xdr:sp macro="" textlink="">
      <xdr:nvSpPr>
        <xdr:cNvPr id="87" name="楕円 86">
          <a:extLst>
            <a:ext uri="{FF2B5EF4-FFF2-40B4-BE49-F238E27FC236}">
              <a16:creationId xmlns="" xmlns:a16="http://schemas.microsoft.com/office/drawing/2014/main" id="{00000000-0008-0000-0400-000057000000}"/>
            </a:ext>
          </a:extLst>
        </xdr:cNvPr>
        <xdr:cNvSpPr/>
      </xdr:nvSpPr>
      <xdr:spPr>
        <a:xfrm>
          <a:off x="3048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29989</xdr:rowOff>
    </xdr:from>
    <xdr:ext cx="762000" cy="259045"/>
    <xdr:sp macro="" textlink="">
      <xdr:nvSpPr>
        <xdr:cNvPr id="88" name="テキスト ボックス 87">
          <a:extLst>
            <a:ext uri="{FF2B5EF4-FFF2-40B4-BE49-F238E27FC236}">
              <a16:creationId xmlns="" xmlns:a16="http://schemas.microsoft.com/office/drawing/2014/main" id="{00000000-0008-0000-0400-000058000000}"/>
            </a:ext>
          </a:extLst>
        </xdr:cNvPr>
        <xdr:cNvSpPr txBox="1"/>
      </xdr:nvSpPr>
      <xdr:spPr>
        <a:xfrm>
          <a:off x="2717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126492</xdr:rowOff>
    </xdr:from>
    <xdr:to>
      <xdr:col>11</xdr:col>
      <xdr:colOff>60325</xdr:colOff>
      <xdr:row>37</xdr:row>
      <xdr:rowOff>56642</xdr:rowOff>
    </xdr:to>
    <xdr:sp macro="" textlink="">
      <xdr:nvSpPr>
        <xdr:cNvPr id="89" name="楕円 88">
          <a:extLst>
            <a:ext uri="{FF2B5EF4-FFF2-40B4-BE49-F238E27FC236}">
              <a16:creationId xmlns="" xmlns:a16="http://schemas.microsoft.com/office/drawing/2014/main" id="{00000000-0008-0000-0400-000059000000}"/>
            </a:ext>
          </a:extLst>
        </xdr:cNvPr>
        <xdr:cNvSpPr/>
      </xdr:nvSpPr>
      <xdr:spPr>
        <a:xfrm>
          <a:off x="2159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41419</xdr:rowOff>
    </xdr:from>
    <xdr:ext cx="762000" cy="259045"/>
    <xdr:sp macro="" textlink="">
      <xdr:nvSpPr>
        <xdr:cNvPr id="90" name="テキスト ボックス 89">
          <a:extLst>
            <a:ext uri="{FF2B5EF4-FFF2-40B4-BE49-F238E27FC236}">
              <a16:creationId xmlns="" xmlns:a16="http://schemas.microsoft.com/office/drawing/2014/main" id="{00000000-0008-0000-0400-00005A000000}"/>
            </a:ext>
          </a:extLst>
        </xdr:cNvPr>
        <xdr:cNvSpPr txBox="1"/>
      </xdr:nvSpPr>
      <xdr:spPr>
        <a:xfrm>
          <a:off x="1828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46482</xdr:rowOff>
    </xdr:from>
    <xdr:to>
      <xdr:col>6</xdr:col>
      <xdr:colOff>171450</xdr:colOff>
      <xdr:row>37</xdr:row>
      <xdr:rowOff>148082</xdr:rowOff>
    </xdr:to>
    <xdr:sp macro="" textlink="">
      <xdr:nvSpPr>
        <xdr:cNvPr id="91" name="楕円 90">
          <a:extLst>
            <a:ext uri="{FF2B5EF4-FFF2-40B4-BE49-F238E27FC236}">
              <a16:creationId xmlns="" xmlns:a16="http://schemas.microsoft.com/office/drawing/2014/main" id="{00000000-0008-0000-0400-00005B000000}"/>
            </a:ext>
          </a:extLst>
        </xdr:cNvPr>
        <xdr:cNvSpPr/>
      </xdr:nvSpPr>
      <xdr:spPr>
        <a:xfrm>
          <a:off x="1270000" y="639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132859</xdr:rowOff>
    </xdr:from>
    <xdr:ext cx="762000" cy="259045"/>
    <xdr:sp macro="" textlink="">
      <xdr:nvSpPr>
        <xdr:cNvPr id="92" name="テキスト ボックス 91">
          <a:extLst>
            <a:ext uri="{FF2B5EF4-FFF2-40B4-BE49-F238E27FC236}">
              <a16:creationId xmlns="" xmlns:a16="http://schemas.microsoft.com/office/drawing/2014/main" id="{00000000-0008-0000-0400-00005C000000}"/>
            </a:ext>
          </a:extLst>
        </xdr:cNvPr>
        <xdr:cNvSpPr txBox="1"/>
      </xdr:nvSpPr>
      <xdr:spPr>
        <a:xfrm>
          <a:off x="939800" y="647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各種計画の策定委託が完了したことなどで決算額が減少したことから、前年度から０．５ポイント減少している。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今後も徹底した経費の削減に努め、現在の水準を維持できるように努める。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a:extLst>
            <a:ext uri="{FF2B5EF4-FFF2-40B4-BE49-F238E27FC236}">
              <a16:creationId xmlns="" xmlns:a16="http://schemas.microsoft.com/office/drawing/2014/main" id="{00000000-0008-0000-0400-000075000000}"/>
            </a:ext>
          </a:extLst>
        </xdr:cNvPr>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a:extLst>
            <a:ext uri="{FF2B5EF4-FFF2-40B4-BE49-F238E27FC236}">
              <a16:creationId xmlns="" xmlns:a16="http://schemas.microsoft.com/office/drawing/2014/main" id="{00000000-0008-0000-0400-000076000000}"/>
            </a:ext>
          </a:extLst>
        </xdr:cNvPr>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a:extLst>
            <a:ext uri="{FF2B5EF4-FFF2-40B4-BE49-F238E27FC236}">
              <a16:creationId xmlns="" xmlns:a16="http://schemas.microsoft.com/office/drawing/2014/main" id="{00000000-0008-0000-0400-000077000000}"/>
            </a:ext>
          </a:extLst>
        </xdr:cNvPr>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a:extLst>
            <a:ext uri="{FF2B5EF4-FFF2-40B4-BE49-F238E27FC236}">
              <a16:creationId xmlns="" xmlns:a16="http://schemas.microsoft.com/office/drawing/2014/main" id="{00000000-0008-0000-0400-000078000000}"/>
            </a:ext>
          </a:extLst>
        </xdr:cNvPr>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a:extLst>
            <a:ext uri="{FF2B5EF4-FFF2-40B4-BE49-F238E27FC236}">
              <a16:creationId xmlns="" xmlns:a16="http://schemas.microsoft.com/office/drawing/2014/main" id="{00000000-0008-0000-0400-000079000000}"/>
            </a:ext>
          </a:extLst>
        </xdr:cNvPr>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76708</xdr:rowOff>
    </xdr:from>
    <xdr:to>
      <xdr:col>82</xdr:col>
      <xdr:colOff>107950</xdr:colOff>
      <xdr:row>16</xdr:row>
      <xdr:rowOff>99568</xdr:rowOff>
    </xdr:to>
    <xdr:cxnSp macro="">
      <xdr:nvCxnSpPr>
        <xdr:cNvPr id="122" name="直線コネクタ 121">
          <a:extLst>
            <a:ext uri="{FF2B5EF4-FFF2-40B4-BE49-F238E27FC236}">
              <a16:creationId xmlns="" xmlns:a16="http://schemas.microsoft.com/office/drawing/2014/main" id="{00000000-0008-0000-0400-00007A000000}"/>
            </a:ext>
          </a:extLst>
        </xdr:cNvPr>
        <xdr:cNvCxnSpPr/>
      </xdr:nvCxnSpPr>
      <xdr:spPr>
        <a:xfrm flipV="1">
          <a:off x="15671800" y="2819908"/>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18559</xdr:rowOff>
    </xdr:from>
    <xdr:ext cx="762000" cy="259045"/>
    <xdr:sp macro="" textlink="">
      <xdr:nvSpPr>
        <xdr:cNvPr id="123" name="物件費平均値テキスト">
          <a:extLst>
            <a:ext uri="{FF2B5EF4-FFF2-40B4-BE49-F238E27FC236}">
              <a16:creationId xmlns="" xmlns:a16="http://schemas.microsoft.com/office/drawing/2014/main" id="{00000000-0008-0000-0400-00007B000000}"/>
            </a:ext>
          </a:extLst>
        </xdr:cNvPr>
        <xdr:cNvSpPr txBox="1"/>
      </xdr:nvSpPr>
      <xdr:spPr>
        <a:xfrm>
          <a:off x="16598900" y="2933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a:extLst>
            <a:ext uri="{FF2B5EF4-FFF2-40B4-BE49-F238E27FC236}">
              <a16:creationId xmlns="" xmlns:a16="http://schemas.microsoft.com/office/drawing/2014/main" id="{00000000-0008-0000-0400-00007C000000}"/>
            </a:ext>
          </a:extLst>
        </xdr:cNvPr>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44704</xdr:rowOff>
    </xdr:from>
    <xdr:to>
      <xdr:col>78</xdr:col>
      <xdr:colOff>69850</xdr:colOff>
      <xdr:row>16</xdr:row>
      <xdr:rowOff>99568</xdr:rowOff>
    </xdr:to>
    <xdr:cxnSp macro="">
      <xdr:nvCxnSpPr>
        <xdr:cNvPr id="125" name="直線コネクタ 124">
          <a:extLst>
            <a:ext uri="{FF2B5EF4-FFF2-40B4-BE49-F238E27FC236}">
              <a16:creationId xmlns="" xmlns:a16="http://schemas.microsoft.com/office/drawing/2014/main" id="{00000000-0008-0000-0400-00007D000000}"/>
            </a:ext>
          </a:extLst>
        </xdr:cNvPr>
        <xdr:cNvCxnSpPr/>
      </xdr:nvCxnSpPr>
      <xdr:spPr>
        <a:xfrm>
          <a:off x="14782800" y="278790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a:extLst>
            <a:ext uri="{FF2B5EF4-FFF2-40B4-BE49-F238E27FC236}">
              <a16:creationId xmlns="" xmlns:a16="http://schemas.microsoft.com/office/drawing/2014/main" id="{00000000-0008-0000-0400-00007E000000}"/>
            </a:ext>
          </a:extLst>
        </xdr:cNvPr>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105427</xdr:rowOff>
    </xdr:from>
    <xdr:ext cx="736600" cy="259045"/>
    <xdr:sp macro="" textlink="">
      <xdr:nvSpPr>
        <xdr:cNvPr id="127" name="テキスト ボックス 126">
          <a:extLst>
            <a:ext uri="{FF2B5EF4-FFF2-40B4-BE49-F238E27FC236}">
              <a16:creationId xmlns="" xmlns:a16="http://schemas.microsoft.com/office/drawing/2014/main" id="{00000000-0008-0000-0400-00007F000000}"/>
            </a:ext>
          </a:extLst>
        </xdr:cNvPr>
        <xdr:cNvSpPr txBox="1"/>
      </xdr:nvSpPr>
      <xdr:spPr>
        <a:xfrm>
          <a:off x="15290800" y="302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3556</xdr:rowOff>
    </xdr:from>
    <xdr:to>
      <xdr:col>73</xdr:col>
      <xdr:colOff>180975</xdr:colOff>
      <xdr:row>16</xdr:row>
      <xdr:rowOff>44704</xdr:rowOff>
    </xdr:to>
    <xdr:cxnSp macro="">
      <xdr:nvCxnSpPr>
        <xdr:cNvPr id="128" name="直線コネクタ 127">
          <a:extLst>
            <a:ext uri="{FF2B5EF4-FFF2-40B4-BE49-F238E27FC236}">
              <a16:creationId xmlns="" xmlns:a16="http://schemas.microsoft.com/office/drawing/2014/main" id="{00000000-0008-0000-0400-000080000000}"/>
            </a:ext>
          </a:extLst>
        </xdr:cNvPr>
        <xdr:cNvCxnSpPr/>
      </xdr:nvCxnSpPr>
      <xdr:spPr>
        <a:xfrm>
          <a:off x="13893800" y="274675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a:extLst>
            <a:ext uri="{FF2B5EF4-FFF2-40B4-BE49-F238E27FC236}">
              <a16:creationId xmlns="" xmlns:a16="http://schemas.microsoft.com/office/drawing/2014/main" id="{00000000-0008-0000-0400-000081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0" name="テキスト ボックス 129">
          <a:extLst>
            <a:ext uri="{FF2B5EF4-FFF2-40B4-BE49-F238E27FC236}">
              <a16:creationId xmlns="" xmlns:a16="http://schemas.microsoft.com/office/drawing/2014/main" id="{00000000-0008-0000-0400-000082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143002</xdr:rowOff>
    </xdr:from>
    <xdr:to>
      <xdr:col>69</xdr:col>
      <xdr:colOff>92075</xdr:colOff>
      <xdr:row>16</xdr:row>
      <xdr:rowOff>3556</xdr:rowOff>
    </xdr:to>
    <xdr:cxnSp macro="">
      <xdr:nvCxnSpPr>
        <xdr:cNvPr id="131" name="直線コネクタ 130">
          <a:extLst>
            <a:ext uri="{FF2B5EF4-FFF2-40B4-BE49-F238E27FC236}">
              <a16:creationId xmlns="" xmlns:a16="http://schemas.microsoft.com/office/drawing/2014/main" id="{00000000-0008-0000-0400-000083000000}"/>
            </a:ext>
          </a:extLst>
        </xdr:cNvPr>
        <xdr:cNvCxnSpPr/>
      </xdr:nvCxnSpPr>
      <xdr:spPr>
        <a:xfrm>
          <a:off x="13004800" y="271475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a:extLst>
            <a:ext uri="{FF2B5EF4-FFF2-40B4-BE49-F238E27FC236}">
              <a16:creationId xmlns="" xmlns:a16="http://schemas.microsoft.com/office/drawing/2014/main" id="{00000000-0008-0000-0400-000084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3" name="テキスト ボックス 132">
          <a:extLst>
            <a:ext uri="{FF2B5EF4-FFF2-40B4-BE49-F238E27FC236}">
              <a16:creationId xmlns="" xmlns:a16="http://schemas.microsoft.com/office/drawing/2014/main" id="{00000000-0008-0000-0400-000085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a:extLst>
            <a:ext uri="{FF2B5EF4-FFF2-40B4-BE49-F238E27FC236}">
              <a16:creationId xmlns="" xmlns:a16="http://schemas.microsoft.com/office/drawing/2014/main" id="{00000000-0008-0000-0400-000086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5" name="テキスト ボックス 134">
          <a:extLst>
            <a:ext uri="{FF2B5EF4-FFF2-40B4-BE49-F238E27FC236}">
              <a16:creationId xmlns="" xmlns:a16="http://schemas.microsoft.com/office/drawing/2014/main" id="{00000000-0008-0000-0400-000087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25908</xdr:rowOff>
    </xdr:from>
    <xdr:to>
      <xdr:col>82</xdr:col>
      <xdr:colOff>158750</xdr:colOff>
      <xdr:row>16</xdr:row>
      <xdr:rowOff>127508</xdr:rowOff>
    </xdr:to>
    <xdr:sp macro="" textlink="">
      <xdr:nvSpPr>
        <xdr:cNvPr id="141" name="楕円 140">
          <a:extLst>
            <a:ext uri="{FF2B5EF4-FFF2-40B4-BE49-F238E27FC236}">
              <a16:creationId xmlns="" xmlns:a16="http://schemas.microsoft.com/office/drawing/2014/main" id="{00000000-0008-0000-0400-00008D000000}"/>
            </a:ext>
          </a:extLst>
        </xdr:cNvPr>
        <xdr:cNvSpPr/>
      </xdr:nvSpPr>
      <xdr:spPr>
        <a:xfrm>
          <a:off x="16459200" y="2769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42435</xdr:rowOff>
    </xdr:from>
    <xdr:ext cx="762000" cy="259045"/>
    <xdr:sp macro="" textlink="">
      <xdr:nvSpPr>
        <xdr:cNvPr id="142" name="物件費該当値テキスト">
          <a:extLst>
            <a:ext uri="{FF2B5EF4-FFF2-40B4-BE49-F238E27FC236}">
              <a16:creationId xmlns="" xmlns:a16="http://schemas.microsoft.com/office/drawing/2014/main" id="{00000000-0008-0000-0400-00008E000000}"/>
            </a:ext>
          </a:extLst>
        </xdr:cNvPr>
        <xdr:cNvSpPr txBox="1"/>
      </xdr:nvSpPr>
      <xdr:spPr>
        <a:xfrm>
          <a:off x="16598900" y="2614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48768</xdr:rowOff>
    </xdr:from>
    <xdr:to>
      <xdr:col>78</xdr:col>
      <xdr:colOff>120650</xdr:colOff>
      <xdr:row>16</xdr:row>
      <xdr:rowOff>150368</xdr:rowOff>
    </xdr:to>
    <xdr:sp macro="" textlink="">
      <xdr:nvSpPr>
        <xdr:cNvPr id="143" name="楕円 142">
          <a:extLst>
            <a:ext uri="{FF2B5EF4-FFF2-40B4-BE49-F238E27FC236}">
              <a16:creationId xmlns="" xmlns:a16="http://schemas.microsoft.com/office/drawing/2014/main" id="{00000000-0008-0000-0400-00008F000000}"/>
            </a:ext>
          </a:extLst>
        </xdr:cNvPr>
        <xdr:cNvSpPr/>
      </xdr:nvSpPr>
      <xdr:spPr>
        <a:xfrm>
          <a:off x="15621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160545</xdr:rowOff>
    </xdr:from>
    <xdr:ext cx="736600" cy="259045"/>
    <xdr:sp macro="" textlink="">
      <xdr:nvSpPr>
        <xdr:cNvPr id="144" name="テキスト ボックス 143">
          <a:extLst>
            <a:ext uri="{FF2B5EF4-FFF2-40B4-BE49-F238E27FC236}">
              <a16:creationId xmlns="" xmlns:a16="http://schemas.microsoft.com/office/drawing/2014/main" id="{00000000-0008-0000-0400-000090000000}"/>
            </a:ext>
          </a:extLst>
        </xdr:cNvPr>
        <xdr:cNvSpPr txBox="1"/>
      </xdr:nvSpPr>
      <xdr:spPr>
        <a:xfrm>
          <a:off x="15290800" y="25608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165354</xdr:rowOff>
    </xdr:from>
    <xdr:to>
      <xdr:col>74</xdr:col>
      <xdr:colOff>31750</xdr:colOff>
      <xdr:row>16</xdr:row>
      <xdr:rowOff>95504</xdr:rowOff>
    </xdr:to>
    <xdr:sp macro="" textlink="">
      <xdr:nvSpPr>
        <xdr:cNvPr id="145" name="楕円 144">
          <a:extLst>
            <a:ext uri="{FF2B5EF4-FFF2-40B4-BE49-F238E27FC236}">
              <a16:creationId xmlns="" xmlns:a16="http://schemas.microsoft.com/office/drawing/2014/main" id="{00000000-0008-0000-0400-000091000000}"/>
            </a:ext>
          </a:extLst>
        </xdr:cNvPr>
        <xdr:cNvSpPr/>
      </xdr:nvSpPr>
      <xdr:spPr>
        <a:xfrm>
          <a:off x="14732000" y="2737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105681</xdr:rowOff>
    </xdr:from>
    <xdr:ext cx="762000" cy="259045"/>
    <xdr:sp macro="" textlink="">
      <xdr:nvSpPr>
        <xdr:cNvPr id="146" name="テキスト ボックス 145">
          <a:extLst>
            <a:ext uri="{FF2B5EF4-FFF2-40B4-BE49-F238E27FC236}">
              <a16:creationId xmlns="" xmlns:a16="http://schemas.microsoft.com/office/drawing/2014/main" id="{00000000-0008-0000-0400-000092000000}"/>
            </a:ext>
          </a:extLst>
        </xdr:cNvPr>
        <xdr:cNvSpPr txBox="1"/>
      </xdr:nvSpPr>
      <xdr:spPr>
        <a:xfrm>
          <a:off x="14401800" y="2505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124206</xdr:rowOff>
    </xdr:from>
    <xdr:to>
      <xdr:col>69</xdr:col>
      <xdr:colOff>142875</xdr:colOff>
      <xdr:row>16</xdr:row>
      <xdr:rowOff>54356</xdr:rowOff>
    </xdr:to>
    <xdr:sp macro="" textlink="">
      <xdr:nvSpPr>
        <xdr:cNvPr id="147" name="楕円 146">
          <a:extLst>
            <a:ext uri="{FF2B5EF4-FFF2-40B4-BE49-F238E27FC236}">
              <a16:creationId xmlns="" xmlns:a16="http://schemas.microsoft.com/office/drawing/2014/main" id="{00000000-0008-0000-0400-000093000000}"/>
            </a:ext>
          </a:extLst>
        </xdr:cNvPr>
        <xdr:cNvSpPr/>
      </xdr:nvSpPr>
      <xdr:spPr>
        <a:xfrm>
          <a:off x="13843000" y="2695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64533</xdr:rowOff>
    </xdr:from>
    <xdr:ext cx="762000" cy="259045"/>
    <xdr:sp macro="" textlink="">
      <xdr:nvSpPr>
        <xdr:cNvPr id="148" name="テキスト ボックス 147">
          <a:extLst>
            <a:ext uri="{FF2B5EF4-FFF2-40B4-BE49-F238E27FC236}">
              <a16:creationId xmlns="" xmlns:a16="http://schemas.microsoft.com/office/drawing/2014/main" id="{00000000-0008-0000-0400-000094000000}"/>
            </a:ext>
          </a:extLst>
        </xdr:cNvPr>
        <xdr:cNvSpPr txBox="1"/>
      </xdr:nvSpPr>
      <xdr:spPr>
        <a:xfrm>
          <a:off x="13512800" y="2464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92202</xdr:rowOff>
    </xdr:from>
    <xdr:to>
      <xdr:col>65</xdr:col>
      <xdr:colOff>53975</xdr:colOff>
      <xdr:row>16</xdr:row>
      <xdr:rowOff>22352</xdr:rowOff>
    </xdr:to>
    <xdr:sp macro="" textlink="">
      <xdr:nvSpPr>
        <xdr:cNvPr id="149" name="楕円 148">
          <a:extLst>
            <a:ext uri="{FF2B5EF4-FFF2-40B4-BE49-F238E27FC236}">
              <a16:creationId xmlns="" xmlns:a16="http://schemas.microsoft.com/office/drawing/2014/main" id="{00000000-0008-0000-0400-000095000000}"/>
            </a:ext>
          </a:extLst>
        </xdr:cNvPr>
        <xdr:cNvSpPr/>
      </xdr:nvSpPr>
      <xdr:spPr>
        <a:xfrm>
          <a:off x="12954000" y="2663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32529</xdr:rowOff>
    </xdr:from>
    <xdr:ext cx="762000" cy="259045"/>
    <xdr:sp macro="" textlink="">
      <xdr:nvSpPr>
        <xdr:cNvPr id="150" name="テキスト ボックス 149">
          <a:extLst>
            <a:ext uri="{FF2B5EF4-FFF2-40B4-BE49-F238E27FC236}">
              <a16:creationId xmlns="" xmlns:a16="http://schemas.microsoft.com/office/drawing/2014/main" id="{00000000-0008-0000-0400-000096000000}"/>
            </a:ext>
          </a:extLst>
        </xdr:cNvPr>
        <xdr:cNvSpPr txBox="1"/>
      </xdr:nvSpPr>
      <xdr:spPr>
        <a:xfrm>
          <a:off x="12623800" y="2432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広域連合に給付事業等が移管されていることから、類似団体平均を下回ってはいるが、町独自の医療費助成や出産祝金などの扶助を行っていることから、今後は増加する要因もある。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性質的に削減は厳しいところであるが、現在の水準を維持できるように努めていく必要がある。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a:extLst>
            <a:ext uri="{FF2B5EF4-FFF2-40B4-BE49-F238E27FC236}">
              <a16:creationId xmlns="" xmlns:a16="http://schemas.microsoft.com/office/drawing/2014/main" id="{00000000-0008-0000-0400-0000B1000000}"/>
            </a:ext>
          </a:extLst>
        </xdr:cNvPr>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a:extLst>
            <a:ext uri="{FF2B5EF4-FFF2-40B4-BE49-F238E27FC236}">
              <a16:creationId xmlns="" xmlns:a16="http://schemas.microsoft.com/office/drawing/2014/main" id="{00000000-0008-0000-0400-0000B2000000}"/>
            </a:ext>
          </a:extLst>
        </xdr:cNvPr>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a:extLst>
            <a:ext uri="{FF2B5EF4-FFF2-40B4-BE49-F238E27FC236}">
              <a16:creationId xmlns="" xmlns:a16="http://schemas.microsoft.com/office/drawing/2014/main" id="{00000000-0008-0000-0400-0000B3000000}"/>
            </a:ext>
          </a:extLst>
        </xdr:cNvPr>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a:extLst>
            <a:ext uri="{FF2B5EF4-FFF2-40B4-BE49-F238E27FC236}">
              <a16:creationId xmlns="" xmlns:a16="http://schemas.microsoft.com/office/drawing/2014/main" id="{00000000-0008-0000-0400-0000B4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a:extLst>
            <a:ext uri="{FF2B5EF4-FFF2-40B4-BE49-F238E27FC236}">
              <a16:creationId xmlns="" xmlns:a16="http://schemas.microsoft.com/office/drawing/2014/main" id="{00000000-0008-0000-0400-0000B5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158750</xdr:rowOff>
    </xdr:from>
    <xdr:to>
      <xdr:col>24</xdr:col>
      <xdr:colOff>25400</xdr:colOff>
      <xdr:row>53</xdr:row>
      <xdr:rowOff>158750</xdr:rowOff>
    </xdr:to>
    <xdr:cxnSp macro="">
      <xdr:nvCxnSpPr>
        <xdr:cNvPr id="182" name="直線コネクタ 181">
          <a:extLst>
            <a:ext uri="{FF2B5EF4-FFF2-40B4-BE49-F238E27FC236}">
              <a16:creationId xmlns="" xmlns:a16="http://schemas.microsoft.com/office/drawing/2014/main" id="{00000000-0008-0000-0400-0000B6000000}"/>
            </a:ext>
          </a:extLst>
        </xdr:cNvPr>
        <xdr:cNvCxnSpPr/>
      </xdr:nvCxnSpPr>
      <xdr:spPr>
        <a:xfrm>
          <a:off x="3987800" y="92456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3" name="扶助費平均値テキスト">
          <a:extLst>
            <a:ext uri="{FF2B5EF4-FFF2-40B4-BE49-F238E27FC236}">
              <a16:creationId xmlns="" xmlns:a16="http://schemas.microsoft.com/office/drawing/2014/main" id="{00000000-0008-0000-0400-0000B7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a:extLst>
            <a:ext uri="{FF2B5EF4-FFF2-40B4-BE49-F238E27FC236}">
              <a16:creationId xmlns="" xmlns:a16="http://schemas.microsoft.com/office/drawing/2014/main" id="{00000000-0008-0000-0400-0000B8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158750</xdr:rowOff>
    </xdr:from>
    <xdr:to>
      <xdr:col>19</xdr:col>
      <xdr:colOff>187325</xdr:colOff>
      <xdr:row>54</xdr:row>
      <xdr:rowOff>0</xdr:rowOff>
    </xdr:to>
    <xdr:cxnSp macro="">
      <xdr:nvCxnSpPr>
        <xdr:cNvPr id="185" name="直線コネクタ 184">
          <a:extLst>
            <a:ext uri="{FF2B5EF4-FFF2-40B4-BE49-F238E27FC236}">
              <a16:creationId xmlns="" xmlns:a16="http://schemas.microsoft.com/office/drawing/2014/main" id="{00000000-0008-0000-0400-0000B9000000}"/>
            </a:ext>
          </a:extLst>
        </xdr:cNvPr>
        <xdr:cNvCxnSpPr/>
      </xdr:nvCxnSpPr>
      <xdr:spPr>
        <a:xfrm flipV="1">
          <a:off x="3098800" y="9245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a:extLst>
            <a:ext uri="{FF2B5EF4-FFF2-40B4-BE49-F238E27FC236}">
              <a16:creationId xmlns="" xmlns:a16="http://schemas.microsoft.com/office/drawing/2014/main" id="{00000000-0008-0000-0400-0000BA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87" name="テキスト ボックス 186">
          <a:extLst>
            <a:ext uri="{FF2B5EF4-FFF2-40B4-BE49-F238E27FC236}">
              <a16:creationId xmlns="" xmlns:a16="http://schemas.microsoft.com/office/drawing/2014/main" id="{00000000-0008-0000-0400-0000BB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0</xdr:rowOff>
    </xdr:from>
    <xdr:to>
      <xdr:col>15</xdr:col>
      <xdr:colOff>98425</xdr:colOff>
      <xdr:row>54</xdr:row>
      <xdr:rowOff>12700</xdr:rowOff>
    </xdr:to>
    <xdr:cxnSp macro="">
      <xdr:nvCxnSpPr>
        <xdr:cNvPr id="188" name="直線コネクタ 187">
          <a:extLst>
            <a:ext uri="{FF2B5EF4-FFF2-40B4-BE49-F238E27FC236}">
              <a16:creationId xmlns="" xmlns:a16="http://schemas.microsoft.com/office/drawing/2014/main" id="{00000000-0008-0000-0400-0000BC000000}"/>
            </a:ext>
          </a:extLst>
        </xdr:cNvPr>
        <xdr:cNvCxnSpPr/>
      </xdr:nvCxnSpPr>
      <xdr:spPr>
        <a:xfrm flipV="1">
          <a:off x="2209800" y="92583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a:extLst>
            <a:ext uri="{FF2B5EF4-FFF2-40B4-BE49-F238E27FC236}">
              <a16:creationId xmlns="" xmlns:a16="http://schemas.microsoft.com/office/drawing/2014/main" id="{00000000-0008-0000-0400-0000BD000000}"/>
            </a:ext>
          </a:extLst>
        </xdr:cNvPr>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41927</xdr:rowOff>
    </xdr:from>
    <xdr:ext cx="762000" cy="259045"/>
    <xdr:sp macro="" textlink="">
      <xdr:nvSpPr>
        <xdr:cNvPr id="190" name="テキスト ボックス 189">
          <a:extLst>
            <a:ext uri="{FF2B5EF4-FFF2-40B4-BE49-F238E27FC236}">
              <a16:creationId xmlns="" xmlns:a16="http://schemas.microsoft.com/office/drawing/2014/main" id="{00000000-0008-0000-0400-0000BE000000}"/>
            </a:ext>
          </a:extLst>
        </xdr:cNvPr>
        <xdr:cNvSpPr txBox="1"/>
      </xdr:nvSpPr>
      <xdr:spPr>
        <a:xfrm>
          <a:off x="2717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12700</xdr:rowOff>
    </xdr:from>
    <xdr:to>
      <xdr:col>11</xdr:col>
      <xdr:colOff>9525</xdr:colOff>
      <xdr:row>54</xdr:row>
      <xdr:rowOff>25400</xdr:rowOff>
    </xdr:to>
    <xdr:cxnSp macro="">
      <xdr:nvCxnSpPr>
        <xdr:cNvPr id="191" name="直線コネクタ 190">
          <a:extLst>
            <a:ext uri="{FF2B5EF4-FFF2-40B4-BE49-F238E27FC236}">
              <a16:creationId xmlns="" xmlns:a16="http://schemas.microsoft.com/office/drawing/2014/main" id="{00000000-0008-0000-0400-0000BF000000}"/>
            </a:ext>
          </a:extLst>
        </xdr:cNvPr>
        <xdr:cNvCxnSpPr/>
      </xdr:nvCxnSpPr>
      <xdr:spPr>
        <a:xfrm flipV="1">
          <a:off x="1320800" y="92710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 xmlns:a16="http://schemas.microsoft.com/office/drawing/2014/main"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29227</xdr:rowOff>
    </xdr:from>
    <xdr:ext cx="762000" cy="259045"/>
    <xdr:sp macro="" textlink="">
      <xdr:nvSpPr>
        <xdr:cNvPr id="193" name="テキスト ボックス 192">
          <a:extLst>
            <a:ext uri="{FF2B5EF4-FFF2-40B4-BE49-F238E27FC236}">
              <a16:creationId xmlns="" xmlns:a16="http://schemas.microsoft.com/office/drawing/2014/main" id="{00000000-0008-0000-0400-0000C1000000}"/>
            </a:ext>
          </a:extLst>
        </xdr:cNvPr>
        <xdr:cNvSpPr txBox="1"/>
      </xdr:nvSpPr>
      <xdr:spPr>
        <a:xfrm>
          <a:off x="1828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a:extLst>
            <a:ext uri="{FF2B5EF4-FFF2-40B4-BE49-F238E27FC236}">
              <a16:creationId xmlns="" xmlns:a16="http://schemas.microsoft.com/office/drawing/2014/main" id="{00000000-0008-0000-0400-0000C2000000}"/>
            </a:ext>
          </a:extLst>
        </xdr:cNvPr>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16527</xdr:rowOff>
    </xdr:from>
    <xdr:ext cx="762000" cy="259045"/>
    <xdr:sp macro="" textlink="">
      <xdr:nvSpPr>
        <xdr:cNvPr id="195" name="テキスト ボックス 194">
          <a:extLst>
            <a:ext uri="{FF2B5EF4-FFF2-40B4-BE49-F238E27FC236}">
              <a16:creationId xmlns="" xmlns:a16="http://schemas.microsoft.com/office/drawing/2014/main" id="{00000000-0008-0000-0400-0000C3000000}"/>
            </a:ext>
          </a:extLst>
        </xdr:cNvPr>
        <xdr:cNvSpPr txBox="1"/>
      </xdr:nvSpPr>
      <xdr:spPr>
        <a:xfrm>
          <a:off x="939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107950</xdr:rowOff>
    </xdr:from>
    <xdr:to>
      <xdr:col>24</xdr:col>
      <xdr:colOff>76200</xdr:colOff>
      <xdr:row>54</xdr:row>
      <xdr:rowOff>38100</xdr:rowOff>
    </xdr:to>
    <xdr:sp macro="" textlink="">
      <xdr:nvSpPr>
        <xdr:cNvPr id="201" name="楕円 200">
          <a:extLst>
            <a:ext uri="{FF2B5EF4-FFF2-40B4-BE49-F238E27FC236}">
              <a16:creationId xmlns="" xmlns:a16="http://schemas.microsoft.com/office/drawing/2014/main" id="{00000000-0008-0000-0400-0000C9000000}"/>
            </a:ext>
          </a:extLst>
        </xdr:cNvPr>
        <xdr:cNvSpPr/>
      </xdr:nvSpPr>
      <xdr:spPr>
        <a:xfrm>
          <a:off x="47752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124477</xdr:rowOff>
    </xdr:from>
    <xdr:ext cx="762000" cy="259045"/>
    <xdr:sp macro="" textlink="">
      <xdr:nvSpPr>
        <xdr:cNvPr id="202" name="扶助費該当値テキスト">
          <a:extLst>
            <a:ext uri="{FF2B5EF4-FFF2-40B4-BE49-F238E27FC236}">
              <a16:creationId xmlns="" xmlns:a16="http://schemas.microsoft.com/office/drawing/2014/main" id="{00000000-0008-0000-0400-0000CA000000}"/>
            </a:ext>
          </a:extLst>
        </xdr:cNvPr>
        <xdr:cNvSpPr txBox="1"/>
      </xdr:nvSpPr>
      <xdr:spPr>
        <a:xfrm>
          <a:off x="4914900" y="903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107950</xdr:rowOff>
    </xdr:from>
    <xdr:to>
      <xdr:col>20</xdr:col>
      <xdr:colOff>38100</xdr:colOff>
      <xdr:row>54</xdr:row>
      <xdr:rowOff>38100</xdr:rowOff>
    </xdr:to>
    <xdr:sp macro="" textlink="">
      <xdr:nvSpPr>
        <xdr:cNvPr id="203" name="楕円 202">
          <a:extLst>
            <a:ext uri="{FF2B5EF4-FFF2-40B4-BE49-F238E27FC236}">
              <a16:creationId xmlns="" xmlns:a16="http://schemas.microsoft.com/office/drawing/2014/main" id="{00000000-0008-0000-0400-0000CB000000}"/>
            </a:ext>
          </a:extLst>
        </xdr:cNvPr>
        <xdr:cNvSpPr/>
      </xdr:nvSpPr>
      <xdr:spPr>
        <a:xfrm>
          <a:off x="39370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48277</xdr:rowOff>
    </xdr:from>
    <xdr:ext cx="736600" cy="259045"/>
    <xdr:sp macro="" textlink="">
      <xdr:nvSpPr>
        <xdr:cNvPr id="204" name="テキスト ボックス 203">
          <a:extLst>
            <a:ext uri="{FF2B5EF4-FFF2-40B4-BE49-F238E27FC236}">
              <a16:creationId xmlns="" xmlns:a16="http://schemas.microsoft.com/office/drawing/2014/main" id="{00000000-0008-0000-0400-0000CC000000}"/>
            </a:ext>
          </a:extLst>
        </xdr:cNvPr>
        <xdr:cNvSpPr txBox="1"/>
      </xdr:nvSpPr>
      <xdr:spPr>
        <a:xfrm>
          <a:off x="3606800" y="8963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120650</xdr:rowOff>
    </xdr:from>
    <xdr:to>
      <xdr:col>15</xdr:col>
      <xdr:colOff>149225</xdr:colOff>
      <xdr:row>54</xdr:row>
      <xdr:rowOff>50800</xdr:rowOff>
    </xdr:to>
    <xdr:sp macro="" textlink="">
      <xdr:nvSpPr>
        <xdr:cNvPr id="205" name="楕円 204">
          <a:extLst>
            <a:ext uri="{FF2B5EF4-FFF2-40B4-BE49-F238E27FC236}">
              <a16:creationId xmlns="" xmlns:a16="http://schemas.microsoft.com/office/drawing/2014/main" id="{00000000-0008-0000-0400-0000CD000000}"/>
            </a:ext>
          </a:extLst>
        </xdr:cNvPr>
        <xdr:cNvSpPr/>
      </xdr:nvSpPr>
      <xdr:spPr>
        <a:xfrm>
          <a:off x="3048000" y="920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60977</xdr:rowOff>
    </xdr:from>
    <xdr:ext cx="762000" cy="259045"/>
    <xdr:sp macro="" textlink="">
      <xdr:nvSpPr>
        <xdr:cNvPr id="206" name="テキスト ボックス 205">
          <a:extLst>
            <a:ext uri="{FF2B5EF4-FFF2-40B4-BE49-F238E27FC236}">
              <a16:creationId xmlns="" xmlns:a16="http://schemas.microsoft.com/office/drawing/2014/main" id="{00000000-0008-0000-0400-0000CE000000}"/>
            </a:ext>
          </a:extLst>
        </xdr:cNvPr>
        <xdr:cNvSpPr txBox="1"/>
      </xdr:nvSpPr>
      <xdr:spPr>
        <a:xfrm>
          <a:off x="2717800" y="897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133350</xdr:rowOff>
    </xdr:from>
    <xdr:to>
      <xdr:col>11</xdr:col>
      <xdr:colOff>60325</xdr:colOff>
      <xdr:row>54</xdr:row>
      <xdr:rowOff>63500</xdr:rowOff>
    </xdr:to>
    <xdr:sp macro="" textlink="">
      <xdr:nvSpPr>
        <xdr:cNvPr id="207" name="楕円 206">
          <a:extLst>
            <a:ext uri="{FF2B5EF4-FFF2-40B4-BE49-F238E27FC236}">
              <a16:creationId xmlns="" xmlns:a16="http://schemas.microsoft.com/office/drawing/2014/main" id="{00000000-0008-0000-0400-0000CF000000}"/>
            </a:ext>
          </a:extLst>
        </xdr:cNvPr>
        <xdr:cNvSpPr/>
      </xdr:nvSpPr>
      <xdr:spPr>
        <a:xfrm>
          <a:off x="2159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73677</xdr:rowOff>
    </xdr:from>
    <xdr:ext cx="762000" cy="259045"/>
    <xdr:sp macro="" textlink="">
      <xdr:nvSpPr>
        <xdr:cNvPr id="208" name="テキスト ボックス 207">
          <a:extLst>
            <a:ext uri="{FF2B5EF4-FFF2-40B4-BE49-F238E27FC236}">
              <a16:creationId xmlns="" xmlns:a16="http://schemas.microsoft.com/office/drawing/2014/main" id="{00000000-0008-0000-0400-0000D0000000}"/>
            </a:ext>
          </a:extLst>
        </xdr:cNvPr>
        <xdr:cNvSpPr txBox="1"/>
      </xdr:nvSpPr>
      <xdr:spPr>
        <a:xfrm>
          <a:off x="1828800" y="898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146050</xdr:rowOff>
    </xdr:from>
    <xdr:to>
      <xdr:col>6</xdr:col>
      <xdr:colOff>171450</xdr:colOff>
      <xdr:row>54</xdr:row>
      <xdr:rowOff>76200</xdr:rowOff>
    </xdr:to>
    <xdr:sp macro="" textlink="">
      <xdr:nvSpPr>
        <xdr:cNvPr id="209" name="楕円 208">
          <a:extLst>
            <a:ext uri="{FF2B5EF4-FFF2-40B4-BE49-F238E27FC236}">
              <a16:creationId xmlns="" xmlns:a16="http://schemas.microsoft.com/office/drawing/2014/main" id="{00000000-0008-0000-0400-0000D1000000}"/>
            </a:ext>
          </a:extLst>
        </xdr:cNvPr>
        <xdr:cNvSpPr/>
      </xdr:nvSpPr>
      <xdr:spPr>
        <a:xfrm>
          <a:off x="1270000" y="923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86377</xdr:rowOff>
    </xdr:from>
    <xdr:ext cx="762000" cy="259045"/>
    <xdr:sp macro="" textlink="">
      <xdr:nvSpPr>
        <xdr:cNvPr id="210" name="テキスト ボックス 209">
          <a:extLst>
            <a:ext uri="{FF2B5EF4-FFF2-40B4-BE49-F238E27FC236}">
              <a16:creationId xmlns="" xmlns:a16="http://schemas.microsoft.com/office/drawing/2014/main" id="{00000000-0008-0000-0400-0000D2000000}"/>
            </a:ext>
          </a:extLst>
        </xdr:cNvPr>
        <xdr:cNvSpPr txBox="1"/>
      </xdr:nvSpPr>
      <xdr:spPr>
        <a:xfrm>
          <a:off x="939800" y="900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営企業（簡易水道）会計への基準外繰出しを必要最小限に止めることなどにより、類似団体平均を下回る数値で推移してきたが、近年は国保会計への基準外繰出しや老朽化した水道施設の更新事業などの実施による繰出しが増加しており、これに伴い数値も上昇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今後は、国保税や水道使用料の見直しも視野に入れ基準外繰出しの抑制に努めていく必要がある。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 xmlns:a16="http://schemas.microsoft.com/office/drawing/2014/main"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 xmlns:a16="http://schemas.microsoft.com/office/drawing/2014/main"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 xmlns:a16="http://schemas.microsoft.com/office/drawing/2014/main"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 xmlns:a16="http://schemas.microsoft.com/office/drawing/2014/main"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 xmlns:a16="http://schemas.microsoft.com/office/drawing/2014/main"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 xmlns:a16="http://schemas.microsoft.com/office/drawing/2014/main"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 xmlns:a16="http://schemas.microsoft.com/office/drawing/2014/main"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 xmlns:a16="http://schemas.microsoft.com/office/drawing/2014/main"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a:extLst>
            <a:ext uri="{FF2B5EF4-FFF2-40B4-BE49-F238E27FC236}">
              <a16:creationId xmlns="" xmlns:a16="http://schemas.microsoft.com/office/drawing/2014/main" id="{00000000-0008-0000-0400-0000EB000000}"/>
            </a:ext>
          </a:extLst>
        </xdr:cNvPr>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a:extLst>
            <a:ext uri="{FF2B5EF4-FFF2-40B4-BE49-F238E27FC236}">
              <a16:creationId xmlns="" xmlns:a16="http://schemas.microsoft.com/office/drawing/2014/main" id="{00000000-0008-0000-0400-0000EC000000}"/>
            </a:ext>
          </a:extLst>
        </xdr:cNvPr>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a:extLst>
            <a:ext uri="{FF2B5EF4-FFF2-40B4-BE49-F238E27FC236}">
              <a16:creationId xmlns="" xmlns:a16="http://schemas.microsoft.com/office/drawing/2014/main" id="{00000000-0008-0000-0400-0000ED000000}"/>
            </a:ext>
          </a:extLst>
        </xdr:cNvPr>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a:extLst>
            <a:ext uri="{FF2B5EF4-FFF2-40B4-BE49-F238E27FC236}">
              <a16:creationId xmlns="" xmlns:a16="http://schemas.microsoft.com/office/drawing/2014/main" id="{00000000-0008-0000-0400-0000EE000000}"/>
            </a:ext>
          </a:extLst>
        </xdr:cNvPr>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a:extLst>
            <a:ext uri="{FF2B5EF4-FFF2-40B4-BE49-F238E27FC236}">
              <a16:creationId xmlns="" xmlns:a16="http://schemas.microsoft.com/office/drawing/2014/main" id="{00000000-0008-0000-0400-0000EF000000}"/>
            </a:ext>
          </a:extLst>
        </xdr:cNvPr>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106426</xdr:rowOff>
    </xdr:from>
    <xdr:to>
      <xdr:col>82</xdr:col>
      <xdr:colOff>107950</xdr:colOff>
      <xdr:row>55</xdr:row>
      <xdr:rowOff>133858</xdr:rowOff>
    </xdr:to>
    <xdr:cxnSp macro="">
      <xdr:nvCxnSpPr>
        <xdr:cNvPr id="240" name="直線コネクタ 239">
          <a:extLst>
            <a:ext uri="{FF2B5EF4-FFF2-40B4-BE49-F238E27FC236}">
              <a16:creationId xmlns="" xmlns:a16="http://schemas.microsoft.com/office/drawing/2014/main" id="{00000000-0008-0000-0400-0000F0000000}"/>
            </a:ext>
          </a:extLst>
        </xdr:cNvPr>
        <xdr:cNvCxnSpPr/>
      </xdr:nvCxnSpPr>
      <xdr:spPr>
        <a:xfrm>
          <a:off x="15671800" y="9536176"/>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7129</xdr:rowOff>
    </xdr:from>
    <xdr:ext cx="762000" cy="259045"/>
    <xdr:sp macro="" textlink="">
      <xdr:nvSpPr>
        <xdr:cNvPr id="241" name="その他平均値テキスト">
          <a:extLst>
            <a:ext uri="{FF2B5EF4-FFF2-40B4-BE49-F238E27FC236}">
              <a16:creationId xmlns="" xmlns:a16="http://schemas.microsoft.com/office/drawing/2014/main" id="{00000000-0008-0000-0400-0000F1000000}"/>
            </a:ext>
          </a:extLst>
        </xdr:cNvPr>
        <xdr:cNvSpPr txBox="1"/>
      </xdr:nvSpPr>
      <xdr:spPr>
        <a:xfrm>
          <a:off x="16598900" y="9608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a:extLst>
            <a:ext uri="{FF2B5EF4-FFF2-40B4-BE49-F238E27FC236}">
              <a16:creationId xmlns="" xmlns:a16="http://schemas.microsoft.com/office/drawing/2014/main" id="{00000000-0008-0000-0400-0000F2000000}"/>
            </a:ext>
          </a:extLst>
        </xdr:cNvPr>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74422</xdr:rowOff>
    </xdr:from>
    <xdr:to>
      <xdr:col>78</xdr:col>
      <xdr:colOff>69850</xdr:colOff>
      <xdr:row>55</xdr:row>
      <xdr:rowOff>106426</xdr:rowOff>
    </xdr:to>
    <xdr:cxnSp macro="">
      <xdr:nvCxnSpPr>
        <xdr:cNvPr id="243" name="直線コネクタ 242">
          <a:extLst>
            <a:ext uri="{FF2B5EF4-FFF2-40B4-BE49-F238E27FC236}">
              <a16:creationId xmlns="" xmlns:a16="http://schemas.microsoft.com/office/drawing/2014/main" id="{00000000-0008-0000-0400-0000F3000000}"/>
            </a:ext>
          </a:extLst>
        </xdr:cNvPr>
        <xdr:cNvCxnSpPr/>
      </xdr:nvCxnSpPr>
      <xdr:spPr>
        <a:xfrm>
          <a:off x="14782800" y="950417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a:extLst>
            <a:ext uri="{FF2B5EF4-FFF2-40B4-BE49-F238E27FC236}">
              <a16:creationId xmlns="" xmlns:a16="http://schemas.microsoft.com/office/drawing/2014/main" id="{00000000-0008-0000-0400-0000F4000000}"/>
            </a:ext>
          </a:extLst>
        </xdr:cNvPr>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112285</xdr:rowOff>
    </xdr:from>
    <xdr:ext cx="736600" cy="259045"/>
    <xdr:sp macro="" textlink="">
      <xdr:nvSpPr>
        <xdr:cNvPr id="245" name="テキスト ボックス 244">
          <a:extLst>
            <a:ext uri="{FF2B5EF4-FFF2-40B4-BE49-F238E27FC236}">
              <a16:creationId xmlns="" xmlns:a16="http://schemas.microsoft.com/office/drawing/2014/main" id="{00000000-0008-0000-0400-0000F5000000}"/>
            </a:ext>
          </a:extLst>
        </xdr:cNvPr>
        <xdr:cNvSpPr txBox="1"/>
      </xdr:nvSpPr>
      <xdr:spPr>
        <a:xfrm>
          <a:off x="15290800" y="97134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65278</xdr:rowOff>
    </xdr:from>
    <xdr:to>
      <xdr:col>73</xdr:col>
      <xdr:colOff>180975</xdr:colOff>
      <xdr:row>55</xdr:row>
      <xdr:rowOff>74422</xdr:rowOff>
    </xdr:to>
    <xdr:cxnSp macro="">
      <xdr:nvCxnSpPr>
        <xdr:cNvPr id="246" name="直線コネクタ 245">
          <a:extLst>
            <a:ext uri="{FF2B5EF4-FFF2-40B4-BE49-F238E27FC236}">
              <a16:creationId xmlns="" xmlns:a16="http://schemas.microsoft.com/office/drawing/2014/main" id="{00000000-0008-0000-0400-0000F6000000}"/>
            </a:ext>
          </a:extLst>
        </xdr:cNvPr>
        <xdr:cNvCxnSpPr/>
      </xdr:nvCxnSpPr>
      <xdr:spPr>
        <a:xfrm>
          <a:off x="13893800" y="949502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a:extLst>
            <a:ext uri="{FF2B5EF4-FFF2-40B4-BE49-F238E27FC236}">
              <a16:creationId xmlns="" xmlns:a16="http://schemas.microsoft.com/office/drawing/2014/main" id="{00000000-0008-0000-0400-0000F7000000}"/>
            </a:ext>
          </a:extLst>
        </xdr:cNvPr>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93997</xdr:rowOff>
    </xdr:from>
    <xdr:ext cx="762000" cy="259045"/>
    <xdr:sp macro="" textlink="">
      <xdr:nvSpPr>
        <xdr:cNvPr id="248" name="テキスト ボックス 247">
          <a:extLst>
            <a:ext uri="{FF2B5EF4-FFF2-40B4-BE49-F238E27FC236}">
              <a16:creationId xmlns="" xmlns:a16="http://schemas.microsoft.com/office/drawing/2014/main" id="{00000000-0008-0000-0400-0000F8000000}"/>
            </a:ext>
          </a:extLst>
        </xdr:cNvPr>
        <xdr:cNvSpPr txBox="1"/>
      </xdr:nvSpPr>
      <xdr:spPr>
        <a:xfrm>
          <a:off x="144018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37846</xdr:rowOff>
    </xdr:from>
    <xdr:to>
      <xdr:col>69</xdr:col>
      <xdr:colOff>92075</xdr:colOff>
      <xdr:row>55</xdr:row>
      <xdr:rowOff>65278</xdr:rowOff>
    </xdr:to>
    <xdr:cxnSp macro="">
      <xdr:nvCxnSpPr>
        <xdr:cNvPr id="249" name="直線コネクタ 248">
          <a:extLst>
            <a:ext uri="{FF2B5EF4-FFF2-40B4-BE49-F238E27FC236}">
              <a16:creationId xmlns="" xmlns:a16="http://schemas.microsoft.com/office/drawing/2014/main" id="{00000000-0008-0000-0400-0000F9000000}"/>
            </a:ext>
          </a:extLst>
        </xdr:cNvPr>
        <xdr:cNvCxnSpPr/>
      </xdr:nvCxnSpPr>
      <xdr:spPr>
        <a:xfrm>
          <a:off x="13004800" y="946759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a:extLst>
            <a:ext uri="{FF2B5EF4-FFF2-40B4-BE49-F238E27FC236}">
              <a16:creationId xmlns="" xmlns:a16="http://schemas.microsoft.com/office/drawing/2014/main" id="{00000000-0008-0000-0400-0000FA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1" name="テキスト ボックス 250">
          <a:extLst>
            <a:ext uri="{FF2B5EF4-FFF2-40B4-BE49-F238E27FC236}">
              <a16:creationId xmlns="" xmlns:a16="http://schemas.microsoft.com/office/drawing/2014/main" id="{00000000-0008-0000-0400-0000FB00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a:extLst>
            <a:ext uri="{FF2B5EF4-FFF2-40B4-BE49-F238E27FC236}">
              <a16:creationId xmlns="" xmlns:a16="http://schemas.microsoft.com/office/drawing/2014/main" id="{00000000-0008-0000-0400-0000FC00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3" name="テキスト ボックス 252">
          <a:extLst>
            <a:ext uri="{FF2B5EF4-FFF2-40B4-BE49-F238E27FC236}">
              <a16:creationId xmlns="" xmlns:a16="http://schemas.microsoft.com/office/drawing/2014/main" id="{00000000-0008-0000-0400-0000FD00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83058</xdr:rowOff>
    </xdr:from>
    <xdr:to>
      <xdr:col>82</xdr:col>
      <xdr:colOff>158750</xdr:colOff>
      <xdr:row>56</xdr:row>
      <xdr:rowOff>13208</xdr:rowOff>
    </xdr:to>
    <xdr:sp macro="" textlink="">
      <xdr:nvSpPr>
        <xdr:cNvPr id="259" name="楕円 258">
          <a:extLst>
            <a:ext uri="{FF2B5EF4-FFF2-40B4-BE49-F238E27FC236}">
              <a16:creationId xmlns="" xmlns:a16="http://schemas.microsoft.com/office/drawing/2014/main" id="{00000000-0008-0000-0400-000003010000}"/>
            </a:ext>
          </a:extLst>
        </xdr:cNvPr>
        <xdr:cNvSpPr/>
      </xdr:nvSpPr>
      <xdr:spPr>
        <a:xfrm>
          <a:off x="16459200" y="9512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99585</xdr:rowOff>
    </xdr:from>
    <xdr:ext cx="762000" cy="259045"/>
    <xdr:sp macro="" textlink="">
      <xdr:nvSpPr>
        <xdr:cNvPr id="260" name="その他該当値テキスト">
          <a:extLst>
            <a:ext uri="{FF2B5EF4-FFF2-40B4-BE49-F238E27FC236}">
              <a16:creationId xmlns="" xmlns:a16="http://schemas.microsoft.com/office/drawing/2014/main" id="{00000000-0008-0000-0400-000004010000}"/>
            </a:ext>
          </a:extLst>
        </xdr:cNvPr>
        <xdr:cNvSpPr txBox="1"/>
      </xdr:nvSpPr>
      <xdr:spPr>
        <a:xfrm>
          <a:off x="16598900" y="935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55626</xdr:rowOff>
    </xdr:from>
    <xdr:to>
      <xdr:col>78</xdr:col>
      <xdr:colOff>120650</xdr:colOff>
      <xdr:row>55</xdr:row>
      <xdr:rowOff>157226</xdr:rowOff>
    </xdr:to>
    <xdr:sp macro="" textlink="">
      <xdr:nvSpPr>
        <xdr:cNvPr id="261" name="楕円 260">
          <a:extLst>
            <a:ext uri="{FF2B5EF4-FFF2-40B4-BE49-F238E27FC236}">
              <a16:creationId xmlns="" xmlns:a16="http://schemas.microsoft.com/office/drawing/2014/main" id="{00000000-0008-0000-0400-000005010000}"/>
            </a:ext>
          </a:extLst>
        </xdr:cNvPr>
        <xdr:cNvSpPr/>
      </xdr:nvSpPr>
      <xdr:spPr>
        <a:xfrm>
          <a:off x="15621000" y="9485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167403</xdr:rowOff>
    </xdr:from>
    <xdr:ext cx="736600" cy="259045"/>
    <xdr:sp macro="" textlink="">
      <xdr:nvSpPr>
        <xdr:cNvPr id="262" name="テキスト ボックス 261">
          <a:extLst>
            <a:ext uri="{FF2B5EF4-FFF2-40B4-BE49-F238E27FC236}">
              <a16:creationId xmlns="" xmlns:a16="http://schemas.microsoft.com/office/drawing/2014/main" id="{00000000-0008-0000-0400-000006010000}"/>
            </a:ext>
          </a:extLst>
        </xdr:cNvPr>
        <xdr:cNvSpPr txBox="1"/>
      </xdr:nvSpPr>
      <xdr:spPr>
        <a:xfrm>
          <a:off x="15290800" y="92542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23622</xdr:rowOff>
    </xdr:from>
    <xdr:to>
      <xdr:col>74</xdr:col>
      <xdr:colOff>31750</xdr:colOff>
      <xdr:row>55</xdr:row>
      <xdr:rowOff>125222</xdr:rowOff>
    </xdr:to>
    <xdr:sp macro="" textlink="">
      <xdr:nvSpPr>
        <xdr:cNvPr id="263" name="楕円 262">
          <a:extLst>
            <a:ext uri="{FF2B5EF4-FFF2-40B4-BE49-F238E27FC236}">
              <a16:creationId xmlns="" xmlns:a16="http://schemas.microsoft.com/office/drawing/2014/main" id="{00000000-0008-0000-0400-000007010000}"/>
            </a:ext>
          </a:extLst>
        </xdr:cNvPr>
        <xdr:cNvSpPr/>
      </xdr:nvSpPr>
      <xdr:spPr>
        <a:xfrm>
          <a:off x="147320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135399</xdr:rowOff>
    </xdr:from>
    <xdr:ext cx="762000" cy="259045"/>
    <xdr:sp macro="" textlink="">
      <xdr:nvSpPr>
        <xdr:cNvPr id="264" name="テキスト ボックス 263">
          <a:extLst>
            <a:ext uri="{FF2B5EF4-FFF2-40B4-BE49-F238E27FC236}">
              <a16:creationId xmlns="" xmlns:a16="http://schemas.microsoft.com/office/drawing/2014/main" id="{00000000-0008-0000-0400-000008010000}"/>
            </a:ext>
          </a:extLst>
        </xdr:cNvPr>
        <xdr:cNvSpPr txBox="1"/>
      </xdr:nvSpPr>
      <xdr:spPr>
        <a:xfrm>
          <a:off x="14401800" y="9222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14478</xdr:rowOff>
    </xdr:from>
    <xdr:to>
      <xdr:col>69</xdr:col>
      <xdr:colOff>142875</xdr:colOff>
      <xdr:row>55</xdr:row>
      <xdr:rowOff>116078</xdr:rowOff>
    </xdr:to>
    <xdr:sp macro="" textlink="">
      <xdr:nvSpPr>
        <xdr:cNvPr id="265" name="楕円 264">
          <a:extLst>
            <a:ext uri="{FF2B5EF4-FFF2-40B4-BE49-F238E27FC236}">
              <a16:creationId xmlns="" xmlns:a16="http://schemas.microsoft.com/office/drawing/2014/main" id="{00000000-0008-0000-0400-000009010000}"/>
            </a:ext>
          </a:extLst>
        </xdr:cNvPr>
        <xdr:cNvSpPr/>
      </xdr:nvSpPr>
      <xdr:spPr>
        <a:xfrm>
          <a:off x="13843000" y="9444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126255</xdr:rowOff>
    </xdr:from>
    <xdr:ext cx="762000" cy="259045"/>
    <xdr:sp macro="" textlink="">
      <xdr:nvSpPr>
        <xdr:cNvPr id="266" name="テキスト ボックス 265">
          <a:extLst>
            <a:ext uri="{FF2B5EF4-FFF2-40B4-BE49-F238E27FC236}">
              <a16:creationId xmlns="" xmlns:a16="http://schemas.microsoft.com/office/drawing/2014/main" id="{00000000-0008-0000-0400-00000A010000}"/>
            </a:ext>
          </a:extLst>
        </xdr:cNvPr>
        <xdr:cNvSpPr txBox="1"/>
      </xdr:nvSpPr>
      <xdr:spPr>
        <a:xfrm>
          <a:off x="13512800" y="9213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158496</xdr:rowOff>
    </xdr:from>
    <xdr:to>
      <xdr:col>65</xdr:col>
      <xdr:colOff>53975</xdr:colOff>
      <xdr:row>55</xdr:row>
      <xdr:rowOff>88646</xdr:rowOff>
    </xdr:to>
    <xdr:sp macro="" textlink="">
      <xdr:nvSpPr>
        <xdr:cNvPr id="267" name="楕円 266">
          <a:extLst>
            <a:ext uri="{FF2B5EF4-FFF2-40B4-BE49-F238E27FC236}">
              <a16:creationId xmlns="" xmlns:a16="http://schemas.microsoft.com/office/drawing/2014/main" id="{00000000-0008-0000-0400-00000B010000}"/>
            </a:ext>
          </a:extLst>
        </xdr:cNvPr>
        <xdr:cNvSpPr/>
      </xdr:nvSpPr>
      <xdr:spPr>
        <a:xfrm>
          <a:off x="12954000" y="9416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98823</xdr:rowOff>
    </xdr:from>
    <xdr:ext cx="762000" cy="259045"/>
    <xdr:sp macro="" textlink="">
      <xdr:nvSpPr>
        <xdr:cNvPr id="268" name="テキスト ボックス 267">
          <a:extLst>
            <a:ext uri="{FF2B5EF4-FFF2-40B4-BE49-F238E27FC236}">
              <a16:creationId xmlns="" xmlns:a16="http://schemas.microsoft.com/office/drawing/2014/main" id="{00000000-0008-0000-0400-00000C010000}"/>
            </a:ext>
          </a:extLst>
        </xdr:cNvPr>
        <xdr:cNvSpPr txBox="1"/>
      </xdr:nvSpPr>
      <xdr:spPr>
        <a:xfrm>
          <a:off x="12623800" y="918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広域連合において、ごみ処理、消防、介護保険、保健福祉業務などを行っており、これらに要する経費を負担金として支出していることから、類似団体平均を大きく上回る数値で推移している。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今後も、施設の老朽化による更新等が予定されており、負担金はさらに増加する見込みであることから、町単補助金等の見直しなどを行うなどし総額の抑制を図っていく必要がある。</a:t>
          </a: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a:extLst>
            <a:ext uri="{FF2B5EF4-FFF2-40B4-BE49-F238E27FC236}">
              <a16:creationId xmlns="" xmlns:a16="http://schemas.microsoft.com/office/drawing/2014/main" id="{00000000-0008-0000-0400-000025010000}"/>
            </a:ext>
          </a:extLst>
        </xdr:cNvPr>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a:extLst>
            <a:ext uri="{FF2B5EF4-FFF2-40B4-BE49-F238E27FC236}">
              <a16:creationId xmlns="" xmlns:a16="http://schemas.microsoft.com/office/drawing/2014/main" id="{00000000-0008-0000-0400-000026010000}"/>
            </a:ext>
          </a:extLst>
        </xdr:cNvPr>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a:extLst>
            <a:ext uri="{FF2B5EF4-FFF2-40B4-BE49-F238E27FC236}">
              <a16:creationId xmlns="" xmlns:a16="http://schemas.microsoft.com/office/drawing/2014/main" id="{00000000-0008-0000-0400-000027010000}"/>
            </a:ext>
          </a:extLst>
        </xdr:cNvPr>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a:extLst>
            <a:ext uri="{FF2B5EF4-FFF2-40B4-BE49-F238E27FC236}">
              <a16:creationId xmlns="" xmlns:a16="http://schemas.microsoft.com/office/drawing/2014/main" id="{00000000-0008-0000-0400-000028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a:extLst>
            <a:ext uri="{FF2B5EF4-FFF2-40B4-BE49-F238E27FC236}">
              <a16:creationId xmlns="" xmlns:a16="http://schemas.microsoft.com/office/drawing/2014/main" id="{00000000-0008-0000-0400-000029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106426</xdr:rowOff>
    </xdr:from>
    <xdr:to>
      <xdr:col>82</xdr:col>
      <xdr:colOff>107950</xdr:colOff>
      <xdr:row>39</xdr:row>
      <xdr:rowOff>120142</xdr:rowOff>
    </xdr:to>
    <xdr:cxnSp macro="">
      <xdr:nvCxnSpPr>
        <xdr:cNvPr id="298" name="直線コネクタ 297">
          <a:extLst>
            <a:ext uri="{FF2B5EF4-FFF2-40B4-BE49-F238E27FC236}">
              <a16:creationId xmlns="" xmlns:a16="http://schemas.microsoft.com/office/drawing/2014/main" id="{00000000-0008-0000-0400-00002A010000}"/>
            </a:ext>
          </a:extLst>
        </xdr:cNvPr>
        <xdr:cNvCxnSpPr/>
      </xdr:nvCxnSpPr>
      <xdr:spPr>
        <a:xfrm flipV="1">
          <a:off x="15671800" y="6792976"/>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 xmlns:a16="http://schemas.microsoft.com/office/drawing/2014/main"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106426</xdr:rowOff>
    </xdr:from>
    <xdr:to>
      <xdr:col>78</xdr:col>
      <xdr:colOff>69850</xdr:colOff>
      <xdr:row>39</xdr:row>
      <xdr:rowOff>120142</xdr:rowOff>
    </xdr:to>
    <xdr:cxnSp macro="">
      <xdr:nvCxnSpPr>
        <xdr:cNvPr id="301" name="直線コネクタ 300">
          <a:extLst>
            <a:ext uri="{FF2B5EF4-FFF2-40B4-BE49-F238E27FC236}">
              <a16:creationId xmlns="" xmlns:a16="http://schemas.microsoft.com/office/drawing/2014/main" id="{00000000-0008-0000-0400-00002D010000}"/>
            </a:ext>
          </a:extLst>
        </xdr:cNvPr>
        <xdr:cNvCxnSpPr/>
      </xdr:nvCxnSpPr>
      <xdr:spPr>
        <a:xfrm>
          <a:off x="14782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a:extLst>
            <a:ext uri="{FF2B5EF4-FFF2-40B4-BE49-F238E27FC236}">
              <a16:creationId xmlns="" xmlns:a16="http://schemas.microsoft.com/office/drawing/2014/main" id="{00000000-0008-0000-0400-00002E010000}"/>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11955</xdr:rowOff>
    </xdr:from>
    <xdr:ext cx="736600" cy="259045"/>
    <xdr:sp macro="" textlink="">
      <xdr:nvSpPr>
        <xdr:cNvPr id="303" name="テキスト ボックス 302">
          <a:extLst>
            <a:ext uri="{FF2B5EF4-FFF2-40B4-BE49-F238E27FC236}">
              <a16:creationId xmlns="" xmlns:a16="http://schemas.microsoft.com/office/drawing/2014/main" id="{00000000-0008-0000-0400-00002F010000}"/>
            </a:ext>
          </a:extLst>
        </xdr:cNvPr>
        <xdr:cNvSpPr txBox="1"/>
      </xdr:nvSpPr>
      <xdr:spPr>
        <a:xfrm>
          <a:off x="15290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51562</xdr:rowOff>
    </xdr:from>
    <xdr:to>
      <xdr:col>73</xdr:col>
      <xdr:colOff>180975</xdr:colOff>
      <xdr:row>39</xdr:row>
      <xdr:rowOff>106426</xdr:rowOff>
    </xdr:to>
    <xdr:cxnSp macro="">
      <xdr:nvCxnSpPr>
        <xdr:cNvPr id="304" name="直線コネクタ 303">
          <a:extLst>
            <a:ext uri="{FF2B5EF4-FFF2-40B4-BE49-F238E27FC236}">
              <a16:creationId xmlns="" xmlns:a16="http://schemas.microsoft.com/office/drawing/2014/main" id="{00000000-0008-0000-0400-000030010000}"/>
            </a:ext>
          </a:extLst>
        </xdr:cNvPr>
        <xdr:cNvCxnSpPr/>
      </xdr:nvCxnSpPr>
      <xdr:spPr>
        <a:xfrm>
          <a:off x="13893800" y="67381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a:extLst>
            <a:ext uri="{FF2B5EF4-FFF2-40B4-BE49-F238E27FC236}">
              <a16:creationId xmlns="" xmlns:a16="http://schemas.microsoft.com/office/drawing/2014/main" id="{00000000-0008-0000-0400-000031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06" name="テキスト ボックス 305">
          <a:extLst>
            <a:ext uri="{FF2B5EF4-FFF2-40B4-BE49-F238E27FC236}">
              <a16:creationId xmlns="" xmlns:a16="http://schemas.microsoft.com/office/drawing/2014/main" id="{00000000-0008-0000-0400-000032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51562</xdr:rowOff>
    </xdr:from>
    <xdr:to>
      <xdr:col>69</xdr:col>
      <xdr:colOff>92075</xdr:colOff>
      <xdr:row>39</xdr:row>
      <xdr:rowOff>133858</xdr:rowOff>
    </xdr:to>
    <xdr:cxnSp macro="">
      <xdr:nvCxnSpPr>
        <xdr:cNvPr id="307" name="直線コネクタ 306">
          <a:extLst>
            <a:ext uri="{FF2B5EF4-FFF2-40B4-BE49-F238E27FC236}">
              <a16:creationId xmlns="" xmlns:a16="http://schemas.microsoft.com/office/drawing/2014/main" id="{00000000-0008-0000-0400-000033010000}"/>
            </a:ext>
          </a:extLst>
        </xdr:cNvPr>
        <xdr:cNvCxnSpPr/>
      </xdr:nvCxnSpPr>
      <xdr:spPr>
        <a:xfrm flipV="1">
          <a:off x="13004800" y="673811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a:extLst>
            <a:ext uri="{FF2B5EF4-FFF2-40B4-BE49-F238E27FC236}">
              <a16:creationId xmlns="" xmlns:a16="http://schemas.microsoft.com/office/drawing/2014/main" id="{00000000-0008-0000-0400-000034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142257</xdr:rowOff>
    </xdr:from>
    <xdr:ext cx="762000" cy="259045"/>
    <xdr:sp macro="" textlink="">
      <xdr:nvSpPr>
        <xdr:cNvPr id="309" name="テキスト ボックス 308">
          <a:extLst>
            <a:ext uri="{FF2B5EF4-FFF2-40B4-BE49-F238E27FC236}">
              <a16:creationId xmlns="" xmlns:a16="http://schemas.microsoft.com/office/drawing/2014/main" id="{00000000-0008-0000-0400-000035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a:extLst>
            <a:ext uri="{FF2B5EF4-FFF2-40B4-BE49-F238E27FC236}">
              <a16:creationId xmlns="" xmlns:a16="http://schemas.microsoft.com/office/drawing/2014/main" id="{00000000-0008-0000-0400-000036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1" name="テキスト ボックス 310">
          <a:extLst>
            <a:ext uri="{FF2B5EF4-FFF2-40B4-BE49-F238E27FC236}">
              <a16:creationId xmlns="" xmlns:a16="http://schemas.microsoft.com/office/drawing/2014/main" id="{00000000-0008-0000-0400-000037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55626</xdr:rowOff>
    </xdr:from>
    <xdr:to>
      <xdr:col>82</xdr:col>
      <xdr:colOff>158750</xdr:colOff>
      <xdr:row>39</xdr:row>
      <xdr:rowOff>157226</xdr:rowOff>
    </xdr:to>
    <xdr:sp macro="" textlink="">
      <xdr:nvSpPr>
        <xdr:cNvPr id="317" name="楕円 316">
          <a:extLst>
            <a:ext uri="{FF2B5EF4-FFF2-40B4-BE49-F238E27FC236}">
              <a16:creationId xmlns="" xmlns:a16="http://schemas.microsoft.com/office/drawing/2014/main" id="{00000000-0008-0000-0400-00003D010000}"/>
            </a:ext>
          </a:extLst>
        </xdr:cNvPr>
        <xdr:cNvSpPr/>
      </xdr:nvSpPr>
      <xdr:spPr>
        <a:xfrm>
          <a:off x="164592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27703</xdr:rowOff>
    </xdr:from>
    <xdr:ext cx="762000" cy="259045"/>
    <xdr:sp macro="" textlink="">
      <xdr:nvSpPr>
        <xdr:cNvPr id="318" name="補助費等該当値テキスト">
          <a:extLst>
            <a:ext uri="{FF2B5EF4-FFF2-40B4-BE49-F238E27FC236}">
              <a16:creationId xmlns="" xmlns:a16="http://schemas.microsoft.com/office/drawing/2014/main" id="{00000000-0008-0000-0400-00003E010000}"/>
            </a:ext>
          </a:extLst>
        </xdr:cNvPr>
        <xdr:cNvSpPr txBox="1"/>
      </xdr:nvSpPr>
      <xdr:spPr>
        <a:xfrm>
          <a:off x="16598900" y="671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69342</xdr:rowOff>
    </xdr:from>
    <xdr:to>
      <xdr:col>78</xdr:col>
      <xdr:colOff>120650</xdr:colOff>
      <xdr:row>39</xdr:row>
      <xdr:rowOff>170942</xdr:rowOff>
    </xdr:to>
    <xdr:sp macro="" textlink="">
      <xdr:nvSpPr>
        <xdr:cNvPr id="319" name="楕円 318">
          <a:extLst>
            <a:ext uri="{FF2B5EF4-FFF2-40B4-BE49-F238E27FC236}">
              <a16:creationId xmlns="" xmlns:a16="http://schemas.microsoft.com/office/drawing/2014/main" id="{00000000-0008-0000-0400-00003F010000}"/>
            </a:ext>
          </a:extLst>
        </xdr:cNvPr>
        <xdr:cNvSpPr/>
      </xdr:nvSpPr>
      <xdr:spPr>
        <a:xfrm>
          <a:off x="15621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155719</xdr:rowOff>
    </xdr:from>
    <xdr:ext cx="736600" cy="259045"/>
    <xdr:sp macro="" textlink="">
      <xdr:nvSpPr>
        <xdr:cNvPr id="320" name="テキスト ボックス 319">
          <a:extLst>
            <a:ext uri="{FF2B5EF4-FFF2-40B4-BE49-F238E27FC236}">
              <a16:creationId xmlns="" xmlns:a16="http://schemas.microsoft.com/office/drawing/2014/main" id="{00000000-0008-0000-0400-000040010000}"/>
            </a:ext>
          </a:extLst>
        </xdr:cNvPr>
        <xdr:cNvSpPr txBox="1"/>
      </xdr:nvSpPr>
      <xdr:spPr>
        <a:xfrm>
          <a:off x="15290800" y="68422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55626</xdr:rowOff>
    </xdr:from>
    <xdr:to>
      <xdr:col>74</xdr:col>
      <xdr:colOff>31750</xdr:colOff>
      <xdr:row>39</xdr:row>
      <xdr:rowOff>157226</xdr:rowOff>
    </xdr:to>
    <xdr:sp macro="" textlink="">
      <xdr:nvSpPr>
        <xdr:cNvPr id="321" name="楕円 320">
          <a:extLst>
            <a:ext uri="{FF2B5EF4-FFF2-40B4-BE49-F238E27FC236}">
              <a16:creationId xmlns="" xmlns:a16="http://schemas.microsoft.com/office/drawing/2014/main" id="{00000000-0008-0000-0400-000041010000}"/>
            </a:ext>
          </a:extLst>
        </xdr:cNvPr>
        <xdr:cNvSpPr/>
      </xdr:nvSpPr>
      <xdr:spPr>
        <a:xfrm>
          <a:off x="14732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142003</xdr:rowOff>
    </xdr:from>
    <xdr:ext cx="762000" cy="259045"/>
    <xdr:sp macro="" textlink="">
      <xdr:nvSpPr>
        <xdr:cNvPr id="322" name="テキスト ボックス 321">
          <a:extLst>
            <a:ext uri="{FF2B5EF4-FFF2-40B4-BE49-F238E27FC236}">
              <a16:creationId xmlns="" xmlns:a16="http://schemas.microsoft.com/office/drawing/2014/main" id="{00000000-0008-0000-0400-000042010000}"/>
            </a:ext>
          </a:extLst>
        </xdr:cNvPr>
        <xdr:cNvSpPr txBox="1"/>
      </xdr:nvSpPr>
      <xdr:spPr>
        <a:xfrm>
          <a:off x="14401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762</xdr:rowOff>
    </xdr:from>
    <xdr:to>
      <xdr:col>69</xdr:col>
      <xdr:colOff>142875</xdr:colOff>
      <xdr:row>39</xdr:row>
      <xdr:rowOff>102362</xdr:rowOff>
    </xdr:to>
    <xdr:sp macro="" textlink="">
      <xdr:nvSpPr>
        <xdr:cNvPr id="323" name="楕円 322">
          <a:extLst>
            <a:ext uri="{FF2B5EF4-FFF2-40B4-BE49-F238E27FC236}">
              <a16:creationId xmlns="" xmlns:a16="http://schemas.microsoft.com/office/drawing/2014/main" id="{00000000-0008-0000-0400-000043010000}"/>
            </a:ext>
          </a:extLst>
        </xdr:cNvPr>
        <xdr:cNvSpPr/>
      </xdr:nvSpPr>
      <xdr:spPr>
        <a:xfrm>
          <a:off x="13843000" y="668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87139</xdr:rowOff>
    </xdr:from>
    <xdr:ext cx="762000" cy="259045"/>
    <xdr:sp macro="" textlink="">
      <xdr:nvSpPr>
        <xdr:cNvPr id="324" name="テキスト ボックス 323">
          <a:extLst>
            <a:ext uri="{FF2B5EF4-FFF2-40B4-BE49-F238E27FC236}">
              <a16:creationId xmlns="" xmlns:a16="http://schemas.microsoft.com/office/drawing/2014/main" id="{00000000-0008-0000-0400-000044010000}"/>
            </a:ext>
          </a:extLst>
        </xdr:cNvPr>
        <xdr:cNvSpPr txBox="1"/>
      </xdr:nvSpPr>
      <xdr:spPr>
        <a:xfrm>
          <a:off x="13512800" y="6773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83058</xdr:rowOff>
    </xdr:from>
    <xdr:to>
      <xdr:col>65</xdr:col>
      <xdr:colOff>53975</xdr:colOff>
      <xdr:row>40</xdr:row>
      <xdr:rowOff>13208</xdr:rowOff>
    </xdr:to>
    <xdr:sp macro="" textlink="">
      <xdr:nvSpPr>
        <xdr:cNvPr id="325" name="楕円 324">
          <a:extLst>
            <a:ext uri="{FF2B5EF4-FFF2-40B4-BE49-F238E27FC236}">
              <a16:creationId xmlns="" xmlns:a16="http://schemas.microsoft.com/office/drawing/2014/main" id="{00000000-0008-0000-0400-000045010000}"/>
            </a:ext>
          </a:extLst>
        </xdr:cNvPr>
        <xdr:cNvSpPr/>
      </xdr:nvSpPr>
      <xdr:spPr>
        <a:xfrm>
          <a:off x="12954000" y="676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169435</xdr:rowOff>
    </xdr:from>
    <xdr:ext cx="762000" cy="259045"/>
    <xdr:sp macro="" textlink="">
      <xdr:nvSpPr>
        <xdr:cNvPr id="326" name="テキスト ボックス 325">
          <a:extLst>
            <a:ext uri="{FF2B5EF4-FFF2-40B4-BE49-F238E27FC236}">
              <a16:creationId xmlns="" xmlns:a16="http://schemas.microsoft.com/office/drawing/2014/main" id="{00000000-0008-0000-0400-000046010000}"/>
            </a:ext>
          </a:extLst>
        </xdr:cNvPr>
        <xdr:cNvSpPr txBox="1"/>
      </xdr:nvSpPr>
      <xdr:spPr>
        <a:xfrm>
          <a:off x="12623800" y="6855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近年は類似団体平均を下回っていたが、過去の大型建設事業に伴う起債の償還が順次始まったことから、前年度から０．６ポイント上昇し類似団体平均を上回る結果となった。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今後においても、庁舎建設事業や防災行政無線デジタル化事業で総額１０億円程度の起債の発行を予定しており、償還額が増加することから、引き続き適正な起債管理を行っていく必要がある。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a:extLst>
            <a:ext uri="{FF2B5EF4-FFF2-40B4-BE49-F238E27FC236}">
              <a16:creationId xmlns="" xmlns:a16="http://schemas.microsoft.com/office/drawing/2014/main" id="{00000000-0008-0000-0400-000061010000}"/>
            </a:ext>
          </a:extLst>
        </xdr:cNvPr>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a:extLst>
            <a:ext uri="{FF2B5EF4-FFF2-40B4-BE49-F238E27FC236}">
              <a16:creationId xmlns="" xmlns:a16="http://schemas.microsoft.com/office/drawing/2014/main" id="{00000000-0008-0000-0400-000062010000}"/>
            </a:ext>
          </a:extLst>
        </xdr:cNvPr>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a:extLst>
            <a:ext uri="{FF2B5EF4-FFF2-40B4-BE49-F238E27FC236}">
              <a16:creationId xmlns="" xmlns:a16="http://schemas.microsoft.com/office/drawing/2014/main" id="{00000000-0008-0000-0400-000063010000}"/>
            </a:ext>
          </a:extLst>
        </xdr:cNvPr>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a:extLst>
            <a:ext uri="{FF2B5EF4-FFF2-40B4-BE49-F238E27FC236}">
              <a16:creationId xmlns="" xmlns:a16="http://schemas.microsoft.com/office/drawing/2014/main" id="{00000000-0008-0000-0400-000064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a:extLst>
            <a:ext uri="{FF2B5EF4-FFF2-40B4-BE49-F238E27FC236}">
              <a16:creationId xmlns="" xmlns:a16="http://schemas.microsoft.com/office/drawing/2014/main" id="{00000000-0008-0000-0400-000065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146050</xdr:rowOff>
    </xdr:from>
    <xdr:to>
      <xdr:col>24</xdr:col>
      <xdr:colOff>25400</xdr:colOff>
      <xdr:row>76</xdr:row>
      <xdr:rowOff>168911</xdr:rowOff>
    </xdr:to>
    <xdr:cxnSp macro="">
      <xdr:nvCxnSpPr>
        <xdr:cNvPr id="358" name="直線コネクタ 357">
          <a:extLst>
            <a:ext uri="{FF2B5EF4-FFF2-40B4-BE49-F238E27FC236}">
              <a16:creationId xmlns="" xmlns:a16="http://schemas.microsoft.com/office/drawing/2014/main" id="{00000000-0008-0000-0400-000066010000}"/>
            </a:ext>
          </a:extLst>
        </xdr:cNvPr>
        <xdr:cNvCxnSpPr/>
      </xdr:nvCxnSpPr>
      <xdr:spPr>
        <a:xfrm>
          <a:off x="3987800" y="13176250"/>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59" name="公債費平均値テキスト">
          <a:extLst>
            <a:ext uri="{FF2B5EF4-FFF2-40B4-BE49-F238E27FC236}">
              <a16:creationId xmlns="" xmlns:a16="http://schemas.microsoft.com/office/drawing/2014/main" id="{00000000-0008-0000-0400-000067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a:extLst>
            <a:ext uri="{FF2B5EF4-FFF2-40B4-BE49-F238E27FC236}">
              <a16:creationId xmlns="" xmlns:a16="http://schemas.microsoft.com/office/drawing/2014/main" id="{00000000-0008-0000-0400-000068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81280</xdr:rowOff>
    </xdr:from>
    <xdr:to>
      <xdr:col>19</xdr:col>
      <xdr:colOff>187325</xdr:colOff>
      <xdr:row>76</xdr:row>
      <xdr:rowOff>146050</xdr:rowOff>
    </xdr:to>
    <xdr:cxnSp macro="">
      <xdr:nvCxnSpPr>
        <xdr:cNvPr id="361" name="直線コネクタ 360">
          <a:extLst>
            <a:ext uri="{FF2B5EF4-FFF2-40B4-BE49-F238E27FC236}">
              <a16:creationId xmlns="" xmlns:a16="http://schemas.microsoft.com/office/drawing/2014/main" id="{00000000-0008-0000-0400-000069010000}"/>
            </a:ext>
          </a:extLst>
        </xdr:cNvPr>
        <xdr:cNvCxnSpPr/>
      </xdr:nvCxnSpPr>
      <xdr:spPr>
        <a:xfrm>
          <a:off x="3098800" y="1311148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a:extLst>
            <a:ext uri="{FF2B5EF4-FFF2-40B4-BE49-F238E27FC236}">
              <a16:creationId xmlns="" xmlns:a16="http://schemas.microsoft.com/office/drawing/2014/main" id="{00000000-0008-0000-0400-00006A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29227</xdr:rowOff>
    </xdr:from>
    <xdr:ext cx="736600" cy="259045"/>
    <xdr:sp macro="" textlink="">
      <xdr:nvSpPr>
        <xdr:cNvPr id="363" name="テキスト ボックス 362">
          <a:extLst>
            <a:ext uri="{FF2B5EF4-FFF2-40B4-BE49-F238E27FC236}">
              <a16:creationId xmlns="" xmlns:a16="http://schemas.microsoft.com/office/drawing/2014/main" id="{00000000-0008-0000-0400-00006B010000}"/>
            </a:ext>
          </a:extLst>
        </xdr:cNvPr>
        <xdr:cNvSpPr txBox="1"/>
      </xdr:nvSpPr>
      <xdr:spPr>
        <a:xfrm>
          <a:off x="3606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81280</xdr:rowOff>
    </xdr:from>
    <xdr:to>
      <xdr:col>15</xdr:col>
      <xdr:colOff>98425</xdr:colOff>
      <xdr:row>76</xdr:row>
      <xdr:rowOff>88900</xdr:rowOff>
    </xdr:to>
    <xdr:cxnSp macro="">
      <xdr:nvCxnSpPr>
        <xdr:cNvPr id="364" name="直線コネクタ 363">
          <a:extLst>
            <a:ext uri="{FF2B5EF4-FFF2-40B4-BE49-F238E27FC236}">
              <a16:creationId xmlns="" xmlns:a16="http://schemas.microsoft.com/office/drawing/2014/main" id="{00000000-0008-0000-0400-00006C010000}"/>
            </a:ext>
          </a:extLst>
        </xdr:cNvPr>
        <xdr:cNvCxnSpPr/>
      </xdr:nvCxnSpPr>
      <xdr:spPr>
        <a:xfrm flipV="1">
          <a:off x="2209800" y="131114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a:extLst>
            <a:ext uri="{FF2B5EF4-FFF2-40B4-BE49-F238E27FC236}">
              <a16:creationId xmlns="" xmlns:a16="http://schemas.microsoft.com/office/drawing/2014/main" id="{00000000-0008-0000-0400-00006D010000}"/>
            </a:ext>
          </a:extLst>
        </xdr:cNvPr>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21607</xdr:rowOff>
    </xdr:from>
    <xdr:ext cx="762000" cy="259045"/>
    <xdr:sp macro="" textlink="">
      <xdr:nvSpPr>
        <xdr:cNvPr id="366" name="テキスト ボックス 365">
          <a:extLst>
            <a:ext uri="{FF2B5EF4-FFF2-40B4-BE49-F238E27FC236}">
              <a16:creationId xmlns="" xmlns:a16="http://schemas.microsoft.com/office/drawing/2014/main" id="{00000000-0008-0000-0400-00006E010000}"/>
            </a:ext>
          </a:extLst>
        </xdr:cNvPr>
        <xdr:cNvSpPr txBox="1"/>
      </xdr:nvSpPr>
      <xdr:spPr>
        <a:xfrm>
          <a:off x="2717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88900</xdr:rowOff>
    </xdr:from>
    <xdr:to>
      <xdr:col>11</xdr:col>
      <xdr:colOff>9525</xdr:colOff>
      <xdr:row>77</xdr:row>
      <xdr:rowOff>43180</xdr:rowOff>
    </xdr:to>
    <xdr:cxnSp macro="">
      <xdr:nvCxnSpPr>
        <xdr:cNvPr id="367" name="直線コネクタ 366">
          <a:extLst>
            <a:ext uri="{FF2B5EF4-FFF2-40B4-BE49-F238E27FC236}">
              <a16:creationId xmlns="" xmlns:a16="http://schemas.microsoft.com/office/drawing/2014/main" id="{00000000-0008-0000-0400-00006F010000}"/>
            </a:ext>
          </a:extLst>
        </xdr:cNvPr>
        <xdr:cNvCxnSpPr/>
      </xdr:nvCxnSpPr>
      <xdr:spPr>
        <a:xfrm flipV="1">
          <a:off x="1320800" y="13119100"/>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a:extLst>
            <a:ext uri="{FF2B5EF4-FFF2-40B4-BE49-F238E27FC236}">
              <a16:creationId xmlns="" xmlns:a16="http://schemas.microsoft.com/office/drawing/2014/main" id="{00000000-0008-0000-0400-000070010000}"/>
            </a:ext>
          </a:extLst>
        </xdr:cNvPr>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10177</xdr:rowOff>
    </xdr:from>
    <xdr:ext cx="762000" cy="259045"/>
    <xdr:sp macro="" textlink="">
      <xdr:nvSpPr>
        <xdr:cNvPr id="369" name="テキスト ボックス 368">
          <a:extLst>
            <a:ext uri="{FF2B5EF4-FFF2-40B4-BE49-F238E27FC236}">
              <a16:creationId xmlns="" xmlns:a16="http://schemas.microsoft.com/office/drawing/2014/main" id="{00000000-0008-0000-0400-000071010000}"/>
            </a:ext>
          </a:extLst>
        </xdr:cNvPr>
        <xdr:cNvSpPr txBox="1"/>
      </xdr:nvSpPr>
      <xdr:spPr>
        <a:xfrm>
          <a:off x="1828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a:extLst>
            <a:ext uri="{FF2B5EF4-FFF2-40B4-BE49-F238E27FC236}">
              <a16:creationId xmlns="" xmlns:a16="http://schemas.microsoft.com/office/drawing/2014/main" id="{00000000-0008-0000-0400-000072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85107</xdr:rowOff>
    </xdr:from>
    <xdr:ext cx="762000" cy="259045"/>
    <xdr:sp macro="" textlink="">
      <xdr:nvSpPr>
        <xdr:cNvPr id="371" name="テキスト ボックス 370">
          <a:extLst>
            <a:ext uri="{FF2B5EF4-FFF2-40B4-BE49-F238E27FC236}">
              <a16:creationId xmlns="" xmlns:a16="http://schemas.microsoft.com/office/drawing/2014/main" id="{00000000-0008-0000-0400-000073010000}"/>
            </a:ext>
          </a:extLst>
        </xdr:cNvPr>
        <xdr:cNvSpPr txBox="1"/>
      </xdr:nvSpPr>
      <xdr:spPr>
        <a:xfrm>
          <a:off x="939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77" name="楕円 376">
          <a:extLst>
            <a:ext uri="{FF2B5EF4-FFF2-40B4-BE49-F238E27FC236}">
              <a16:creationId xmlns="" xmlns:a16="http://schemas.microsoft.com/office/drawing/2014/main" id="{00000000-0008-0000-0400-000079010000}"/>
            </a:ext>
          </a:extLst>
        </xdr:cNvPr>
        <xdr:cNvSpPr/>
      </xdr:nvSpPr>
      <xdr:spPr>
        <a:xfrm>
          <a:off x="4775200" y="131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90188</xdr:rowOff>
    </xdr:from>
    <xdr:ext cx="762000" cy="259045"/>
    <xdr:sp macro="" textlink="">
      <xdr:nvSpPr>
        <xdr:cNvPr id="378" name="公債費該当値テキスト">
          <a:extLst>
            <a:ext uri="{FF2B5EF4-FFF2-40B4-BE49-F238E27FC236}">
              <a16:creationId xmlns="" xmlns:a16="http://schemas.microsoft.com/office/drawing/2014/main" id="{00000000-0008-0000-0400-00007A010000}"/>
            </a:ext>
          </a:extLst>
        </xdr:cNvPr>
        <xdr:cNvSpPr txBox="1"/>
      </xdr:nvSpPr>
      <xdr:spPr>
        <a:xfrm>
          <a:off x="4914900" y="13120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95250</xdr:rowOff>
    </xdr:from>
    <xdr:to>
      <xdr:col>20</xdr:col>
      <xdr:colOff>38100</xdr:colOff>
      <xdr:row>77</xdr:row>
      <xdr:rowOff>25400</xdr:rowOff>
    </xdr:to>
    <xdr:sp macro="" textlink="">
      <xdr:nvSpPr>
        <xdr:cNvPr id="379" name="楕円 378">
          <a:extLst>
            <a:ext uri="{FF2B5EF4-FFF2-40B4-BE49-F238E27FC236}">
              <a16:creationId xmlns="" xmlns:a16="http://schemas.microsoft.com/office/drawing/2014/main" id="{00000000-0008-0000-0400-00007B010000}"/>
            </a:ext>
          </a:extLst>
        </xdr:cNvPr>
        <xdr:cNvSpPr/>
      </xdr:nvSpPr>
      <xdr:spPr>
        <a:xfrm>
          <a:off x="39370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35577</xdr:rowOff>
    </xdr:from>
    <xdr:ext cx="736600" cy="259045"/>
    <xdr:sp macro="" textlink="">
      <xdr:nvSpPr>
        <xdr:cNvPr id="380" name="テキスト ボックス 379">
          <a:extLst>
            <a:ext uri="{FF2B5EF4-FFF2-40B4-BE49-F238E27FC236}">
              <a16:creationId xmlns="" xmlns:a16="http://schemas.microsoft.com/office/drawing/2014/main" id="{00000000-0008-0000-0400-00007C010000}"/>
            </a:ext>
          </a:extLst>
        </xdr:cNvPr>
        <xdr:cNvSpPr txBox="1"/>
      </xdr:nvSpPr>
      <xdr:spPr>
        <a:xfrm>
          <a:off x="3606800" y="12894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30480</xdr:rowOff>
    </xdr:from>
    <xdr:to>
      <xdr:col>15</xdr:col>
      <xdr:colOff>149225</xdr:colOff>
      <xdr:row>76</xdr:row>
      <xdr:rowOff>132080</xdr:rowOff>
    </xdr:to>
    <xdr:sp macro="" textlink="">
      <xdr:nvSpPr>
        <xdr:cNvPr id="381" name="楕円 380">
          <a:extLst>
            <a:ext uri="{FF2B5EF4-FFF2-40B4-BE49-F238E27FC236}">
              <a16:creationId xmlns="" xmlns:a16="http://schemas.microsoft.com/office/drawing/2014/main" id="{00000000-0008-0000-0400-00007D010000}"/>
            </a:ext>
          </a:extLst>
        </xdr:cNvPr>
        <xdr:cNvSpPr/>
      </xdr:nvSpPr>
      <xdr:spPr>
        <a:xfrm>
          <a:off x="3048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142257</xdr:rowOff>
    </xdr:from>
    <xdr:ext cx="762000" cy="259045"/>
    <xdr:sp macro="" textlink="">
      <xdr:nvSpPr>
        <xdr:cNvPr id="382" name="テキスト ボックス 381">
          <a:extLst>
            <a:ext uri="{FF2B5EF4-FFF2-40B4-BE49-F238E27FC236}">
              <a16:creationId xmlns="" xmlns:a16="http://schemas.microsoft.com/office/drawing/2014/main" id="{00000000-0008-0000-0400-00007E010000}"/>
            </a:ext>
          </a:extLst>
        </xdr:cNvPr>
        <xdr:cNvSpPr txBox="1"/>
      </xdr:nvSpPr>
      <xdr:spPr>
        <a:xfrm>
          <a:off x="2717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38100</xdr:rowOff>
    </xdr:from>
    <xdr:to>
      <xdr:col>11</xdr:col>
      <xdr:colOff>60325</xdr:colOff>
      <xdr:row>76</xdr:row>
      <xdr:rowOff>139700</xdr:rowOff>
    </xdr:to>
    <xdr:sp macro="" textlink="">
      <xdr:nvSpPr>
        <xdr:cNvPr id="383" name="楕円 382">
          <a:extLst>
            <a:ext uri="{FF2B5EF4-FFF2-40B4-BE49-F238E27FC236}">
              <a16:creationId xmlns="" xmlns:a16="http://schemas.microsoft.com/office/drawing/2014/main" id="{00000000-0008-0000-0400-00007F010000}"/>
            </a:ext>
          </a:extLst>
        </xdr:cNvPr>
        <xdr:cNvSpPr/>
      </xdr:nvSpPr>
      <xdr:spPr>
        <a:xfrm>
          <a:off x="2159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149877</xdr:rowOff>
    </xdr:from>
    <xdr:ext cx="762000" cy="259045"/>
    <xdr:sp macro="" textlink="">
      <xdr:nvSpPr>
        <xdr:cNvPr id="384" name="テキスト ボックス 383">
          <a:extLst>
            <a:ext uri="{FF2B5EF4-FFF2-40B4-BE49-F238E27FC236}">
              <a16:creationId xmlns="" xmlns:a16="http://schemas.microsoft.com/office/drawing/2014/main" id="{00000000-0008-0000-0400-000080010000}"/>
            </a:ext>
          </a:extLst>
        </xdr:cNvPr>
        <xdr:cNvSpPr txBox="1"/>
      </xdr:nvSpPr>
      <xdr:spPr>
        <a:xfrm>
          <a:off x="1828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163830</xdr:rowOff>
    </xdr:from>
    <xdr:to>
      <xdr:col>6</xdr:col>
      <xdr:colOff>171450</xdr:colOff>
      <xdr:row>77</xdr:row>
      <xdr:rowOff>93980</xdr:rowOff>
    </xdr:to>
    <xdr:sp macro="" textlink="">
      <xdr:nvSpPr>
        <xdr:cNvPr id="385" name="楕円 384">
          <a:extLst>
            <a:ext uri="{FF2B5EF4-FFF2-40B4-BE49-F238E27FC236}">
              <a16:creationId xmlns="" xmlns:a16="http://schemas.microsoft.com/office/drawing/2014/main" id="{00000000-0008-0000-0400-000081010000}"/>
            </a:ext>
          </a:extLst>
        </xdr:cNvPr>
        <xdr:cNvSpPr/>
      </xdr:nvSpPr>
      <xdr:spPr>
        <a:xfrm>
          <a:off x="1270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78757</xdr:rowOff>
    </xdr:from>
    <xdr:ext cx="762000" cy="259045"/>
    <xdr:sp macro="" textlink="">
      <xdr:nvSpPr>
        <xdr:cNvPr id="386" name="テキスト ボックス 385">
          <a:extLst>
            <a:ext uri="{FF2B5EF4-FFF2-40B4-BE49-F238E27FC236}">
              <a16:creationId xmlns="" xmlns:a16="http://schemas.microsoft.com/office/drawing/2014/main" id="{00000000-0008-0000-0400-000082010000}"/>
            </a:ext>
          </a:extLst>
        </xdr:cNvPr>
        <xdr:cNvSpPr txBox="1"/>
      </xdr:nvSpPr>
      <xdr:spPr>
        <a:xfrm>
          <a:off x="939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以前は公債費が大きなウェイトを占めていたが、近年は人件費と一部事務組合負担金を含む補助費等のウェイトが大きく両経費で全体の６５％を占めている。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これらの経費の削減は中長期的に、また計画的に行っていく必要があるため現状では、現在の水準を維持することに努める。</a:t>
          </a: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 xmlns:a16="http://schemas.microsoft.com/office/drawing/2014/main"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 xmlns:a16="http://schemas.microsoft.com/office/drawing/2014/main"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 xmlns:a16="http://schemas.microsoft.com/office/drawing/2014/main"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 xmlns:a16="http://schemas.microsoft.com/office/drawing/2014/main"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 xmlns:a16="http://schemas.microsoft.com/office/drawing/2014/main"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 xmlns:a16="http://schemas.microsoft.com/office/drawing/2014/main"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 xmlns:a16="http://schemas.microsoft.com/office/drawing/2014/main"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 xmlns:a16="http://schemas.microsoft.com/office/drawing/2014/main"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a:extLst>
            <a:ext uri="{FF2B5EF4-FFF2-40B4-BE49-F238E27FC236}">
              <a16:creationId xmlns="" xmlns:a16="http://schemas.microsoft.com/office/drawing/2014/main" id="{00000000-0008-0000-0400-00009C010000}"/>
            </a:ext>
          </a:extLst>
        </xdr:cNvPr>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a:extLst>
            <a:ext uri="{FF2B5EF4-FFF2-40B4-BE49-F238E27FC236}">
              <a16:creationId xmlns="" xmlns:a16="http://schemas.microsoft.com/office/drawing/2014/main" id="{00000000-0008-0000-0400-00009D010000}"/>
            </a:ext>
          </a:extLst>
        </xdr:cNvPr>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a:extLst>
            <a:ext uri="{FF2B5EF4-FFF2-40B4-BE49-F238E27FC236}">
              <a16:creationId xmlns="" xmlns:a16="http://schemas.microsoft.com/office/drawing/2014/main" id="{00000000-0008-0000-0400-00009E010000}"/>
            </a:ext>
          </a:extLst>
        </xdr:cNvPr>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a:extLst>
            <a:ext uri="{FF2B5EF4-FFF2-40B4-BE49-F238E27FC236}">
              <a16:creationId xmlns="" xmlns:a16="http://schemas.microsoft.com/office/drawing/2014/main" id="{00000000-0008-0000-0400-00009F010000}"/>
            </a:ext>
          </a:extLst>
        </xdr:cNvPr>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a:extLst>
            <a:ext uri="{FF2B5EF4-FFF2-40B4-BE49-F238E27FC236}">
              <a16:creationId xmlns="" xmlns:a16="http://schemas.microsoft.com/office/drawing/2014/main" id="{00000000-0008-0000-0400-0000A0010000}"/>
            </a:ext>
          </a:extLst>
        </xdr:cNvPr>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124713</xdr:rowOff>
    </xdr:from>
    <xdr:to>
      <xdr:col>82</xdr:col>
      <xdr:colOff>107950</xdr:colOff>
      <xdr:row>77</xdr:row>
      <xdr:rowOff>145287</xdr:rowOff>
    </xdr:to>
    <xdr:cxnSp macro="">
      <xdr:nvCxnSpPr>
        <xdr:cNvPr id="417" name="直線コネクタ 416">
          <a:extLst>
            <a:ext uri="{FF2B5EF4-FFF2-40B4-BE49-F238E27FC236}">
              <a16:creationId xmlns="" xmlns:a16="http://schemas.microsoft.com/office/drawing/2014/main" id="{00000000-0008-0000-0400-0000A1010000}"/>
            </a:ext>
          </a:extLst>
        </xdr:cNvPr>
        <xdr:cNvCxnSpPr/>
      </xdr:nvCxnSpPr>
      <xdr:spPr>
        <a:xfrm>
          <a:off x="15671800" y="13326363"/>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138447</xdr:rowOff>
    </xdr:from>
    <xdr:ext cx="762000" cy="259045"/>
    <xdr:sp macro="" textlink="">
      <xdr:nvSpPr>
        <xdr:cNvPr id="418" name="公債費以外平均値テキスト">
          <a:extLst>
            <a:ext uri="{FF2B5EF4-FFF2-40B4-BE49-F238E27FC236}">
              <a16:creationId xmlns="" xmlns:a16="http://schemas.microsoft.com/office/drawing/2014/main" id="{00000000-0008-0000-0400-0000A2010000}"/>
            </a:ext>
          </a:extLst>
        </xdr:cNvPr>
        <xdr:cNvSpPr txBox="1"/>
      </xdr:nvSpPr>
      <xdr:spPr>
        <a:xfrm>
          <a:off x="16598900" y="12997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a:extLst>
            <a:ext uri="{FF2B5EF4-FFF2-40B4-BE49-F238E27FC236}">
              <a16:creationId xmlns="" xmlns:a16="http://schemas.microsoft.com/office/drawing/2014/main" id="{00000000-0008-0000-0400-0000A3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72137</xdr:rowOff>
    </xdr:from>
    <xdr:to>
      <xdr:col>78</xdr:col>
      <xdr:colOff>69850</xdr:colOff>
      <xdr:row>77</xdr:row>
      <xdr:rowOff>124713</xdr:rowOff>
    </xdr:to>
    <xdr:cxnSp macro="">
      <xdr:nvCxnSpPr>
        <xdr:cNvPr id="420" name="直線コネクタ 419">
          <a:extLst>
            <a:ext uri="{FF2B5EF4-FFF2-40B4-BE49-F238E27FC236}">
              <a16:creationId xmlns="" xmlns:a16="http://schemas.microsoft.com/office/drawing/2014/main" id="{00000000-0008-0000-0400-0000A4010000}"/>
            </a:ext>
          </a:extLst>
        </xdr:cNvPr>
        <xdr:cNvCxnSpPr/>
      </xdr:nvCxnSpPr>
      <xdr:spPr>
        <a:xfrm>
          <a:off x="14782800" y="13273787"/>
          <a:ext cx="889000" cy="52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a:extLst>
            <a:ext uri="{FF2B5EF4-FFF2-40B4-BE49-F238E27FC236}">
              <a16:creationId xmlns="" xmlns:a16="http://schemas.microsoft.com/office/drawing/2014/main" id="{00000000-0008-0000-0400-0000A5010000}"/>
            </a:ext>
          </a:extLst>
        </xdr:cNvPr>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23385</xdr:rowOff>
    </xdr:from>
    <xdr:ext cx="736600" cy="259045"/>
    <xdr:sp macro="" textlink="">
      <xdr:nvSpPr>
        <xdr:cNvPr id="422" name="テキスト ボックス 421">
          <a:extLst>
            <a:ext uri="{FF2B5EF4-FFF2-40B4-BE49-F238E27FC236}">
              <a16:creationId xmlns="" xmlns:a16="http://schemas.microsoft.com/office/drawing/2014/main" id="{00000000-0008-0000-0400-0000A6010000}"/>
            </a:ext>
          </a:extLst>
        </xdr:cNvPr>
        <xdr:cNvSpPr txBox="1"/>
      </xdr:nvSpPr>
      <xdr:spPr>
        <a:xfrm>
          <a:off x="15290800" y="12882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113285</xdr:rowOff>
    </xdr:from>
    <xdr:to>
      <xdr:col>73</xdr:col>
      <xdr:colOff>180975</xdr:colOff>
      <xdr:row>77</xdr:row>
      <xdr:rowOff>72137</xdr:rowOff>
    </xdr:to>
    <xdr:cxnSp macro="">
      <xdr:nvCxnSpPr>
        <xdr:cNvPr id="423" name="直線コネクタ 422">
          <a:extLst>
            <a:ext uri="{FF2B5EF4-FFF2-40B4-BE49-F238E27FC236}">
              <a16:creationId xmlns="" xmlns:a16="http://schemas.microsoft.com/office/drawing/2014/main" id="{00000000-0008-0000-0400-0000A7010000}"/>
            </a:ext>
          </a:extLst>
        </xdr:cNvPr>
        <xdr:cNvCxnSpPr/>
      </xdr:nvCxnSpPr>
      <xdr:spPr>
        <a:xfrm>
          <a:off x="13893800" y="13143485"/>
          <a:ext cx="889000" cy="130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a:extLst>
            <a:ext uri="{FF2B5EF4-FFF2-40B4-BE49-F238E27FC236}">
              <a16:creationId xmlns="" xmlns:a16="http://schemas.microsoft.com/office/drawing/2014/main" id="{00000000-0008-0000-0400-0000A8010000}"/>
            </a:ext>
          </a:extLst>
        </xdr:cNvPr>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151401</xdr:rowOff>
    </xdr:from>
    <xdr:ext cx="762000" cy="259045"/>
    <xdr:sp macro="" textlink="">
      <xdr:nvSpPr>
        <xdr:cNvPr id="425" name="テキスト ボックス 424">
          <a:extLst>
            <a:ext uri="{FF2B5EF4-FFF2-40B4-BE49-F238E27FC236}">
              <a16:creationId xmlns="" xmlns:a16="http://schemas.microsoft.com/office/drawing/2014/main" id="{00000000-0008-0000-0400-0000A9010000}"/>
            </a:ext>
          </a:extLst>
        </xdr:cNvPr>
        <xdr:cNvSpPr txBox="1"/>
      </xdr:nvSpPr>
      <xdr:spPr>
        <a:xfrm>
          <a:off x="14401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113285</xdr:rowOff>
    </xdr:from>
    <xdr:to>
      <xdr:col>69</xdr:col>
      <xdr:colOff>92075</xdr:colOff>
      <xdr:row>77</xdr:row>
      <xdr:rowOff>1270</xdr:rowOff>
    </xdr:to>
    <xdr:cxnSp macro="">
      <xdr:nvCxnSpPr>
        <xdr:cNvPr id="426" name="直線コネクタ 425">
          <a:extLst>
            <a:ext uri="{FF2B5EF4-FFF2-40B4-BE49-F238E27FC236}">
              <a16:creationId xmlns="" xmlns:a16="http://schemas.microsoft.com/office/drawing/2014/main" id="{00000000-0008-0000-0400-0000AA010000}"/>
            </a:ext>
          </a:extLst>
        </xdr:cNvPr>
        <xdr:cNvCxnSpPr/>
      </xdr:nvCxnSpPr>
      <xdr:spPr>
        <a:xfrm flipV="1">
          <a:off x="13004800" y="13143485"/>
          <a:ext cx="889000" cy="59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a:extLst>
            <a:ext uri="{FF2B5EF4-FFF2-40B4-BE49-F238E27FC236}">
              <a16:creationId xmlns="" xmlns:a16="http://schemas.microsoft.com/office/drawing/2014/main" id="{00000000-0008-0000-0400-0000AB010000}"/>
            </a:ext>
          </a:extLst>
        </xdr:cNvPr>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117111</xdr:rowOff>
    </xdr:from>
    <xdr:ext cx="762000" cy="259045"/>
    <xdr:sp macro="" textlink="">
      <xdr:nvSpPr>
        <xdr:cNvPr id="428" name="テキスト ボックス 427">
          <a:extLst>
            <a:ext uri="{FF2B5EF4-FFF2-40B4-BE49-F238E27FC236}">
              <a16:creationId xmlns="" xmlns:a16="http://schemas.microsoft.com/office/drawing/2014/main" id="{00000000-0008-0000-0400-0000AC010000}"/>
            </a:ext>
          </a:extLst>
        </xdr:cNvPr>
        <xdr:cNvSpPr txBox="1"/>
      </xdr:nvSpPr>
      <xdr:spPr>
        <a:xfrm>
          <a:off x="13512800" y="1280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a:extLst>
            <a:ext uri="{FF2B5EF4-FFF2-40B4-BE49-F238E27FC236}">
              <a16:creationId xmlns="" xmlns:a16="http://schemas.microsoft.com/office/drawing/2014/main" id="{00000000-0008-0000-0400-0000AD010000}"/>
            </a:ext>
          </a:extLst>
        </xdr:cNvPr>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144543</xdr:rowOff>
    </xdr:from>
    <xdr:ext cx="762000" cy="259045"/>
    <xdr:sp macro="" textlink="">
      <xdr:nvSpPr>
        <xdr:cNvPr id="430" name="テキスト ボックス 429">
          <a:extLst>
            <a:ext uri="{FF2B5EF4-FFF2-40B4-BE49-F238E27FC236}">
              <a16:creationId xmlns="" xmlns:a16="http://schemas.microsoft.com/office/drawing/2014/main" id="{00000000-0008-0000-0400-0000AE010000}"/>
            </a:ext>
          </a:extLst>
        </xdr:cNvPr>
        <xdr:cNvSpPr txBox="1"/>
      </xdr:nvSpPr>
      <xdr:spPr>
        <a:xfrm>
          <a:off x="12623800" y="1283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94487</xdr:rowOff>
    </xdr:from>
    <xdr:to>
      <xdr:col>82</xdr:col>
      <xdr:colOff>158750</xdr:colOff>
      <xdr:row>78</xdr:row>
      <xdr:rowOff>24637</xdr:rowOff>
    </xdr:to>
    <xdr:sp macro="" textlink="">
      <xdr:nvSpPr>
        <xdr:cNvPr id="436" name="楕円 435">
          <a:extLst>
            <a:ext uri="{FF2B5EF4-FFF2-40B4-BE49-F238E27FC236}">
              <a16:creationId xmlns="" xmlns:a16="http://schemas.microsoft.com/office/drawing/2014/main" id="{00000000-0008-0000-0400-0000B4010000}"/>
            </a:ext>
          </a:extLst>
        </xdr:cNvPr>
        <xdr:cNvSpPr/>
      </xdr:nvSpPr>
      <xdr:spPr>
        <a:xfrm>
          <a:off x="16459200" y="13296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66564</xdr:rowOff>
    </xdr:from>
    <xdr:ext cx="762000" cy="259045"/>
    <xdr:sp macro="" textlink="">
      <xdr:nvSpPr>
        <xdr:cNvPr id="437" name="公債費以外該当値テキスト">
          <a:extLst>
            <a:ext uri="{FF2B5EF4-FFF2-40B4-BE49-F238E27FC236}">
              <a16:creationId xmlns="" xmlns:a16="http://schemas.microsoft.com/office/drawing/2014/main" id="{00000000-0008-0000-0400-0000B5010000}"/>
            </a:ext>
          </a:extLst>
        </xdr:cNvPr>
        <xdr:cNvSpPr txBox="1"/>
      </xdr:nvSpPr>
      <xdr:spPr>
        <a:xfrm>
          <a:off x="16598900" y="13268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73913</xdr:rowOff>
    </xdr:from>
    <xdr:to>
      <xdr:col>78</xdr:col>
      <xdr:colOff>120650</xdr:colOff>
      <xdr:row>78</xdr:row>
      <xdr:rowOff>4063</xdr:rowOff>
    </xdr:to>
    <xdr:sp macro="" textlink="">
      <xdr:nvSpPr>
        <xdr:cNvPr id="438" name="楕円 437">
          <a:extLst>
            <a:ext uri="{FF2B5EF4-FFF2-40B4-BE49-F238E27FC236}">
              <a16:creationId xmlns="" xmlns:a16="http://schemas.microsoft.com/office/drawing/2014/main" id="{00000000-0008-0000-0400-0000B6010000}"/>
            </a:ext>
          </a:extLst>
        </xdr:cNvPr>
        <xdr:cNvSpPr/>
      </xdr:nvSpPr>
      <xdr:spPr>
        <a:xfrm>
          <a:off x="15621000" y="13275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160290</xdr:rowOff>
    </xdr:from>
    <xdr:ext cx="736600" cy="259045"/>
    <xdr:sp macro="" textlink="">
      <xdr:nvSpPr>
        <xdr:cNvPr id="439" name="テキスト ボックス 438">
          <a:extLst>
            <a:ext uri="{FF2B5EF4-FFF2-40B4-BE49-F238E27FC236}">
              <a16:creationId xmlns="" xmlns:a16="http://schemas.microsoft.com/office/drawing/2014/main" id="{00000000-0008-0000-0400-0000B7010000}"/>
            </a:ext>
          </a:extLst>
        </xdr:cNvPr>
        <xdr:cNvSpPr txBox="1"/>
      </xdr:nvSpPr>
      <xdr:spPr>
        <a:xfrm>
          <a:off x="15290800" y="133619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21337</xdr:rowOff>
    </xdr:from>
    <xdr:to>
      <xdr:col>74</xdr:col>
      <xdr:colOff>31750</xdr:colOff>
      <xdr:row>77</xdr:row>
      <xdr:rowOff>122937</xdr:rowOff>
    </xdr:to>
    <xdr:sp macro="" textlink="">
      <xdr:nvSpPr>
        <xdr:cNvPr id="440" name="楕円 439">
          <a:extLst>
            <a:ext uri="{FF2B5EF4-FFF2-40B4-BE49-F238E27FC236}">
              <a16:creationId xmlns="" xmlns:a16="http://schemas.microsoft.com/office/drawing/2014/main" id="{00000000-0008-0000-0400-0000B8010000}"/>
            </a:ext>
          </a:extLst>
        </xdr:cNvPr>
        <xdr:cNvSpPr/>
      </xdr:nvSpPr>
      <xdr:spPr>
        <a:xfrm>
          <a:off x="14732000" y="13222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107714</xdr:rowOff>
    </xdr:from>
    <xdr:ext cx="762000" cy="259045"/>
    <xdr:sp macro="" textlink="">
      <xdr:nvSpPr>
        <xdr:cNvPr id="441" name="テキスト ボックス 440">
          <a:extLst>
            <a:ext uri="{FF2B5EF4-FFF2-40B4-BE49-F238E27FC236}">
              <a16:creationId xmlns="" xmlns:a16="http://schemas.microsoft.com/office/drawing/2014/main" id="{00000000-0008-0000-0400-0000B9010000}"/>
            </a:ext>
          </a:extLst>
        </xdr:cNvPr>
        <xdr:cNvSpPr txBox="1"/>
      </xdr:nvSpPr>
      <xdr:spPr>
        <a:xfrm>
          <a:off x="14401800" y="133093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62485</xdr:rowOff>
    </xdr:from>
    <xdr:to>
      <xdr:col>69</xdr:col>
      <xdr:colOff>142875</xdr:colOff>
      <xdr:row>76</xdr:row>
      <xdr:rowOff>164085</xdr:rowOff>
    </xdr:to>
    <xdr:sp macro="" textlink="">
      <xdr:nvSpPr>
        <xdr:cNvPr id="442" name="楕円 441">
          <a:extLst>
            <a:ext uri="{FF2B5EF4-FFF2-40B4-BE49-F238E27FC236}">
              <a16:creationId xmlns="" xmlns:a16="http://schemas.microsoft.com/office/drawing/2014/main" id="{00000000-0008-0000-0400-0000BA010000}"/>
            </a:ext>
          </a:extLst>
        </xdr:cNvPr>
        <xdr:cNvSpPr/>
      </xdr:nvSpPr>
      <xdr:spPr>
        <a:xfrm>
          <a:off x="13843000" y="1309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148862</xdr:rowOff>
    </xdr:from>
    <xdr:ext cx="762000" cy="259045"/>
    <xdr:sp macro="" textlink="">
      <xdr:nvSpPr>
        <xdr:cNvPr id="443" name="テキスト ボックス 442">
          <a:extLst>
            <a:ext uri="{FF2B5EF4-FFF2-40B4-BE49-F238E27FC236}">
              <a16:creationId xmlns="" xmlns:a16="http://schemas.microsoft.com/office/drawing/2014/main" id="{00000000-0008-0000-0400-0000BB010000}"/>
            </a:ext>
          </a:extLst>
        </xdr:cNvPr>
        <xdr:cNvSpPr txBox="1"/>
      </xdr:nvSpPr>
      <xdr:spPr>
        <a:xfrm>
          <a:off x="13512800" y="13179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121920</xdr:rowOff>
    </xdr:from>
    <xdr:to>
      <xdr:col>65</xdr:col>
      <xdr:colOff>53975</xdr:colOff>
      <xdr:row>77</xdr:row>
      <xdr:rowOff>52070</xdr:rowOff>
    </xdr:to>
    <xdr:sp macro="" textlink="">
      <xdr:nvSpPr>
        <xdr:cNvPr id="444" name="楕円 443">
          <a:extLst>
            <a:ext uri="{FF2B5EF4-FFF2-40B4-BE49-F238E27FC236}">
              <a16:creationId xmlns="" xmlns:a16="http://schemas.microsoft.com/office/drawing/2014/main" id="{00000000-0008-0000-0400-0000BC010000}"/>
            </a:ext>
          </a:extLst>
        </xdr:cNvPr>
        <xdr:cNvSpPr/>
      </xdr:nvSpPr>
      <xdr:spPr>
        <a:xfrm>
          <a:off x="12954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36847</xdr:rowOff>
    </xdr:from>
    <xdr:ext cx="762000" cy="259045"/>
    <xdr:sp macro="" textlink="">
      <xdr:nvSpPr>
        <xdr:cNvPr id="445" name="テキスト ボックス 444">
          <a:extLst>
            <a:ext uri="{FF2B5EF4-FFF2-40B4-BE49-F238E27FC236}">
              <a16:creationId xmlns="" xmlns:a16="http://schemas.microsoft.com/office/drawing/2014/main" id="{00000000-0008-0000-0400-0000BD010000}"/>
            </a:ext>
          </a:extLst>
        </xdr:cNvPr>
        <xdr:cNvSpPr txBox="1"/>
      </xdr:nvSpPr>
      <xdr:spPr>
        <a:xfrm>
          <a:off x="12623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a:extLst>
            <a:ext uri="{FF2B5EF4-FFF2-40B4-BE49-F238E27FC236}">
              <a16:creationId xmlns="" xmlns:a16="http://schemas.microsoft.com/office/drawing/2014/main" id="{00000000-0008-0000-0500-00002C000000}"/>
            </a:ext>
          </a:extLst>
        </xdr:cNvPr>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a:extLst>
            <a:ext uri="{FF2B5EF4-FFF2-40B4-BE49-F238E27FC236}">
              <a16:creationId xmlns="" xmlns:a16="http://schemas.microsoft.com/office/drawing/2014/main" id="{00000000-0008-0000-0500-00002D000000}"/>
            </a:ext>
          </a:extLst>
        </xdr:cNvPr>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a:extLst>
            <a:ext uri="{FF2B5EF4-FFF2-40B4-BE49-F238E27FC236}">
              <a16:creationId xmlns="" xmlns:a16="http://schemas.microsoft.com/office/drawing/2014/main" id="{00000000-0008-0000-0500-00002E000000}"/>
            </a:ext>
          </a:extLst>
        </xdr:cNvPr>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a:extLst>
            <a:ext uri="{FF2B5EF4-FFF2-40B4-BE49-F238E27FC236}">
              <a16:creationId xmlns="" xmlns:a16="http://schemas.microsoft.com/office/drawing/2014/main" id="{00000000-0008-0000-0500-00002F000000}"/>
            </a:ext>
          </a:extLst>
        </xdr:cNvPr>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a:extLst>
            <a:ext uri="{FF2B5EF4-FFF2-40B4-BE49-F238E27FC236}">
              <a16:creationId xmlns="" xmlns:a16="http://schemas.microsoft.com/office/drawing/2014/main" id="{00000000-0008-0000-0500-000030000000}"/>
            </a:ext>
          </a:extLst>
        </xdr:cNvPr>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157446</xdr:rowOff>
    </xdr:from>
    <xdr:to>
      <xdr:col>29</xdr:col>
      <xdr:colOff>127000</xdr:colOff>
      <xdr:row>18</xdr:row>
      <xdr:rowOff>18105</xdr:rowOff>
    </xdr:to>
    <xdr:cxnSp macro="">
      <xdr:nvCxnSpPr>
        <xdr:cNvPr id="49" name="直線コネクタ 48">
          <a:extLst>
            <a:ext uri="{FF2B5EF4-FFF2-40B4-BE49-F238E27FC236}">
              <a16:creationId xmlns="" xmlns:a16="http://schemas.microsoft.com/office/drawing/2014/main" id="{00000000-0008-0000-0500-000031000000}"/>
            </a:ext>
          </a:extLst>
        </xdr:cNvPr>
        <xdr:cNvCxnSpPr/>
      </xdr:nvCxnSpPr>
      <xdr:spPr bwMode="auto">
        <a:xfrm flipV="1">
          <a:off x="5003800" y="3119721"/>
          <a:ext cx="647700" cy="321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96629</xdr:rowOff>
    </xdr:from>
    <xdr:ext cx="762000" cy="259045"/>
    <xdr:sp macro="" textlink="">
      <xdr:nvSpPr>
        <xdr:cNvPr id="50" name="人口1人当たり決算額の推移平均値テキスト130">
          <a:extLst>
            <a:ext uri="{FF2B5EF4-FFF2-40B4-BE49-F238E27FC236}">
              <a16:creationId xmlns="" xmlns:a16="http://schemas.microsoft.com/office/drawing/2014/main" id="{00000000-0008-0000-0500-000032000000}"/>
            </a:ext>
          </a:extLst>
        </xdr:cNvPr>
        <xdr:cNvSpPr txBox="1"/>
      </xdr:nvSpPr>
      <xdr:spPr>
        <a:xfrm>
          <a:off x="5740400" y="28874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a:extLst>
            <a:ext uri="{FF2B5EF4-FFF2-40B4-BE49-F238E27FC236}">
              <a16:creationId xmlns="" xmlns:a16="http://schemas.microsoft.com/office/drawing/2014/main" id="{00000000-0008-0000-0500-000033000000}"/>
            </a:ext>
          </a:extLst>
        </xdr:cNvPr>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18105</xdr:rowOff>
    </xdr:from>
    <xdr:to>
      <xdr:col>26</xdr:col>
      <xdr:colOff>50800</xdr:colOff>
      <xdr:row>18</xdr:row>
      <xdr:rowOff>31135</xdr:rowOff>
    </xdr:to>
    <xdr:cxnSp macro="">
      <xdr:nvCxnSpPr>
        <xdr:cNvPr id="52" name="直線コネクタ 51">
          <a:extLst>
            <a:ext uri="{FF2B5EF4-FFF2-40B4-BE49-F238E27FC236}">
              <a16:creationId xmlns="" xmlns:a16="http://schemas.microsoft.com/office/drawing/2014/main" id="{00000000-0008-0000-0500-000034000000}"/>
            </a:ext>
          </a:extLst>
        </xdr:cNvPr>
        <xdr:cNvCxnSpPr/>
      </xdr:nvCxnSpPr>
      <xdr:spPr bwMode="auto">
        <a:xfrm flipV="1">
          <a:off x="4305300" y="3151830"/>
          <a:ext cx="698500" cy="130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a:extLst>
            <a:ext uri="{FF2B5EF4-FFF2-40B4-BE49-F238E27FC236}">
              <a16:creationId xmlns="" xmlns:a16="http://schemas.microsoft.com/office/drawing/2014/main" id="{00000000-0008-0000-0500-000035000000}"/>
            </a:ext>
          </a:extLst>
        </xdr:cNvPr>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24985</xdr:rowOff>
    </xdr:from>
    <xdr:ext cx="736600" cy="259045"/>
    <xdr:sp macro="" textlink="">
      <xdr:nvSpPr>
        <xdr:cNvPr id="54" name="テキスト ボックス 53">
          <a:extLst>
            <a:ext uri="{FF2B5EF4-FFF2-40B4-BE49-F238E27FC236}">
              <a16:creationId xmlns="" xmlns:a16="http://schemas.microsoft.com/office/drawing/2014/main" id="{00000000-0008-0000-0500-000036000000}"/>
            </a:ext>
          </a:extLst>
        </xdr:cNvPr>
        <xdr:cNvSpPr txBox="1"/>
      </xdr:nvSpPr>
      <xdr:spPr>
        <a:xfrm>
          <a:off x="4622800" y="2815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31135</xdr:rowOff>
    </xdr:from>
    <xdr:to>
      <xdr:col>22</xdr:col>
      <xdr:colOff>114300</xdr:colOff>
      <xdr:row>18</xdr:row>
      <xdr:rowOff>42612</xdr:rowOff>
    </xdr:to>
    <xdr:cxnSp macro="">
      <xdr:nvCxnSpPr>
        <xdr:cNvPr id="55" name="直線コネクタ 54">
          <a:extLst>
            <a:ext uri="{FF2B5EF4-FFF2-40B4-BE49-F238E27FC236}">
              <a16:creationId xmlns="" xmlns:a16="http://schemas.microsoft.com/office/drawing/2014/main" id="{00000000-0008-0000-0500-000037000000}"/>
            </a:ext>
          </a:extLst>
        </xdr:cNvPr>
        <xdr:cNvCxnSpPr/>
      </xdr:nvCxnSpPr>
      <xdr:spPr bwMode="auto">
        <a:xfrm flipV="1">
          <a:off x="3606800" y="3164860"/>
          <a:ext cx="698500" cy="114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a:extLst>
            <a:ext uri="{FF2B5EF4-FFF2-40B4-BE49-F238E27FC236}">
              <a16:creationId xmlns="" xmlns:a16="http://schemas.microsoft.com/office/drawing/2014/main" id="{00000000-0008-0000-0500-000038000000}"/>
            </a:ext>
          </a:extLst>
        </xdr:cNvPr>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29146</xdr:rowOff>
    </xdr:from>
    <xdr:ext cx="762000" cy="259045"/>
    <xdr:sp macro="" textlink="">
      <xdr:nvSpPr>
        <xdr:cNvPr id="57" name="テキスト ボックス 56">
          <a:extLst>
            <a:ext uri="{FF2B5EF4-FFF2-40B4-BE49-F238E27FC236}">
              <a16:creationId xmlns="" xmlns:a16="http://schemas.microsoft.com/office/drawing/2014/main" id="{00000000-0008-0000-0500-000039000000}"/>
            </a:ext>
          </a:extLst>
        </xdr:cNvPr>
        <xdr:cNvSpPr txBox="1"/>
      </xdr:nvSpPr>
      <xdr:spPr>
        <a:xfrm>
          <a:off x="3924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42612</xdr:rowOff>
    </xdr:from>
    <xdr:to>
      <xdr:col>18</xdr:col>
      <xdr:colOff>177800</xdr:colOff>
      <xdr:row>18</xdr:row>
      <xdr:rowOff>47779</xdr:rowOff>
    </xdr:to>
    <xdr:cxnSp macro="">
      <xdr:nvCxnSpPr>
        <xdr:cNvPr id="58" name="直線コネクタ 57">
          <a:extLst>
            <a:ext uri="{FF2B5EF4-FFF2-40B4-BE49-F238E27FC236}">
              <a16:creationId xmlns="" xmlns:a16="http://schemas.microsoft.com/office/drawing/2014/main" id="{00000000-0008-0000-0500-00003A000000}"/>
            </a:ext>
          </a:extLst>
        </xdr:cNvPr>
        <xdr:cNvCxnSpPr/>
      </xdr:nvCxnSpPr>
      <xdr:spPr bwMode="auto">
        <a:xfrm flipV="1">
          <a:off x="2908300" y="3176337"/>
          <a:ext cx="698500" cy="51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a:extLst>
            <a:ext uri="{FF2B5EF4-FFF2-40B4-BE49-F238E27FC236}">
              <a16:creationId xmlns="" xmlns:a16="http://schemas.microsoft.com/office/drawing/2014/main" id="{00000000-0008-0000-0500-00003B000000}"/>
            </a:ext>
          </a:extLst>
        </xdr:cNvPr>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39324</xdr:rowOff>
    </xdr:from>
    <xdr:ext cx="762000" cy="259045"/>
    <xdr:sp macro="" textlink="">
      <xdr:nvSpPr>
        <xdr:cNvPr id="60" name="テキスト ボックス 59">
          <a:extLst>
            <a:ext uri="{FF2B5EF4-FFF2-40B4-BE49-F238E27FC236}">
              <a16:creationId xmlns="" xmlns:a16="http://schemas.microsoft.com/office/drawing/2014/main" id="{00000000-0008-0000-0500-00003C000000}"/>
            </a:ext>
          </a:extLst>
        </xdr:cNvPr>
        <xdr:cNvSpPr txBox="1"/>
      </xdr:nvSpPr>
      <xdr:spPr>
        <a:xfrm>
          <a:off x="32258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a:extLst>
            <a:ext uri="{FF2B5EF4-FFF2-40B4-BE49-F238E27FC236}">
              <a16:creationId xmlns="" xmlns:a16="http://schemas.microsoft.com/office/drawing/2014/main" id="{00000000-0008-0000-0500-00003D000000}"/>
            </a:ext>
          </a:extLst>
        </xdr:cNvPr>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41303</xdr:rowOff>
    </xdr:from>
    <xdr:ext cx="762000" cy="259045"/>
    <xdr:sp macro="" textlink="">
      <xdr:nvSpPr>
        <xdr:cNvPr id="62" name="テキスト ボックス 61">
          <a:extLst>
            <a:ext uri="{FF2B5EF4-FFF2-40B4-BE49-F238E27FC236}">
              <a16:creationId xmlns="" xmlns:a16="http://schemas.microsoft.com/office/drawing/2014/main" id="{00000000-0008-0000-0500-00003E000000}"/>
            </a:ext>
          </a:extLst>
        </xdr:cNvPr>
        <xdr:cNvSpPr txBox="1"/>
      </xdr:nvSpPr>
      <xdr:spPr>
        <a:xfrm>
          <a:off x="25273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106646</xdr:rowOff>
    </xdr:from>
    <xdr:to>
      <xdr:col>29</xdr:col>
      <xdr:colOff>177800</xdr:colOff>
      <xdr:row>18</xdr:row>
      <xdr:rowOff>36796</xdr:rowOff>
    </xdr:to>
    <xdr:sp macro="" textlink="">
      <xdr:nvSpPr>
        <xdr:cNvPr id="68" name="楕円 67">
          <a:extLst>
            <a:ext uri="{FF2B5EF4-FFF2-40B4-BE49-F238E27FC236}">
              <a16:creationId xmlns="" xmlns:a16="http://schemas.microsoft.com/office/drawing/2014/main" id="{00000000-0008-0000-0500-000044000000}"/>
            </a:ext>
          </a:extLst>
        </xdr:cNvPr>
        <xdr:cNvSpPr/>
      </xdr:nvSpPr>
      <xdr:spPr bwMode="auto">
        <a:xfrm>
          <a:off x="5600700" y="30689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78723</xdr:rowOff>
    </xdr:from>
    <xdr:ext cx="762000" cy="259045"/>
    <xdr:sp macro="" textlink="">
      <xdr:nvSpPr>
        <xdr:cNvPr id="69" name="人口1人当たり決算額の推移該当値テキスト130">
          <a:extLst>
            <a:ext uri="{FF2B5EF4-FFF2-40B4-BE49-F238E27FC236}">
              <a16:creationId xmlns="" xmlns:a16="http://schemas.microsoft.com/office/drawing/2014/main" id="{00000000-0008-0000-0500-000045000000}"/>
            </a:ext>
          </a:extLst>
        </xdr:cNvPr>
        <xdr:cNvSpPr txBox="1"/>
      </xdr:nvSpPr>
      <xdr:spPr>
        <a:xfrm>
          <a:off x="5740400" y="3040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138755</xdr:rowOff>
    </xdr:from>
    <xdr:to>
      <xdr:col>26</xdr:col>
      <xdr:colOff>101600</xdr:colOff>
      <xdr:row>18</xdr:row>
      <xdr:rowOff>68905</xdr:rowOff>
    </xdr:to>
    <xdr:sp macro="" textlink="">
      <xdr:nvSpPr>
        <xdr:cNvPr id="70" name="楕円 69">
          <a:extLst>
            <a:ext uri="{FF2B5EF4-FFF2-40B4-BE49-F238E27FC236}">
              <a16:creationId xmlns="" xmlns:a16="http://schemas.microsoft.com/office/drawing/2014/main" id="{00000000-0008-0000-0500-000046000000}"/>
            </a:ext>
          </a:extLst>
        </xdr:cNvPr>
        <xdr:cNvSpPr/>
      </xdr:nvSpPr>
      <xdr:spPr bwMode="auto">
        <a:xfrm>
          <a:off x="4953000" y="31010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53681</xdr:rowOff>
    </xdr:from>
    <xdr:ext cx="736600" cy="259045"/>
    <xdr:sp macro="" textlink="">
      <xdr:nvSpPr>
        <xdr:cNvPr id="71" name="テキスト ボックス 70">
          <a:extLst>
            <a:ext uri="{FF2B5EF4-FFF2-40B4-BE49-F238E27FC236}">
              <a16:creationId xmlns="" xmlns:a16="http://schemas.microsoft.com/office/drawing/2014/main" id="{00000000-0008-0000-0500-000047000000}"/>
            </a:ext>
          </a:extLst>
        </xdr:cNvPr>
        <xdr:cNvSpPr txBox="1"/>
      </xdr:nvSpPr>
      <xdr:spPr>
        <a:xfrm>
          <a:off x="4622800" y="31874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151785</xdr:rowOff>
    </xdr:from>
    <xdr:to>
      <xdr:col>22</xdr:col>
      <xdr:colOff>165100</xdr:colOff>
      <xdr:row>18</xdr:row>
      <xdr:rowOff>81935</xdr:rowOff>
    </xdr:to>
    <xdr:sp macro="" textlink="">
      <xdr:nvSpPr>
        <xdr:cNvPr id="72" name="楕円 71">
          <a:extLst>
            <a:ext uri="{FF2B5EF4-FFF2-40B4-BE49-F238E27FC236}">
              <a16:creationId xmlns="" xmlns:a16="http://schemas.microsoft.com/office/drawing/2014/main" id="{00000000-0008-0000-0500-000048000000}"/>
            </a:ext>
          </a:extLst>
        </xdr:cNvPr>
        <xdr:cNvSpPr/>
      </xdr:nvSpPr>
      <xdr:spPr bwMode="auto">
        <a:xfrm>
          <a:off x="4254500" y="3114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66712</xdr:rowOff>
    </xdr:from>
    <xdr:ext cx="762000" cy="259045"/>
    <xdr:sp macro="" textlink="">
      <xdr:nvSpPr>
        <xdr:cNvPr id="73" name="テキスト ボックス 72">
          <a:extLst>
            <a:ext uri="{FF2B5EF4-FFF2-40B4-BE49-F238E27FC236}">
              <a16:creationId xmlns="" xmlns:a16="http://schemas.microsoft.com/office/drawing/2014/main" id="{00000000-0008-0000-0500-000049000000}"/>
            </a:ext>
          </a:extLst>
        </xdr:cNvPr>
        <xdr:cNvSpPr txBox="1"/>
      </xdr:nvSpPr>
      <xdr:spPr>
        <a:xfrm>
          <a:off x="3924300" y="3200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163262</xdr:rowOff>
    </xdr:from>
    <xdr:to>
      <xdr:col>19</xdr:col>
      <xdr:colOff>38100</xdr:colOff>
      <xdr:row>18</xdr:row>
      <xdr:rowOff>93412</xdr:rowOff>
    </xdr:to>
    <xdr:sp macro="" textlink="">
      <xdr:nvSpPr>
        <xdr:cNvPr id="74" name="楕円 73">
          <a:extLst>
            <a:ext uri="{FF2B5EF4-FFF2-40B4-BE49-F238E27FC236}">
              <a16:creationId xmlns="" xmlns:a16="http://schemas.microsoft.com/office/drawing/2014/main" id="{00000000-0008-0000-0500-00004A000000}"/>
            </a:ext>
          </a:extLst>
        </xdr:cNvPr>
        <xdr:cNvSpPr/>
      </xdr:nvSpPr>
      <xdr:spPr bwMode="auto">
        <a:xfrm>
          <a:off x="3556000" y="3125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78189</xdr:rowOff>
    </xdr:from>
    <xdr:ext cx="762000" cy="259045"/>
    <xdr:sp macro="" textlink="">
      <xdr:nvSpPr>
        <xdr:cNvPr id="75" name="テキスト ボックス 74">
          <a:extLst>
            <a:ext uri="{FF2B5EF4-FFF2-40B4-BE49-F238E27FC236}">
              <a16:creationId xmlns="" xmlns:a16="http://schemas.microsoft.com/office/drawing/2014/main" id="{00000000-0008-0000-0500-00004B000000}"/>
            </a:ext>
          </a:extLst>
        </xdr:cNvPr>
        <xdr:cNvSpPr txBox="1"/>
      </xdr:nvSpPr>
      <xdr:spPr>
        <a:xfrm>
          <a:off x="3225800" y="3211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168429</xdr:rowOff>
    </xdr:from>
    <xdr:to>
      <xdr:col>15</xdr:col>
      <xdr:colOff>101600</xdr:colOff>
      <xdr:row>18</xdr:row>
      <xdr:rowOff>98579</xdr:rowOff>
    </xdr:to>
    <xdr:sp macro="" textlink="">
      <xdr:nvSpPr>
        <xdr:cNvPr id="76" name="楕円 75">
          <a:extLst>
            <a:ext uri="{FF2B5EF4-FFF2-40B4-BE49-F238E27FC236}">
              <a16:creationId xmlns="" xmlns:a16="http://schemas.microsoft.com/office/drawing/2014/main" id="{00000000-0008-0000-0500-00004C000000}"/>
            </a:ext>
          </a:extLst>
        </xdr:cNvPr>
        <xdr:cNvSpPr/>
      </xdr:nvSpPr>
      <xdr:spPr bwMode="auto">
        <a:xfrm>
          <a:off x="2857500" y="31307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83355</xdr:rowOff>
    </xdr:from>
    <xdr:ext cx="762000" cy="259045"/>
    <xdr:sp macro="" textlink="">
      <xdr:nvSpPr>
        <xdr:cNvPr id="77" name="テキスト ボックス 76">
          <a:extLst>
            <a:ext uri="{FF2B5EF4-FFF2-40B4-BE49-F238E27FC236}">
              <a16:creationId xmlns="" xmlns:a16="http://schemas.microsoft.com/office/drawing/2014/main" id="{00000000-0008-0000-0500-00004D000000}"/>
            </a:ext>
          </a:extLst>
        </xdr:cNvPr>
        <xdr:cNvSpPr txBox="1"/>
      </xdr:nvSpPr>
      <xdr:spPr>
        <a:xfrm>
          <a:off x="2527300" y="3217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a:extLst>
            <a:ext uri="{FF2B5EF4-FFF2-40B4-BE49-F238E27FC236}">
              <a16:creationId xmlns="" xmlns:a16="http://schemas.microsoft.com/office/drawing/2014/main" id="{00000000-0008-0000-0500-000067000000}"/>
            </a:ext>
          </a:extLst>
        </xdr:cNvPr>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43815</xdr:rowOff>
    </xdr:from>
    <xdr:ext cx="762000" cy="259045"/>
    <xdr:sp macro="" textlink="">
      <xdr:nvSpPr>
        <xdr:cNvPr id="104" name="人口1人当たり決算額の推移最小値テキスト445">
          <a:extLst>
            <a:ext uri="{FF2B5EF4-FFF2-40B4-BE49-F238E27FC236}">
              <a16:creationId xmlns="" xmlns:a16="http://schemas.microsoft.com/office/drawing/2014/main" id="{00000000-0008-0000-0500-000068000000}"/>
            </a:ext>
          </a:extLst>
        </xdr:cNvPr>
        <xdr:cNvSpPr txBox="1"/>
      </xdr:nvSpPr>
      <xdr:spPr>
        <a:xfrm>
          <a:off x="5740400" y="716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a:extLst>
            <a:ext uri="{FF2B5EF4-FFF2-40B4-BE49-F238E27FC236}">
              <a16:creationId xmlns="" xmlns:a16="http://schemas.microsoft.com/office/drawing/2014/main" id="{00000000-0008-0000-0500-000069000000}"/>
            </a:ext>
          </a:extLst>
        </xdr:cNvPr>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a:extLst>
            <a:ext uri="{FF2B5EF4-FFF2-40B4-BE49-F238E27FC236}">
              <a16:creationId xmlns="" xmlns:a16="http://schemas.microsoft.com/office/drawing/2014/main" id="{00000000-0008-0000-0500-00006A000000}"/>
            </a:ext>
          </a:extLst>
        </xdr:cNvPr>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a:extLst>
            <a:ext uri="{FF2B5EF4-FFF2-40B4-BE49-F238E27FC236}">
              <a16:creationId xmlns="" xmlns:a16="http://schemas.microsoft.com/office/drawing/2014/main" id="{00000000-0008-0000-0500-00006B000000}"/>
            </a:ext>
          </a:extLst>
        </xdr:cNvPr>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303768</xdr:rowOff>
    </xdr:from>
    <xdr:to>
      <xdr:col>29</xdr:col>
      <xdr:colOff>127000</xdr:colOff>
      <xdr:row>35</xdr:row>
      <xdr:rowOff>304636</xdr:rowOff>
    </xdr:to>
    <xdr:cxnSp macro="">
      <xdr:nvCxnSpPr>
        <xdr:cNvPr id="108" name="直線コネクタ 107">
          <a:extLst>
            <a:ext uri="{FF2B5EF4-FFF2-40B4-BE49-F238E27FC236}">
              <a16:creationId xmlns="" xmlns:a16="http://schemas.microsoft.com/office/drawing/2014/main" id="{00000000-0008-0000-0500-00006C000000}"/>
            </a:ext>
          </a:extLst>
        </xdr:cNvPr>
        <xdr:cNvCxnSpPr/>
      </xdr:nvCxnSpPr>
      <xdr:spPr bwMode="auto">
        <a:xfrm flipV="1">
          <a:off x="5003800" y="6914118"/>
          <a:ext cx="647700" cy="8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10838</xdr:rowOff>
    </xdr:from>
    <xdr:ext cx="762000" cy="259045"/>
    <xdr:sp macro="" textlink="">
      <xdr:nvSpPr>
        <xdr:cNvPr id="109" name="人口1人当たり決算額の推移平均値テキスト445">
          <a:extLst>
            <a:ext uri="{FF2B5EF4-FFF2-40B4-BE49-F238E27FC236}">
              <a16:creationId xmlns="" xmlns:a16="http://schemas.microsoft.com/office/drawing/2014/main" id="{00000000-0008-0000-0500-00006D000000}"/>
            </a:ext>
          </a:extLst>
        </xdr:cNvPr>
        <xdr:cNvSpPr txBox="1"/>
      </xdr:nvSpPr>
      <xdr:spPr>
        <a:xfrm>
          <a:off x="5740400" y="6621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a:extLst>
            <a:ext uri="{FF2B5EF4-FFF2-40B4-BE49-F238E27FC236}">
              <a16:creationId xmlns="" xmlns:a16="http://schemas.microsoft.com/office/drawing/2014/main" id="{00000000-0008-0000-0500-00006E000000}"/>
            </a:ext>
          </a:extLst>
        </xdr:cNvPr>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304636</xdr:rowOff>
    </xdr:from>
    <xdr:to>
      <xdr:col>26</xdr:col>
      <xdr:colOff>50800</xdr:colOff>
      <xdr:row>36</xdr:row>
      <xdr:rowOff>19668</xdr:rowOff>
    </xdr:to>
    <xdr:cxnSp macro="">
      <xdr:nvCxnSpPr>
        <xdr:cNvPr id="111" name="直線コネクタ 110">
          <a:extLst>
            <a:ext uri="{FF2B5EF4-FFF2-40B4-BE49-F238E27FC236}">
              <a16:creationId xmlns="" xmlns:a16="http://schemas.microsoft.com/office/drawing/2014/main" id="{00000000-0008-0000-0500-00006F000000}"/>
            </a:ext>
          </a:extLst>
        </xdr:cNvPr>
        <xdr:cNvCxnSpPr/>
      </xdr:nvCxnSpPr>
      <xdr:spPr bwMode="auto">
        <a:xfrm flipV="1">
          <a:off x="4305300" y="6914986"/>
          <a:ext cx="698500" cy="579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a:extLst>
            <a:ext uri="{FF2B5EF4-FFF2-40B4-BE49-F238E27FC236}">
              <a16:creationId xmlns="" xmlns:a16="http://schemas.microsoft.com/office/drawing/2014/main" id="{00000000-0008-0000-0500-000070000000}"/>
            </a:ext>
          </a:extLst>
        </xdr:cNvPr>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274969</xdr:rowOff>
    </xdr:from>
    <xdr:ext cx="736600" cy="259045"/>
    <xdr:sp macro="" textlink="">
      <xdr:nvSpPr>
        <xdr:cNvPr id="113" name="テキスト ボックス 112">
          <a:extLst>
            <a:ext uri="{FF2B5EF4-FFF2-40B4-BE49-F238E27FC236}">
              <a16:creationId xmlns="" xmlns:a16="http://schemas.microsoft.com/office/drawing/2014/main" id="{00000000-0008-0000-0500-000071000000}"/>
            </a:ext>
          </a:extLst>
        </xdr:cNvPr>
        <xdr:cNvSpPr txBox="1"/>
      </xdr:nvSpPr>
      <xdr:spPr>
        <a:xfrm>
          <a:off x="4622800" y="654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14328</xdr:rowOff>
    </xdr:from>
    <xdr:to>
      <xdr:col>22</xdr:col>
      <xdr:colOff>114300</xdr:colOff>
      <xdr:row>36</xdr:row>
      <xdr:rowOff>19668</xdr:rowOff>
    </xdr:to>
    <xdr:cxnSp macro="">
      <xdr:nvCxnSpPr>
        <xdr:cNvPr id="114" name="直線コネクタ 113">
          <a:extLst>
            <a:ext uri="{FF2B5EF4-FFF2-40B4-BE49-F238E27FC236}">
              <a16:creationId xmlns="" xmlns:a16="http://schemas.microsoft.com/office/drawing/2014/main" id="{00000000-0008-0000-0500-000072000000}"/>
            </a:ext>
          </a:extLst>
        </xdr:cNvPr>
        <xdr:cNvCxnSpPr/>
      </xdr:nvCxnSpPr>
      <xdr:spPr bwMode="auto">
        <a:xfrm>
          <a:off x="3606800" y="6967578"/>
          <a:ext cx="698500" cy="53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a:extLst>
            <a:ext uri="{FF2B5EF4-FFF2-40B4-BE49-F238E27FC236}">
              <a16:creationId xmlns="" xmlns:a16="http://schemas.microsoft.com/office/drawing/2014/main" id="{00000000-0008-0000-0500-000073000000}"/>
            </a:ext>
          </a:extLst>
        </xdr:cNvPr>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278389</xdr:rowOff>
    </xdr:from>
    <xdr:ext cx="762000" cy="259045"/>
    <xdr:sp macro="" textlink="">
      <xdr:nvSpPr>
        <xdr:cNvPr id="116" name="テキスト ボックス 115">
          <a:extLst>
            <a:ext uri="{FF2B5EF4-FFF2-40B4-BE49-F238E27FC236}">
              <a16:creationId xmlns="" xmlns:a16="http://schemas.microsoft.com/office/drawing/2014/main" id="{00000000-0008-0000-0500-000074000000}"/>
            </a:ext>
          </a:extLst>
        </xdr:cNvPr>
        <xdr:cNvSpPr txBox="1"/>
      </xdr:nvSpPr>
      <xdr:spPr>
        <a:xfrm>
          <a:off x="3924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326495</xdr:rowOff>
    </xdr:from>
    <xdr:to>
      <xdr:col>18</xdr:col>
      <xdr:colOff>177800</xdr:colOff>
      <xdr:row>36</xdr:row>
      <xdr:rowOff>14328</xdr:rowOff>
    </xdr:to>
    <xdr:cxnSp macro="">
      <xdr:nvCxnSpPr>
        <xdr:cNvPr id="117" name="直線コネクタ 116">
          <a:extLst>
            <a:ext uri="{FF2B5EF4-FFF2-40B4-BE49-F238E27FC236}">
              <a16:creationId xmlns="" xmlns:a16="http://schemas.microsoft.com/office/drawing/2014/main" id="{00000000-0008-0000-0500-000075000000}"/>
            </a:ext>
          </a:extLst>
        </xdr:cNvPr>
        <xdr:cNvCxnSpPr/>
      </xdr:nvCxnSpPr>
      <xdr:spPr bwMode="auto">
        <a:xfrm>
          <a:off x="2908300" y="6936845"/>
          <a:ext cx="698500" cy="307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a:extLst>
            <a:ext uri="{FF2B5EF4-FFF2-40B4-BE49-F238E27FC236}">
              <a16:creationId xmlns="" xmlns:a16="http://schemas.microsoft.com/office/drawing/2014/main" id="{00000000-0008-0000-0500-000076000000}"/>
            </a:ext>
          </a:extLst>
        </xdr:cNvPr>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280153</xdr:rowOff>
    </xdr:from>
    <xdr:ext cx="762000" cy="259045"/>
    <xdr:sp macro="" textlink="">
      <xdr:nvSpPr>
        <xdr:cNvPr id="119" name="テキスト ボックス 118">
          <a:extLst>
            <a:ext uri="{FF2B5EF4-FFF2-40B4-BE49-F238E27FC236}">
              <a16:creationId xmlns="" xmlns:a16="http://schemas.microsoft.com/office/drawing/2014/main" id="{00000000-0008-0000-0500-000077000000}"/>
            </a:ext>
          </a:extLst>
        </xdr:cNvPr>
        <xdr:cNvSpPr txBox="1"/>
      </xdr:nvSpPr>
      <xdr:spPr>
        <a:xfrm>
          <a:off x="32258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a:extLst>
            <a:ext uri="{FF2B5EF4-FFF2-40B4-BE49-F238E27FC236}">
              <a16:creationId xmlns="" xmlns:a16="http://schemas.microsoft.com/office/drawing/2014/main" id="{00000000-0008-0000-0500-000078000000}"/>
            </a:ext>
          </a:extLst>
        </xdr:cNvPr>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265596</xdr:rowOff>
    </xdr:from>
    <xdr:ext cx="762000" cy="259045"/>
    <xdr:sp macro="" textlink="">
      <xdr:nvSpPr>
        <xdr:cNvPr id="121" name="テキスト ボックス 120">
          <a:extLst>
            <a:ext uri="{FF2B5EF4-FFF2-40B4-BE49-F238E27FC236}">
              <a16:creationId xmlns="" xmlns:a16="http://schemas.microsoft.com/office/drawing/2014/main" id="{00000000-0008-0000-0500-000079000000}"/>
            </a:ext>
          </a:extLst>
        </xdr:cNvPr>
        <xdr:cNvSpPr txBox="1"/>
      </xdr:nvSpPr>
      <xdr:spPr>
        <a:xfrm>
          <a:off x="2527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252968</xdr:rowOff>
    </xdr:from>
    <xdr:to>
      <xdr:col>29</xdr:col>
      <xdr:colOff>177800</xdr:colOff>
      <xdr:row>36</xdr:row>
      <xdr:rowOff>11668</xdr:rowOff>
    </xdr:to>
    <xdr:sp macro="" textlink="">
      <xdr:nvSpPr>
        <xdr:cNvPr id="127" name="楕円 126">
          <a:extLst>
            <a:ext uri="{FF2B5EF4-FFF2-40B4-BE49-F238E27FC236}">
              <a16:creationId xmlns="" xmlns:a16="http://schemas.microsoft.com/office/drawing/2014/main" id="{00000000-0008-0000-0500-00007F000000}"/>
            </a:ext>
          </a:extLst>
        </xdr:cNvPr>
        <xdr:cNvSpPr/>
      </xdr:nvSpPr>
      <xdr:spPr bwMode="auto">
        <a:xfrm>
          <a:off x="5600700" y="68633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225045</xdr:rowOff>
    </xdr:from>
    <xdr:ext cx="762000" cy="259045"/>
    <xdr:sp macro="" textlink="">
      <xdr:nvSpPr>
        <xdr:cNvPr id="128" name="人口1人当たり決算額の推移該当値テキスト445">
          <a:extLst>
            <a:ext uri="{FF2B5EF4-FFF2-40B4-BE49-F238E27FC236}">
              <a16:creationId xmlns="" xmlns:a16="http://schemas.microsoft.com/office/drawing/2014/main" id="{00000000-0008-0000-0500-000080000000}"/>
            </a:ext>
          </a:extLst>
        </xdr:cNvPr>
        <xdr:cNvSpPr txBox="1"/>
      </xdr:nvSpPr>
      <xdr:spPr>
        <a:xfrm>
          <a:off x="5740400" y="6835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253836</xdr:rowOff>
    </xdr:from>
    <xdr:to>
      <xdr:col>26</xdr:col>
      <xdr:colOff>101600</xdr:colOff>
      <xdr:row>36</xdr:row>
      <xdr:rowOff>12536</xdr:rowOff>
    </xdr:to>
    <xdr:sp macro="" textlink="">
      <xdr:nvSpPr>
        <xdr:cNvPr id="129" name="楕円 128">
          <a:extLst>
            <a:ext uri="{FF2B5EF4-FFF2-40B4-BE49-F238E27FC236}">
              <a16:creationId xmlns="" xmlns:a16="http://schemas.microsoft.com/office/drawing/2014/main" id="{00000000-0008-0000-0500-000081000000}"/>
            </a:ext>
          </a:extLst>
        </xdr:cNvPr>
        <xdr:cNvSpPr/>
      </xdr:nvSpPr>
      <xdr:spPr bwMode="auto">
        <a:xfrm>
          <a:off x="4953000" y="68641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340213</xdr:rowOff>
    </xdr:from>
    <xdr:ext cx="736600" cy="259045"/>
    <xdr:sp macro="" textlink="">
      <xdr:nvSpPr>
        <xdr:cNvPr id="130" name="テキスト ボックス 129">
          <a:extLst>
            <a:ext uri="{FF2B5EF4-FFF2-40B4-BE49-F238E27FC236}">
              <a16:creationId xmlns="" xmlns:a16="http://schemas.microsoft.com/office/drawing/2014/main" id="{00000000-0008-0000-0500-000082000000}"/>
            </a:ext>
          </a:extLst>
        </xdr:cNvPr>
        <xdr:cNvSpPr txBox="1"/>
      </xdr:nvSpPr>
      <xdr:spPr>
        <a:xfrm>
          <a:off x="4622800" y="69505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311768</xdr:rowOff>
    </xdr:from>
    <xdr:to>
      <xdr:col>22</xdr:col>
      <xdr:colOff>165100</xdr:colOff>
      <xdr:row>36</xdr:row>
      <xdr:rowOff>70468</xdr:rowOff>
    </xdr:to>
    <xdr:sp macro="" textlink="">
      <xdr:nvSpPr>
        <xdr:cNvPr id="131" name="楕円 130">
          <a:extLst>
            <a:ext uri="{FF2B5EF4-FFF2-40B4-BE49-F238E27FC236}">
              <a16:creationId xmlns="" xmlns:a16="http://schemas.microsoft.com/office/drawing/2014/main" id="{00000000-0008-0000-0500-000083000000}"/>
            </a:ext>
          </a:extLst>
        </xdr:cNvPr>
        <xdr:cNvSpPr/>
      </xdr:nvSpPr>
      <xdr:spPr bwMode="auto">
        <a:xfrm>
          <a:off x="4254500" y="69221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55245</xdr:rowOff>
    </xdr:from>
    <xdr:ext cx="762000" cy="259045"/>
    <xdr:sp macro="" textlink="">
      <xdr:nvSpPr>
        <xdr:cNvPr id="132" name="テキスト ボックス 131">
          <a:extLst>
            <a:ext uri="{FF2B5EF4-FFF2-40B4-BE49-F238E27FC236}">
              <a16:creationId xmlns="" xmlns:a16="http://schemas.microsoft.com/office/drawing/2014/main" id="{00000000-0008-0000-0500-000084000000}"/>
            </a:ext>
          </a:extLst>
        </xdr:cNvPr>
        <xdr:cNvSpPr txBox="1"/>
      </xdr:nvSpPr>
      <xdr:spPr>
        <a:xfrm>
          <a:off x="3924300" y="7008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306428</xdr:rowOff>
    </xdr:from>
    <xdr:to>
      <xdr:col>19</xdr:col>
      <xdr:colOff>38100</xdr:colOff>
      <xdr:row>36</xdr:row>
      <xdr:rowOff>65128</xdr:rowOff>
    </xdr:to>
    <xdr:sp macro="" textlink="">
      <xdr:nvSpPr>
        <xdr:cNvPr id="133" name="楕円 132">
          <a:extLst>
            <a:ext uri="{FF2B5EF4-FFF2-40B4-BE49-F238E27FC236}">
              <a16:creationId xmlns="" xmlns:a16="http://schemas.microsoft.com/office/drawing/2014/main" id="{00000000-0008-0000-0500-000085000000}"/>
            </a:ext>
          </a:extLst>
        </xdr:cNvPr>
        <xdr:cNvSpPr/>
      </xdr:nvSpPr>
      <xdr:spPr bwMode="auto">
        <a:xfrm>
          <a:off x="3556000" y="69167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49905</xdr:rowOff>
    </xdr:from>
    <xdr:ext cx="762000" cy="259045"/>
    <xdr:sp macro="" textlink="">
      <xdr:nvSpPr>
        <xdr:cNvPr id="134" name="テキスト ボックス 133">
          <a:extLst>
            <a:ext uri="{FF2B5EF4-FFF2-40B4-BE49-F238E27FC236}">
              <a16:creationId xmlns="" xmlns:a16="http://schemas.microsoft.com/office/drawing/2014/main" id="{00000000-0008-0000-0500-000086000000}"/>
            </a:ext>
          </a:extLst>
        </xdr:cNvPr>
        <xdr:cNvSpPr txBox="1"/>
      </xdr:nvSpPr>
      <xdr:spPr>
        <a:xfrm>
          <a:off x="3225800" y="70031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275695</xdr:rowOff>
    </xdr:from>
    <xdr:to>
      <xdr:col>15</xdr:col>
      <xdr:colOff>101600</xdr:colOff>
      <xdr:row>36</xdr:row>
      <xdr:rowOff>34395</xdr:rowOff>
    </xdr:to>
    <xdr:sp macro="" textlink="">
      <xdr:nvSpPr>
        <xdr:cNvPr id="135" name="楕円 134">
          <a:extLst>
            <a:ext uri="{FF2B5EF4-FFF2-40B4-BE49-F238E27FC236}">
              <a16:creationId xmlns="" xmlns:a16="http://schemas.microsoft.com/office/drawing/2014/main" id="{00000000-0008-0000-0500-000087000000}"/>
            </a:ext>
          </a:extLst>
        </xdr:cNvPr>
        <xdr:cNvSpPr/>
      </xdr:nvSpPr>
      <xdr:spPr bwMode="auto">
        <a:xfrm>
          <a:off x="2857500" y="68860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19172</xdr:rowOff>
    </xdr:from>
    <xdr:ext cx="762000" cy="259045"/>
    <xdr:sp macro="" textlink="">
      <xdr:nvSpPr>
        <xdr:cNvPr id="136" name="テキスト ボックス 135">
          <a:extLst>
            <a:ext uri="{FF2B5EF4-FFF2-40B4-BE49-F238E27FC236}">
              <a16:creationId xmlns="" xmlns:a16="http://schemas.microsoft.com/office/drawing/2014/main" id="{00000000-0008-0000-0500-000088000000}"/>
            </a:ext>
          </a:extLst>
        </xdr:cNvPr>
        <xdr:cNvSpPr txBox="1"/>
      </xdr:nvSpPr>
      <xdr:spPr>
        <a:xfrm>
          <a:off x="2527300" y="6972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a:extLst>
            <a:ext uri="{FF2B5EF4-FFF2-40B4-BE49-F238E27FC236}">
              <a16:creationId xmlns="" xmlns:a16="http://schemas.microsoft.com/office/drawing/2014/main" id="{00000000-0008-0000-0600-000035000000}"/>
            </a:ext>
          </a:extLst>
        </xdr:cNvPr>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a:extLst>
            <a:ext uri="{FF2B5EF4-FFF2-40B4-BE49-F238E27FC236}">
              <a16:creationId xmlns="" xmlns:a16="http://schemas.microsoft.com/office/drawing/2014/main" id="{00000000-0008-0000-0600-000036000000}"/>
            </a:ext>
          </a:extLst>
        </xdr:cNvPr>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a:extLst>
            <a:ext uri="{FF2B5EF4-FFF2-40B4-BE49-F238E27FC236}">
              <a16:creationId xmlns="" xmlns:a16="http://schemas.microsoft.com/office/drawing/2014/main" id="{00000000-0008-0000-0600-000037000000}"/>
            </a:ext>
          </a:extLst>
        </xdr:cNvPr>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a:extLst>
            <a:ext uri="{FF2B5EF4-FFF2-40B4-BE49-F238E27FC236}">
              <a16:creationId xmlns="" xmlns:a16="http://schemas.microsoft.com/office/drawing/2014/main" id="{00000000-0008-0000-0600-000038000000}"/>
            </a:ext>
          </a:extLst>
        </xdr:cNvPr>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a:extLst>
            <a:ext uri="{FF2B5EF4-FFF2-40B4-BE49-F238E27FC236}">
              <a16:creationId xmlns="" xmlns:a16="http://schemas.microsoft.com/office/drawing/2014/main" id="{00000000-0008-0000-0600-000039000000}"/>
            </a:ext>
          </a:extLst>
        </xdr:cNvPr>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85599</xdr:rowOff>
    </xdr:from>
    <xdr:to>
      <xdr:col>24</xdr:col>
      <xdr:colOff>63500</xdr:colOff>
      <xdr:row>36</xdr:row>
      <xdr:rowOff>102477</xdr:rowOff>
    </xdr:to>
    <xdr:cxnSp macro="">
      <xdr:nvCxnSpPr>
        <xdr:cNvPr id="58" name="直線コネクタ 57">
          <a:extLst>
            <a:ext uri="{FF2B5EF4-FFF2-40B4-BE49-F238E27FC236}">
              <a16:creationId xmlns="" xmlns:a16="http://schemas.microsoft.com/office/drawing/2014/main" id="{00000000-0008-0000-0600-00003A000000}"/>
            </a:ext>
          </a:extLst>
        </xdr:cNvPr>
        <xdr:cNvCxnSpPr/>
      </xdr:nvCxnSpPr>
      <xdr:spPr>
        <a:xfrm flipV="1">
          <a:off x="3797300" y="6257799"/>
          <a:ext cx="838200" cy="16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18735</xdr:rowOff>
    </xdr:from>
    <xdr:ext cx="599010" cy="259045"/>
    <xdr:sp macro="" textlink="">
      <xdr:nvSpPr>
        <xdr:cNvPr id="59" name="人件費平均値テキスト">
          <a:extLst>
            <a:ext uri="{FF2B5EF4-FFF2-40B4-BE49-F238E27FC236}">
              <a16:creationId xmlns="" xmlns:a16="http://schemas.microsoft.com/office/drawing/2014/main" id="{00000000-0008-0000-0600-00003B000000}"/>
            </a:ext>
          </a:extLst>
        </xdr:cNvPr>
        <xdr:cNvSpPr txBox="1"/>
      </xdr:nvSpPr>
      <xdr:spPr>
        <a:xfrm>
          <a:off x="4686300" y="6019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a:extLst>
            <a:ext uri="{FF2B5EF4-FFF2-40B4-BE49-F238E27FC236}">
              <a16:creationId xmlns="" xmlns:a16="http://schemas.microsoft.com/office/drawing/2014/main" id="{00000000-0008-0000-0600-00003C000000}"/>
            </a:ext>
          </a:extLst>
        </xdr:cNvPr>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102477</xdr:rowOff>
    </xdr:from>
    <xdr:to>
      <xdr:col>19</xdr:col>
      <xdr:colOff>177800</xdr:colOff>
      <xdr:row>36</xdr:row>
      <xdr:rowOff>105344</xdr:rowOff>
    </xdr:to>
    <xdr:cxnSp macro="">
      <xdr:nvCxnSpPr>
        <xdr:cNvPr id="61" name="直線コネクタ 60">
          <a:extLst>
            <a:ext uri="{FF2B5EF4-FFF2-40B4-BE49-F238E27FC236}">
              <a16:creationId xmlns="" xmlns:a16="http://schemas.microsoft.com/office/drawing/2014/main" id="{00000000-0008-0000-0600-00003D000000}"/>
            </a:ext>
          </a:extLst>
        </xdr:cNvPr>
        <xdr:cNvCxnSpPr/>
      </xdr:nvCxnSpPr>
      <xdr:spPr>
        <a:xfrm flipV="1">
          <a:off x="2908300" y="6274677"/>
          <a:ext cx="889000" cy="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a:extLst>
            <a:ext uri="{FF2B5EF4-FFF2-40B4-BE49-F238E27FC236}">
              <a16:creationId xmlns="" xmlns:a16="http://schemas.microsoft.com/office/drawing/2014/main" id="{00000000-0008-0000-0600-00003E000000}"/>
            </a:ext>
          </a:extLst>
        </xdr:cNvPr>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116195</xdr:rowOff>
    </xdr:from>
    <xdr:ext cx="599010" cy="259045"/>
    <xdr:sp macro="" textlink="">
      <xdr:nvSpPr>
        <xdr:cNvPr id="63" name="テキスト ボックス 62">
          <a:extLst>
            <a:ext uri="{FF2B5EF4-FFF2-40B4-BE49-F238E27FC236}">
              <a16:creationId xmlns="" xmlns:a16="http://schemas.microsoft.com/office/drawing/2014/main" id="{00000000-0008-0000-0600-00003F000000}"/>
            </a:ext>
          </a:extLst>
        </xdr:cNvPr>
        <xdr:cNvSpPr txBox="1"/>
      </xdr:nvSpPr>
      <xdr:spPr>
        <a:xfrm>
          <a:off x="3497795" y="5945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105344</xdr:rowOff>
    </xdr:from>
    <xdr:to>
      <xdr:col>15</xdr:col>
      <xdr:colOff>50800</xdr:colOff>
      <xdr:row>36</xdr:row>
      <xdr:rowOff>130458</xdr:rowOff>
    </xdr:to>
    <xdr:cxnSp macro="">
      <xdr:nvCxnSpPr>
        <xdr:cNvPr id="64" name="直線コネクタ 63">
          <a:extLst>
            <a:ext uri="{FF2B5EF4-FFF2-40B4-BE49-F238E27FC236}">
              <a16:creationId xmlns="" xmlns:a16="http://schemas.microsoft.com/office/drawing/2014/main" id="{00000000-0008-0000-0600-000040000000}"/>
            </a:ext>
          </a:extLst>
        </xdr:cNvPr>
        <xdr:cNvCxnSpPr/>
      </xdr:nvCxnSpPr>
      <xdr:spPr>
        <a:xfrm flipV="1">
          <a:off x="2019300" y="6277544"/>
          <a:ext cx="889000" cy="25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a:extLst>
            <a:ext uri="{FF2B5EF4-FFF2-40B4-BE49-F238E27FC236}">
              <a16:creationId xmlns="" xmlns:a16="http://schemas.microsoft.com/office/drawing/2014/main" id="{00000000-0008-0000-0600-000041000000}"/>
            </a:ext>
          </a:extLst>
        </xdr:cNvPr>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116282</xdr:rowOff>
    </xdr:from>
    <xdr:ext cx="599010" cy="259045"/>
    <xdr:sp macro="" textlink="">
      <xdr:nvSpPr>
        <xdr:cNvPr id="66" name="テキスト ボックス 65">
          <a:extLst>
            <a:ext uri="{FF2B5EF4-FFF2-40B4-BE49-F238E27FC236}">
              <a16:creationId xmlns="" xmlns:a16="http://schemas.microsoft.com/office/drawing/2014/main" id="{00000000-0008-0000-0600-000042000000}"/>
            </a:ext>
          </a:extLst>
        </xdr:cNvPr>
        <xdr:cNvSpPr txBox="1"/>
      </xdr:nvSpPr>
      <xdr:spPr>
        <a:xfrm>
          <a:off x="2608795" y="594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130458</xdr:rowOff>
    </xdr:from>
    <xdr:to>
      <xdr:col>10</xdr:col>
      <xdr:colOff>114300</xdr:colOff>
      <xdr:row>36</xdr:row>
      <xdr:rowOff>130750</xdr:rowOff>
    </xdr:to>
    <xdr:cxnSp macro="">
      <xdr:nvCxnSpPr>
        <xdr:cNvPr id="67" name="直線コネクタ 66">
          <a:extLst>
            <a:ext uri="{FF2B5EF4-FFF2-40B4-BE49-F238E27FC236}">
              <a16:creationId xmlns="" xmlns:a16="http://schemas.microsoft.com/office/drawing/2014/main" id="{00000000-0008-0000-0600-000043000000}"/>
            </a:ext>
          </a:extLst>
        </xdr:cNvPr>
        <xdr:cNvCxnSpPr/>
      </xdr:nvCxnSpPr>
      <xdr:spPr>
        <a:xfrm flipV="1">
          <a:off x="1130300" y="6302658"/>
          <a:ext cx="889000" cy="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a:extLst>
            <a:ext uri="{FF2B5EF4-FFF2-40B4-BE49-F238E27FC236}">
              <a16:creationId xmlns="" xmlns:a16="http://schemas.microsoft.com/office/drawing/2014/main" id="{00000000-0008-0000-0600-000044000000}"/>
            </a:ext>
          </a:extLst>
        </xdr:cNvPr>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122091</xdr:rowOff>
    </xdr:from>
    <xdr:ext cx="599010" cy="259045"/>
    <xdr:sp macro="" textlink="">
      <xdr:nvSpPr>
        <xdr:cNvPr id="69" name="テキスト ボックス 68">
          <a:extLst>
            <a:ext uri="{FF2B5EF4-FFF2-40B4-BE49-F238E27FC236}">
              <a16:creationId xmlns="" xmlns:a16="http://schemas.microsoft.com/office/drawing/2014/main" id="{00000000-0008-0000-0600-000045000000}"/>
            </a:ext>
          </a:extLst>
        </xdr:cNvPr>
        <xdr:cNvSpPr txBox="1"/>
      </xdr:nvSpPr>
      <xdr:spPr>
        <a:xfrm>
          <a:off x="1719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a:extLst>
            <a:ext uri="{FF2B5EF4-FFF2-40B4-BE49-F238E27FC236}">
              <a16:creationId xmlns="" xmlns:a16="http://schemas.microsoft.com/office/drawing/2014/main" id="{00000000-0008-0000-0600-000046000000}"/>
            </a:ext>
          </a:extLst>
        </xdr:cNvPr>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116892</xdr:rowOff>
    </xdr:from>
    <xdr:ext cx="599010" cy="259045"/>
    <xdr:sp macro="" textlink="">
      <xdr:nvSpPr>
        <xdr:cNvPr id="71" name="テキスト ボックス 70">
          <a:extLst>
            <a:ext uri="{FF2B5EF4-FFF2-40B4-BE49-F238E27FC236}">
              <a16:creationId xmlns="" xmlns:a16="http://schemas.microsoft.com/office/drawing/2014/main" id="{00000000-0008-0000-0600-000047000000}"/>
            </a:ext>
          </a:extLst>
        </xdr:cNvPr>
        <xdr:cNvSpPr txBox="1"/>
      </xdr:nvSpPr>
      <xdr:spPr>
        <a:xfrm>
          <a:off x="830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34799</xdr:rowOff>
    </xdr:from>
    <xdr:to>
      <xdr:col>24</xdr:col>
      <xdr:colOff>114300</xdr:colOff>
      <xdr:row>36</xdr:row>
      <xdr:rowOff>136399</xdr:rowOff>
    </xdr:to>
    <xdr:sp macro="" textlink="">
      <xdr:nvSpPr>
        <xdr:cNvPr id="77" name="楕円 76">
          <a:extLst>
            <a:ext uri="{FF2B5EF4-FFF2-40B4-BE49-F238E27FC236}">
              <a16:creationId xmlns="" xmlns:a16="http://schemas.microsoft.com/office/drawing/2014/main" id="{00000000-0008-0000-0600-00004D000000}"/>
            </a:ext>
          </a:extLst>
        </xdr:cNvPr>
        <xdr:cNvSpPr/>
      </xdr:nvSpPr>
      <xdr:spPr>
        <a:xfrm>
          <a:off x="4584700" y="6206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13226</xdr:rowOff>
    </xdr:from>
    <xdr:ext cx="599010" cy="259045"/>
    <xdr:sp macro="" textlink="">
      <xdr:nvSpPr>
        <xdr:cNvPr id="78" name="人件費該当値テキスト">
          <a:extLst>
            <a:ext uri="{FF2B5EF4-FFF2-40B4-BE49-F238E27FC236}">
              <a16:creationId xmlns="" xmlns:a16="http://schemas.microsoft.com/office/drawing/2014/main" id="{00000000-0008-0000-0600-00004E000000}"/>
            </a:ext>
          </a:extLst>
        </xdr:cNvPr>
        <xdr:cNvSpPr txBox="1"/>
      </xdr:nvSpPr>
      <xdr:spPr>
        <a:xfrm>
          <a:off x="4686300" y="6185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51677</xdr:rowOff>
    </xdr:from>
    <xdr:to>
      <xdr:col>20</xdr:col>
      <xdr:colOff>38100</xdr:colOff>
      <xdr:row>36</xdr:row>
      <xdr:rowOff>153277</xdr:rowOff>
    </xdr:to>
    <xdr:sp macro="" textlink="">
      <xdr:nvSpPr>
        <xdr:cNvPr id="79" name="楕円 78">
          <a:extLst>
            <a:ext uri="{FF2B5EF4-FFF2-40B4-BE49-F238E27FC236}">
              <a16:creationId xmlns="" xmlns:a16="http://schemas.microsoft.com/office/drawing/2014/main" id="{00000000-0008-0000-0600-00004F000000}"/>
            </a:ext>
          </a:extLst>
        </xdr:cNvPr>
        <xdr:cNvSpPr/>
      </xdr:nvSpPr>
      <xdr:spPr>
        <a:xfrm>
          <a:off x="3746500" y="622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144404</xdr:rowOff>
    </xdr:from>
    <xdr:ext cx="599010" cy="259045"/>
    <xdr:sp macro="" textlink="">
      <xdr:nvSpPr>
        <xdr:cNvPr id="80" name="テキスト ボックス 79">
          <a:extLst>
            <a:ext uri="{FF2B5EF4-FFF2-40B4-BE49-F238E27FC236}">
              <a16:creationId xmlns="" xmlns:a16="http://schemas.microsoft.com/office/drawing/2014/main" id="{00000000-0008-0000-0600-000050000000}"/>
            </a:ext>
          </a:extLst>
        </xdr:cNvPr>
        <xdr:cNvSpPr txBox="1"/>
      </xdr:nvSpPr>
      <xdr:spPr>
        <a:xfrm>
          <a:off x="3497795" y="6316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54544</xdr:rowOff>
    </xdr:from>
    <xdr:to>
      <xdr:col>15</xdr:col>
      <xdr:colOff>101600</xdr:colOff>
      <xdr:row>36</xdr:row>
      <xdr:rowOff>156144</xdr:rowOff>
    </xdr:to>
    <xdr:sp macro="" textlink="">
      <xdr:nvSpPr>
        <xdr:cNvPr id="81" name="楕円 80">
          <a:extLst>
            <a:ext uri="{FF2B5EF4-FFF2-40B4-BE49-F238E27FC236}">
              <a16:creationId xmlns="" xmlns:a16="http://schemas.microsoft.com/office/drawing/2014/main" id="{00000000-0008-0000-0600-000051000000}"/>
            </a:ext>
          </a:extLst>
        </xdr:cNvPr>
        <xdr:cNvSpPr/>
      </xdr:nvSpPr>
      <xdr:spPr>
        <a:xfrm>
          <a:off x="2857500" y="622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147271</xdr:rowOff>
    </xdr:from>
    <xdr:ext cx="599010" cy="259045"/>
    <xdr:sp macro="" textlink="">
      <xdr:nvSpPr>
        <xdr:cNvPr id="82" name="テキスト ボックス 81">
          <a:extLst>
            <a:ext uri="{FF2B5EF4-FFF2-40B4-BE49-F238E27FC236}">
              <a16:creationId xmlns="" xmlns:a16="http://schemas.microsoft.com/office/drawing/2014/main" id="{00000000-0008-0000-0600-000052000000}"/>
            </a:ext>
          </a:extLst>
        </xdr:cNvPr>
        <xdr:cNvSpPr txBox="1"/>
      </xdr:nvSpPr>
      <xdr:spPr>
        <a:xfrm>
          <a:off x="2608795" y="6319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79658</xdr:rowOff>
    </xdr:from>
    <xdr:to>
      <xdr:col>10</xdr:col>
      <xdr:colOff>165100</xdr:colOff>
      <xdr:row>37</xdr:row>
      <xdr:rowOff>9808</xdr:rowOff>
    </xdr:to>
    <xdr:sp macro="" textlink="">
      <xdr:nvSpPr>
        <xdr:cNvPr id="83" name="楕円 82">
          <a:extLst>
            <a:ext uri="{FF2B5EF4-FFF2-40B4-BE49-F238E27FC236}">
              <a16:creationId xmlns="" xmlns:a16="http://schemas.microsoft.com/office/drawing/2014/main" id="{00000000-0008-0000-0600-000053000000}"/>
            </a:ext>
          </a:extLst>
        </xdr:cNvPr>
        <xdr:cNvSpPr/>
      </xdr:nvSpPr>
      <xdr:spPr>
        <a:xfrm>
          <a:off x="1968500" y="6251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935</xdr:rowOff>
    </xdr:from>
    <xdr:ext cx="599010" cy="259045"/>
    <xdr:sp macro="" textlink="">
      <xdr:nvSpPr>
        <xdr:cNvPr id="84" name="テキスト ボックス 83">
          <a:extLst>
            <a:ext uri="{FF2B5EF4-FFF2-40B4-BE49-F238E27FC236}">
              <a16:creationId xmlns="" xmlns:a16="http://schemas.microsoft.com/office/drawing/2014/main" id="{00000000-0008-0000-0600-000054000000}"/>
            </a:ext>
          </a:extLst>
        </xdr:cNvPr>
        <xdr:cNvSpPr txBox="1"/>
      </xdr:nvSpPr>
      <xdr:spPr>
        <a:xfrm>
          <a:off x="1719795" y="6344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79950</xdr:rowOff>
    </xdr:from>
    <xdr:to>
      <xdr:col>6</xdr:col>
      <xdr:colOff>38100</xdr:colOff>
      <xdr:row>37</xdr:row>
      <xdr:rowOff>10100</xdr:rowOff>
    </xdr:to>
    <xdr:sp macro="" textlink="">
      <xdr:nvSpPr>
        <xdr:cNvPr id="85" name="楕円 84">
          <a:extLst>
            <a:ext uri="{FF2B5EF4-FFF2-40B4-BE49-F238E27FC236}">
              <a16:creationId xmlns="" xmlns:a16="http://schemas.microsoft.com/office/drawing/2014/main" id="{00000000-0008-0000-0600-000055000000}"/>
            </a:ext>
          </a:extLst>
        </xdr:cNvPr>
        <xdr:cNvSpPr/>
      </xdr:nvSpPr>
      <xdr:spPr>
        <a:xfrm>
          <a:off x="1079500" y="625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1227</xdr:rowOff>
    </xdr:from>
    <xdr:ext cx="599010" cy="259045"/>
    <xdr:sp macro="" textlink="">
      <xdr:nvSpPr>
        <xdr:cNvPr id="86" name="テキスト ボックス 85">
          <a:extLst>
            <a:ext uri="{FF2B5EF4-FFF2-40B4-BE49-F238E27FC236}">
              <a16:creationId xmlns="" xmlns:a16="http://schemas.microsoft.com/office/drawing/2014/main" id="{00000000-0008-0000-0600-000056000000}"/>
            </a:ext>
          </a:extLst>
        </xdr:cNvPr>
        <xdr:cNvSpPr txBox="1"/>
      </xdr:nvSpPr>
      <xdr:spPr>
        <a:xfrm>
          <a:off x="830795" y="6344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a:extLst>
            <a:ext uri="{FF2B5EF4-FFF2-40B4-BE49-F238E27FC236}">
              <a16:creationId xmlns="" xmlns:a16="http://schemas.microsoft.com/office/drawing/2014/main" id="{00000000-0008-0000-0600-000070000000}"/>
            </a:ext>
          </a:extLst>
        </xdr:cNvPr>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a:extLst>
            <a:ext uri="{FF2B5EF4-FFF2-40B4-BE49-F238E27FC236}">
              <a16:creationId xmlns="" xmlns:a16="http://schemas.microsoft.com/office/drawing/2014/main" id="{00000000-0008-0000-0600-000071000000}"/>
            </a:ext>
          </a:extLst>
        </xdr:cNvPr>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a:extLst>
            <a:ext uri="{FF2B5EF4-FFF2-40B4-BE49-F238E27FC236}">
              <a16:creationId xmlns="" xmlns:a16="http://schemas.microsoft.com/office/drawing/2014/main" id="{00000000-0008-0000-0600-000072000000}"/>
            </a:ext>
          </a:extLst>
        </xdr:cNvPr>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a:extLst>
            <a:ext uri="{FF2B5EF4-FFF2-40B4-BE49-F238E27FC236}">
              <a16:creationId xmlns="" xmlns:a16="http://schemas.microsoft.com/office/drawing/2014/main" id="{00000000-0008-0000-0600-000073000000}"/>
            </a:ext>
          </a:extLst>
        </xdr:cNvPr>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a:extLst>
            <a:ext uri="{FF2B5EF4-FFF2-40B4-BE49-F238E27FC236}">
              <a16:creationId xmlns="" xmlns:a16="http://schemas.microsoft.com/office/drawing/2014/main" id="{00000000-0008-0000-0600-000074000000}"/>
            </a:ext>
          </a:extLst>
        </xdr:cNvPr>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142566</xdr:rowOff>
    </xdr:from>
    <xdr:to>
      <xdr:col>24</xdr:col>
      <xdr:colOff>63500</xdr:colOff>
      <xdr:row>57</xdr:row>
      <xdr:rowOff>167191</xdr:rowOff>
    </xdr:to>
    <xdr:cxnSp macro="">
      <xdr:nvCxnSpPr>
        <xdr:cNvPr id="117" name="直線コネクタ 116">
          <a:extLst>
            <a:ext uri="{FF2B5EF4-FFF2-40B4-BE49-F238E27FC236}">
              <a16:creationId xmlns="" xmlns:a16="http://schemas.microsoft.com/office/drawing/2014/main" id="{00000000-0008-0000-0600-000075000000}"/>
            </a:ext>
          </a:extLst>
        </xdr:cNvPr>
        <xdr:cNvCxnSpPr/>
      </xdr:nvCxnSpPr>
      <xdr:spPr>
        <a:xfrm flipV="1">
          <a:off x="3797300" y="9915216"/>
          <a:ext cx="838200" cy="24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62842</xdr:rowOff>
    </xdr:from>
    <xdr:ext cx="599010" cy="259045"/>
    <xdr:sp macro="" textlink="">
      <xdr:nvSpPr>
        <xdr:cNvPr id="118" name="物件費平均値テキスト">
          <a:extLst>
            <a:ext uri="{FF2B5EF4-FFF2-40B4-BE49-F238E27FC236}">
              <a16:creationId xmlns="" xmlns:a16="http://schemas.microsoft.com/office/drawing/2014/main" id="{00000000-0008-0000-0600-000076000000}"/>
            </a:ext>
          </a:extLst>
        </xdr:cNvPr>
        <xdr:cNvSpPr txBox="1"/>
      </xdr:nvSpPr>
      <xdr:spPr>
        <a:xfrm>
          <a:off x="4686300" y="9664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a:extLst>
            <a:ext uri="{FF2B5EF4-FFF2-40B4-BE49-F238E27FC236}">
              <a16:creationId xmlns="" xmlns:a16="http://schemas.microsoft.com/office/drawing/2014/main" id="{00000000-0008-0000-0600-000077000000}"/>
            </a:ext>
          </a:extLst>
        </xdr:cNvPr>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158845</xdr:rowOff>
    </xdr:from>
    <xdr:to>
      <xdr:col>19</xdr:col>
      <xdr:colOff>177800</xdr:colOff>
      <xdr:row>57</xdr:row>
      <xdr:rowOff>167191</xdr:rowOff>
    </xdr:to>
    <xdr:cxnSp macro="">
      <xdr:nvCxnSpPr>
        <xdr:cNvPr id="120" name="直線コネクタ 119">
          <a:extLst>
            <a:ext uri="{FF2B5EF4-FFF2-40B4-BE49-F238E27FC236}">
              <a16:creationId xmlns="" xmlns:a16="http://schemas.microsoft.com/office/drawing/2014/main" id="{00000000-0008-0000-0600-000078000000}"/>
            </a:ext>
          </a:extLst>
        </xdr:cNvPr>
        <xdr:cNvCxnSpPr/>
      </xdr:nvCxnSpPr>
      <xdr:spPr>
        <a:xfrm>
          <a:off x="2908300" y="9931495"/>
          <a:ext cx="889000" cy="8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a:extLst>
            <a:ext uri="{FF2B5EF4-FFF2-40B4-BE49-F238E27FC236}">
              <a16:creationId xmlns="" xmlns:a16="http://schemas.microsoft.com/office/drawing/2014/main" id="{00000000-0008-0000-0600-000079000000}"/>
            </a:ext>
          </a:extLst>
        </xdr:cNvPr>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169163</xdr:rowOff>
    </xdr:from>
    <xdr:ext cx="599010" cy="259045"/>
    <xdr:sp macro="" textlink="">
      <xdr:nvSpPr>
        <xdr:cNvPr id="122" name="テキスト ボックス 121">
          <a:extLst>
            <a:ext uri="{FF2B5EF4-FFF2-40B4-BE49-F238E27FC236}">
              <a16:creationId xmlns="" xmlns:a16="http://schemas.microsoft.com/office/drawing/2014/main" id="{00000000-0008-0000-0600-00007A000000}"/>
            </a:ext>
          </a:extLst>
        </xdr:cNvPr>
        <xdr:cNvSpPr txBox="1"/>
      </xdr:nvSpPr>
      <xdr:spPr>
        <a:xfrm>
          <a:off x="3497795" y="959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158845</xdr:rowOff>
    </xdr:from>
    <xdr:to>
      <xdr:col>15</xdr:col>
      <xdr:colOff>50800</xdr:colOff>
      <xdr:row>58</xdr:row>
      <xdr:rowOff>19977</xdr:rowOff>
    </xdr:to>
    <xdr:cxnSp macro="">
      <xdr:nvCxnSpPr>
        <xdr:cNvPr id="123" name="直線コネクタ 122">
          <a:extLst>
            <a:ext uri="{FF2B5EF4-FFF2-40B4-BE49-F238E27FC236}">
              <a16:creationId xmlns="" xmlns:a16="http://schemas.microsoft.com/office/drawing/2014/main" id="{00000000-0008-0000-0600-00007B000000}"/>
            </a:ext>
          </a:extLst>
        </xdr:cNvPr>
        <xdr:cNvCxnSpPr/>
      </xdr:nvCxnSpPr>
      <xdr:spPr>
        <a:xfrm flipV="1">
          <a:off x="2019300" y="9931495"/>
          <a:ext cx="889000" cy="3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a:extLst>
            <a:ext uri="{FF2B5EF4-FFF2-40B4-BE49-F238E27FC236}">
              <a16:creationId xmlns="" xmlns:a16="http://schemas.microsoft.com/office/drawing/2014/main" id="{00000000-0008-0000-0600-00007C000000}"/>
            </a:ext>
          </a:extLst>
        </xdr:cNvPr>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170673</xdr:rowOff>
    </xdr:from>
    <xdr:ext cx="599010" cy="259045"/>
    <xdr:sp macro="" textlink="">
      <xdr:nvSpPr>
        <xdr:cNvPr id="125" name="テキスト ボックス 124">
          <a:extLst>
            <a:ext uri="{FF2B5EF4-FFF2-40B4-BE49-F238E27FC236}">
              <a16:creationId xmlns="" xmlns:a16="http://schemas.microsoft.com/office/drawing/2014/main" id="{00000000-0008-0000-0600-00007D000000}"/>
            </a:ext>
          </a:extLst>
        </xdr:cNvPr>
        <xdr:cNvSpPr txBox="1"/>
      </xdr:nvSpPr>
      <xdr:spPr>
        <a:xfrm>
          <a:off x="2608795" y="9600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19977</xdr:rowOff>
    </xdr:from>
    <xdr:to>
      <xdr:col>10</xdr:col>
      <xdr:colOff>114300</xdr:colOff>
      <xdr:row>58</xdr:row>
      <xdr:rowOff>36500</xdr:rowOff>
    </xdr:to>
    <xdr:cxnSp macro="">
      <xdr:nvCxnSpPr>
        <xdr:cNvPr id="126" name="直線コネクタ 125">
          <a:extLst>
            <a:ext uri="{FF2B5EF4-FFF2-40B4-BE49-F238E27FC236}">
              <a16:creationId xmlns="" xmlns:a16="http://schemas.microsoft.com/office/drawing/2014/main" id="{00000000-0008-0000-0600-00007E000000}"/>
            </a:ext>
          </a:extLst>
        </xdr:cNvPr>
        <xdr:cNvCxnSpPr/>
      </xdr:nvCxnSpPr>
      <xdr:spPr>
        <a:xfrm flipV="1">
          <a:off x="1130300" y="9964077"/>
          <a:ext cx="889000" cy="16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a:extLst>
            <a:ext uri="{FF2B5EF4-FFF2-40B4-BE49-F238E27FC236}">
              <a16:creationId xmlns="" xmlns:a16="http://schemas.microsoft.com/office/drawing/2014/main" id="{00000000-0008-0000-0600-00007F000000}"/>
            </a:ext>
          </a:extLst>
        </xdr:cNvPr>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26374</xdr:rowOff>
    </xdr:from>
    <xdr:ext cx="599010" cy="259045"/>
    <xdr:sp macro="" textlink="">
      <xdr:nvSpPr>
        <xdr:cNvPr id="128" name="テキスト ボックス 127">
          <a:extLst>
            <a:ext uri="{FF2B5EF4-FFF2-40B4-BE49-F238E27FC236}">
              <a16:creationId xmlns="" xmlns:a16="http://schemas.microsoft.com/office/drawing/2014/main" id="{00000000-0008-0000-0600-000080000000}"/>
            </a:ext>
          </a:extLst>
        </xdr:cNvPr>
        <xdr:cNvSpPr txBox="1"/>
      </xdr:nvSpPr>
      <xdr:spPr>
        <a:xfrm>
          <a:off x="1719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a:extLst>
            <a:ext uri="{FF2B5EF4-FFF2-40B4-BE49-F238E27FC236}">
              <a16:creationId xmlns="" xmlns:a16="http://schemas.microsoft.com/office/drawing/2014/main" id="{00000000-0008-0000-0600-000081000000}"/>
            </a:ext>
          </a:extLst>
        </xdr:cNvPr>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37716</xdr:rowOff>
    </xdr:from>
    <xdr:ext cx="599010" cy="259045"/>
    <xdr:sp macro="" textlink="">
      <xdr:nvSpPr>
        <xdr:cNvPr id="130" name="テキスト ボックス 129">
          <a:extLst>
            <a:ext uri="{FF2B5EF4-FFF2-40B4-BE49-F238E27FC236}">
              <a16:creationId xmlns="" xmlns:a16="http://schemas.microsoft.com/office/drawing/2014/main" id="{00000000-0008-0000-0600-000082000000}"/>
            </a:ext>
          </a:extLst>
        </xdr:cNvPr>
        <xdr:cNvSpPr txBox="1"/>
      </xdr:nvSpPr>
      <xdr:spPr>
        <a:xfrm>
          <a:off x="830795"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91766</xdr:rowOff>
    </xdr:from>
    <xdr:to>
      <xdr:col>24</xdr:col>
      <xdr:colOff>114300</xdr:colOff>
      <xdr:row>58</xdr:row>
      <xdr:rowOff>21916</xdr:rowOff>
    </xdr:to>
    <xdr:sp macro="" textlink="">
      <xdr:nvSpPr>
        <xdr:cNvPr id="136" name="楕円 135">
          <a:extLst>
            <a:ext uri="{FF2B5EF4-FFF2-40B4-BE49-F238E27FC236}">
              <a16:creationId xmlns="" xmlns:a16="http://schemas.microsoft.com/office/drawing/2014/main" id="{00000000-0008-0000-0600-000088000000}"/>
            </a:ext>
          </a:extLst>
        </xdr:cNvPr>
        <xdr:cNvSpPr/>
      </xdr:nvSpPr>
      <xdr:spPr>
        <a:xfrm>
          <a:off x="4584700" y="9864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70193</xdr:rowOff>
    </xdr:from>
    <xdr:ext cx="599010" cy="259045"/>
    <xdr:sp macro="" textlink="">
      <xdr:nvSpPr>
        <xdr:cNvPr id="137" name="物件費該当値テキスト">
          <a:extLst>
            <a:ext uri="{FF2B5EF4-FFF2-40B4-BE49-F238E27FC236}">
              <a16:creationId xmlns="" xmlns:a16="http://schemas.microsoft.com/office/drawing/2014/main" id="{00000000-0008-0000-0600-000089000000}"/>
            </a:ext>
          </a:extLst>
        </xdr:cNvPr>
        <xdr:cNvSpPr txBox="1"/>
      </xdr:nvSpPr>
      <xdr:spPr>
        <a:xfrm>
          <a:off x="4686300" y="9842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116391</xdr:rowOff>
    </xdr:from>
    <xdr:to>
      <xdr:col>20</xdr:col>
      <xdr:colOff>38100</xdr:colOff>
      <xdr:row>58</xdr:row>
      <xdr:rowOff>46541</xdr:rowOff>
    </xdr:to>
    <xdr:sp macro="" textlink="">
      <xdr:nvSpPr>
        <xdr:cNvPr id="138" name="楕円 137">
          <a:extLst>
            <a:ext uri="{FF2B5EF4-FFF2-40B4-BE49-F238E27FC236}">
              <a16:creationId xmlns="" xmlns:a16="http://schemas.microsoft.com/office/drawing/2014/main" id="{00000000-0008-0000-0600-00008A000000}"/>
            </a:ext>
          </a:extLst>
        </xdr:cNvPr>
        <xdr:cNvSpPr/>
      </xdr:nvSpPr>
      <xdr:spPr>
        <a:xfrm>
          <a:off x="3746500" y="9889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37668</xdr:rowOff>
    </xdr:from>
    <xdr:ext cx="599010" cy="259045"/>
    <xdr:sp macro="" textlink="">
      <xdr:nvSpPr>
        <xdr:cNvPr id="139" name="テキスト ボックス 138">
          <a:extLst>
            <a:ext uri="{FF2B5EF4-FFF2-40B4-BE49-F238E27FC236}">
              <a16:creationId xmlns="" xmlns:a16="http://schemas.microsoft.com/office/drawing/2014/main" id="{00000000-0008-0000-0600-00008B000000}"/>
            </a:ext>
          </a:extLst>
        </xdr:cNvPr>
        <xdr:cNvSpPr txBox="1"/>
      </xdr:nvSpPr>
      <xdr:spPr>
        <a:xfrm>
          <a:off x="3497795" y="9981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108045</xdr:rowOff>
    </xdr:from>
    <xdr:to>
      <xdr:col>15</xdr:col>
      <xdr:colOff>101600</xdr:colOff>
      <xdr:row>58</xdr:row>
      <xdr:rowOff>38195</xdr:rowOff>
    </xdr:to>
    <xdr:sp macro="" textlink="">
      <xdr:nvSpPr>
        <xdr:cNvPr id="140" name="楕円 139">
          <a:extLst>
            <a:ext uri="{FF2B5EF4-FFF2-40B4-BE49-F238E27FC236}">
              <a16:creationId xmlns="" xmlns:a16="http://schemas.microsoft.com/office/drawing/2014/main" id="{00000000-0008-0000-0600-00008C000000}"/>
            </a:ext>
          </a:extLst>
        </xdr:cNvPr>
        <xdr:cNvSpPr/>
      </xdr:nvSpPr>
      <xdr:spPr>
        <a:xfrm>
          <a:off x="2857500" y="98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29322</xdr:rowOff>
    </xdr:from>
    <xdr:ext cx="599010" cy="259045"/>
    <xdr:sp macro="" textlink="">
      <xdr:nvSpPr>
        <xdr:cNvPr id="141" name="テキスト ボックス 140">
          <a:extLst>
            <a:ext uri="{FF2B5EF4-FFF2-40B4-BE49-F238E27FC236}">
              <a16:creationId xmlns="" xmlns:a16="http://schemas.microsoft.com/office/drawing/2014/main" id="{00000000-0008-0000-0600-00008D000000}"/>
            </a:ext>
          </a:extLst>
        </xdr:cNvPr>
        <xdr:cNvSpPr txBox="1"/>
      </xdr:nvSpPr>
      <xdr:spPr>
        <a:xfrm>
          <a:off x="2608795" y="9973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140627</xdr:rowOff>
    </xdr:from>
    <xdr:to>
      <xdr:col>10</xdr:col>
      <xdr:colOff>165100</xdr:colOff>
      <xdr:row>58</xdr:row>
      <xdr:rowOff>70777</xdr:rowOff>
    </xdr:to>
    <xdr:sp macro="" textlink="">
      <xdr:nvSpPr>
        <xdr:cNvPr id="142" name="楕円 141">
          <a:extLst>
            <a:ext uri="{FF2B5EF4-FFF2-40B4-BE49-F238E27FC236}">
              <a16:creationId xmlns="" xmlns:a16="http://schemas.microsoft.com/office/drawing/2014/main" id="{00000000-0008-0000-0600-00008E000000}"/>
            </a:ext>
          </a:extLst>
        </xdr:cNvPr>
        <xdr:cNvSpPr/>
      </xdr:nvSpPr>
      <xdr:spPr>
        <a:xfrm>
          <a:off x="1968500" y="9913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61904</xdr:rowOff>
    </xdr:from>
    <xdr:ext cx="599010" cy="259045"/>
    <xdr:sp macro="" textlink="">
      <xdr:nvSpPr>
        <xdr:cNvPr id="143" name="テキスト ボックス 142">
          <a:extLst>
            <a:ext uri="{FF2B5EF4-FFF2-40B4-BE49-F238E27FC236}">
              <a16:creationId xmlns="" xmlns:a16="http://schemas.microsoft.com/office/drawing/2014/main" id="{00000000-0008-0000-0600-00008F000000}"/>
            </a:ext>
          </a:extLst>
        </xdr:cNvPr>
        <xdr:cNvSpPr txBox="1"/>
      </xdr:nvSpPr>
      <xdr:spPr>
        <a:xfrm>
          <a:off x="1719795" y="10006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157150</xdr:rowOff>
    </xdr:from>
    <xdr:to>
      <xdr:col>6</xdr:col>
      <xdr:colOff>38100</xdr:colOff>
      <xdr:row>58</xdr:row>
      <xdr:rowOff>87300</xdr:rowOff>
    </xdr:to>
    <xdr:sp macro="" textlink="">
      <xdr:nvSpPr>
        <xdr:cNvPr id="144" name="楕円 143">
          <a:extLst>
            <a:ext uri="{FF2B5EF4-FFF2-40B4-BE49-F238E27FC236}">
              <a16:creationId xmlns="" xmlns:a16="http://schemas.microsoft.com/office/drawing/2014/main" id="{00000000-0008-0000-0600-000090000000}"/>
            </a:ext>
          </a:extLst>
        </xdr:cNvPr>
        <xdr:cNvSpPr/>
      </xdr:nvSpPr>
      <xdr:spPr>
        <a:xfrm>
          <a:off x="1079500" y="99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78427</xdr:rowOff>
    </xdr:from>
    <xdr:ext cx="599010" cy="259045"/>
    <xdr:sp macro="" textlink="">
      <xdr:nvSpPr>
        <xdr:cNvPr id="145" name="テキスト ボックス 144">
          <a:extLst>
            <a:ext uri="{FF2B5EF4-FFF2-40B4-BE49-F238E27FC236}">
              <a16:creationId xmlns="" xmlns:a16="http://schemas.microsoft.com/office/drawing/2014/main" id="{00000000-0008-0000-0600-000091000000}"/>
            </a:ext>
          </a:extLst>
        </xdr:cNvPr>
        <xdr:cNvSpPr txBox="1"/>
      </xdr:nvSpPr>
      <xdr:spPr>
        <a:xfrm>
          <a:off x="830795" y="10022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a:extLst>
            <a:ext uri="{FF2B5EF4-FFF2-40B4-BE49-F238E27FC236}">
              <a16:creationId xmlns="" xmlns:a16="http://schemas.microsoft.com/office/drawing/2014/main" id="{00000000-0008-0000-0600-0000A9000000}"/>
            </a:ext>
          </a:extLst>
        </xdr:cNvPr>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a:extLst>
            <a:ext uri="{FF2B5EF4-FFF2-40B4-BE49-F238E27FC236}">
              <a16:creationId xmlns="" xmlns:a16="http://schemas.microsoft.com/office/drawing/2014/main" id="{00000000-0008-0000-0600-0000AA000000}"/>
            </a:ext>
          </a:extLst>
        </xdr:cNvPr>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a:extLst>
            <a:ext uri="{FF2B5EF4-FFF2-40B4-BE49-F238E27FC236}">
              <a16:creationId xmlns="" xmlns:a16="http://schemas.microsoft.com/office/drawing/2014/main" id="{00000000-0008-0000-0600-0000AB000000}"/>
            </a:ext>
          </a:extLst>
        </xdr:cNvPr>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a:extLst>
            <a:ext uri="{FF2B5EF4-FFF2-40B4-BE49-F238E27FC236}">
              <a16:creationId xmlns="" xmlns:a16="http://schemas.microsoft.com/office/drawing/2014/main" id="{00000000-0008-0000-0600-0000AC000000}"/>
            </a:ext>
          </a:extLst>
        </xdr:cNvPr>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a:extLst>
            <a:ext uri="{FF2B5EF4-FFF2-40B4-BE49-F238E27FC236}">
              <a16:creationId xmlns="" xmlns:a16="http://schemas.microsoft.com/office/drawing/2014/main" id="{00000000-0008-0000-0600-0000AD000000}"/>
            </a:ext>
          </a:extLst>
        </xdr:cNvPr>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66937</xdr:rowOff>
    </xdr:from>
    <xdr:to>
      <xdr:col>24</xdr:col>
      <xdr:colOff>63500</xdr:colOff>
      <xdr:row>78</xdr:row>
      <xdr:rowOff>170447</xdr:rowOff>
    </xdr:to>
    <xdr:cxnSp macro="">
      <xdr:nvCxnSpPr>
        <xdr:cNvPr id="174" name="直線コネクタ 173">
          <a:extLst>
            <a:ext uri="{FF2B5EF4-FFF2-40B4-BE49-F238E27FC236}">
              <a16:creationId xmlns="" xmlns:a16="http://schemas.microsoft.com/office/drawing/2014/main" id="{00000000-0008-0000-0600-0000AE000000}"/>
            </a:ext>
          </a:extLst>
        </xdr:cNvPr>
        <xdr:cNvCxnSpPr/>
      </xdr:nvCxnSpPr>
      <xdr:spPr>
        <a:xfrm flipV="1">
          <a:off x="3797300" y="13440037"/>
          <a:ext cx="838200" cy="103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153505</xdr:rowOff>
    </xdr:from>
    <xdr:ext cx="534377" cy="259045"/>
    <xdr:sp macro="" textlink="">
      <xdr:nvSpPr>
        <xdr:cNvPr id="175" name="維持補修費平均値テキスト">
          <a:extLst>
            <a:ext uri="{FF2B5EF4-FFF2-40B4-BE49-F238E27FC236}">
              <a16:creationId xmlns="" xmlns:a16="http://schemas.microsoft.com/office/drawing/2014/main" id="{00000000-0008-0000-0600-0000AF000000}"/>
            </a:ext>
          </a:extLst>
        </xdr:cNvPr>
        <xdr:cNvSpPr txBox="1"/>
      </xdr:nvSpPr>
      <xdr:spPr>
        <a:xfrm>
          <a:off x="4686300" y="13183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a:extLst>
            <a:ext uri="{FF2B5EF4-FFF2-40B4-BE49-F238E27FC236}">
              <a16:creationId xmlns="" xmlns:a16="http://schemas.microsoft.com/office/drawing/2014/main" id="{00000000-0008-0000-0600-0000B0000000}"/>
            </a:ext>
          </a:extLst>
        </xdr:cNvPr>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170447</xdr:rowOff>
    </xdr:from>
    <xdr:to>
      <xdr:col>19</xdr:col>
      <xdr:colOff>177800</xdr:colOff>
      <xdr:row>79</xdr:row>
      <xdr:rowOff>13612</xdr:rowOff>
    </xdr:to>
    <xdr:cxnSp macro="">
      <xdr:nvCxnSpPr>
        <xdr:cNvPr id="177" name="直線コネクタ 176">
          <a:extLst>
            <a:ext uri="{FF2B5EF4-FFF2-40B4-BE49-F238E27FC236}">
              <a16:creationId xmlns="" xmlns:a16="http://schemas.microsoft.com/office/drawing/2014/main" id="{00000000-0008-0000-0600-0000B1000000}"/>
            </a:ext>
          </a:extLst>
        </xdr:cNvPr>
        <xdr:cNvCxnSpPr/>
      </xdr:nvCxnSpPr>
      <xdr:spPr>
        <a:xfrm flipV="1">
          <a:off x="2908300" y="13543547"/>
          <a:ext cx="889000" cy="14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a:extLst>
            <a:ext uri="{FF2B5EF4-FFF2-40B4-BE49-F238E27FC236}">
              <a16:creationId xmlns="" xmlns:a16="http://schemas.microsoft.com/office/drawing/2014/main" id="{00000000-0008-0000-0600-0000B2000000}"/>
            </a:ext>
          </a:extLst>
        </xdr:cNvPr>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61013</xdr:rowOff>
    </xdr:from>
    <xdr:ext cx="534377" cy="259045"/>
    <xdr:sp macro="" textlink="">
      <xdr:nvSpPr>
        <xdr:cNvPr id="179" name="テキスト ボックス 178">
          <a:extLst>
            <a:ext uri="{FF2B5EF4-FFF2-40B4-BE49-F238E27FC236}">
              <a16:creationId xmlns="" xmlns:a16="http://schemas.microsoft.com/office/drawing/2014/main" id="{00000000-0008-0000-0600-0000B3000000}"/>
            </a:ext>
          </a:extLst>
        </xdr:cNvPr>
        <xdr:cNvSpPr txBox="1"/>
      </xdr:nvSpPr>
      <xdr:spPr>
        <a:xfrm>
          <a:off x="3530111" y="1309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5764</xdr:rowOff>
    </xdr:from>
    <xdr:to>
      <xdr:col>15</xdr:col>
      <xdr:colOff>50800</xdr:colOff>
      <xdr:row>79</xdr:row>
      <xdr:rowOff>13612</xdr:rowOff>
    </xdr:to>
    <xdr:cxnSp macro="">
      <xdr:nvCxnSpPr>
        <xdr:cNvPr id="180" name="直線コネクタ 179">
          <a:extLst>
            <a:ext uri="{FF2B5EF4-FFF2-40B4-BE49-F238E27FC236}">
              <a16:creationId xmlns="" xmlns:a16="http://schemas.microsoft.com/office/drawing/2014/main" id="{00000000-0008-0000-0600-0000B4000000}"/>
            </a:ext>
          </a:extLst>
        </xdr:cNvPr>
        <xdr:cNvCxnSpPr/>
      </xdr:nvCxnSpPr>
      <xdr:spPr>
        <a:xfrm>
          <a:off x="2019300" y="13550314"/>
          <a:ext cx="889000" cy="7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a:extLst>
            <a:ext uri="{FF2B5EF4-FFF2-40B4-BE49-F238E27FC236}">
              <a16:creationId xmlns="" xmlns:a16="http://schemas.microsoft.com/office/drawing/2014/main" id="{00000000-0008-0000-0600-0000B5000000}"/>
            </a:ext>
          </a:extLst>
        </xdr:cNvPr>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89778</xdr:rowOff>
    </xdr:from>
    <xdr:ext cx="534377" cy="259045"/>
    <xdr:sp macro="" textlink="">
      <xdr:nvSpPr>
        <xdr:cNvPr id="182" name="テキスト ボックス 181">
          <a:extLst>
            <a:ext uri="{FF2B5EF4-FFF2-40B4-BE49-F238E27FC236}">
              <a16:creationId xmlns="" xmlns:a16="http://schemas.microsoft.com/office/drawing/2014/main" id="{00000000-0008-0000-0600-0000B6000000}"/>
            </a:ext>
          </a:extLst>
        </xdr:cNvPr>
        <xdr:cNvSpPr txBox="1"/>
      </xdr:nvSpPr>
      <xdr:spPr>
        <a:xfrm>
          <a:off x="2641111" y="13119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169632</xdr:rowOff>
    </xdr:from>
    <xdr:to>
      <xdr:col>10</xdr:col>
      <xdr:colOff>114300</xdr:colOff>
      <xdr:row>79</xdr:row>
      <xdr:rowOff>5764</xdr:rowOff>
    </xdr:to>
    <xdr:cxnSp macro="">
      <xdr:nvCxnSpPr>
        <xdr:cNvPr id="183" name="直線コネクタ 182">
          <a:extLst>
            <a:ext uri="{FF2B5EF4-FFF2-40B4-BE49-F238E27FC236}">
              <a16:creationId xmlns="" xmlns:a16="http://schemas.microsoft.com/office/drawing/2014/main" id="{00000000-0008-0000-0600-0000B7000000}"/>
            </a:ext>
          </a:extLst>
        </xdr:cNvPr>
        <xdr:cNvCxnSpPr/>
      </xdr:nvCxnSpPr>
      <xdr:spPr>
        <a:xfrm>
          <a:off x="1130300" y="13542732"/>
          <a:ext cx="889000" cy="7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a:extLst>
            <a:ext uri="{FF2B5EF4-FFF2-40B4-BE49-F238E27FC236}">
              <a16:creationId xmlns="" xmlns:a16="http://schemas.microsoft.com/office/drawing/2014/main" id="{00000000-0008-0000-0600-0000B8000000}"/>
            </a:ext>
          </a:extLst>
        </xdr:cNvPr>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100903</xdr:rowOff>
    </xdr:from>
    <xdr:ext cx="534377" cy="259045"/>
    <xdr:sp macro="" textlink="">
      <xdr:nvSpPr>
        <xdr:cNvPr id="185" name="テキスト ボックス 184">
          <a:extLst>
            <a:ext uri="{FF2B5EF4-FFF2-40B4-BE49-F238E27FC236}">
              <a16:creationId xmlns="" xmlns:a16="http://schemas.microsoft.com/office/drawing/2014/main" id="{00000000-0008-0000-0600-0000B9000000}"/>
            </a:ext>
          </a:extLst>
        </xdr:cNvPr>
        <xdr:cNvSpPr txBox="1"/>
      </xdr:nvSpPr>
      <xdr:spPr>
        <a:xfrm>
          <a:off x="1752111" y="1313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a:extLst>
            <a:ext uri="{FF2B5EF4-FFF2-40B4-BE49-F238E27FC236}">
              <a16:creationId xmlns="" xmlns:a16="http://schemas.microsoft.com/office/drawing/2014/main" id="{00000000-0008-0000-0600-0000BA000000}"/>
            </a:ext>
          </a:extLst>
        </xdr:cNvPr>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103227</xdr:rowOff>
    </xdr:from>
    <xdr:ext cx="534377" cy="259045"/>
    <xdr:sp macro="" textlink="">
      <xdr:nvSpPr>
        <xdr:cNvPr id="187" name="テキスト ボックス 186">
          <a:extLst>
            <a:ext uri="{FF2B5EF4-FFF2-40B4-BE49-F238E27FC236}">
              <a16:creationId xmlns="" xmlns:a16="http://schemas.microsoft.com/office/drawing/2014/main" id="{00000000-0008-0000-0600-0000BB000000}"/>
            </a:ext>
          </a:extLst>
        </xdr:cNvPr>
        <xdr:cNvSpPr txBox="1"/>
      </xdr:nvSpPr>
      <xdr:spPr>
        <a:xfrm>
          <a:off x="863111" y="1313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16137</xdr:rowOff>
    </xdr:from>
    <xdr:to>
      <xdr:col>24</xdr:col>
      <xdr:colOff>114300</xdr:colOff>
      <xdr:row>78</xdr:row>
      <xdr:rowOff>117737</xdr:rowOff>
    </xdr:to>
    <xdr:sp macro="" textlink="">
      <xdr:nvSpPr>
        <xdr:cNvPr id="193" name="楕円 192">
          <a:extLst>
            <a:ext uri="{FF2B5EF4-FFF2-40B4-BE49-F238E27FC236}">
              <a16:creationId xmlns="" xmlns:a16="http://schemas.microsoft.com/office/drawing/2014/main" id="{00000000-0008-0000-0600-0000C1000000}"/>
            </a:ext>
          </a:extLst>
        </xdr:cNvPr>
        <xdr:cNvSpPr/>
      </xdr:nvSpPr>
      <xdr:spPr>
        <a:xfrm>
          <a:off x="4584700" y="13389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166014</xdr:rowOff>
    </xdr:from>
    <xdr:ext cx="534377" cy="259045"/>
    <xdr:sp macro="" textlink="">
      <xdr:nvSpPr>
        <xdr:cNvPr id="194" name="維持補修費該当値テキスト">
          <a:extLst>
            <a:ext uri="{FF2B5EF4-FFF2-40B4-BE49-F238E27FC236}">
              <a16:creationId xmlns="" xmlns:a16="http://schemas.microsoft.com/office/drawing/2014/main" id="{00000000-0008-0000-0600-0000C2000000}"/>
            </a:ext>
          </a:extLst>
        </xdr:cNvPr>
        <xdr:cNvSpPr txBox="1"/>
      </xdr:nvSpPr>
      <xdr:spPr>
        <a:xfrm>
          <a:off x="4686300" y="13367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119647</xdr:rowOff>
    </xdr:from>
    <xdr:to>
      <xdr:col>20</xdr:col>
      <xdr:colOff>38100</xdr:colOff>
      <xdr:row>79</xdr:row>
      <xdr:rowOff>49797</xdr:rowOff>
    </xdr:to>
    <xdr:sp macro="" textlink="">
      <xdr:nvSpPr>
        <xdr:cNvPr id="195" name="楕円 194">
          <a:extLst>
            <a:ext uri="{FF2B5EF4-FFF2-40B4-BE49-F238E27FC236}">
              <a16:creationId xmlns="" xmlns:a16="http://schemas.microsoft.com/office/drawing/2014/main" id="{00000000-0008-0000-0600-0000C3000000}"/>
            </a:ext>
          </a:extLst>
        </xdr:cNvPr>
        <xdr:cNvSpPr/>
      </xdr:nvSpPr>
      <xdr:spPr>
        <a:xfrm>
          <a:off x="3746500" y="13492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40924</xdr:rowOff>
    </xdr:from>
    <xdr:ext cx="469744" cy="259045"/>
    <xdr:sp macro="" textlink="">
      <xdr:nvSpPr>
        <xdr:cNvPr id="196" name="テキスト ボックス 195">
          <a:extLst>
            <a:ext uri="{FF2B5EF4-FFF2-40B4-BE49-F238E27FC236}">
              <a16:creationId xmlns="" xmlns:a16="http://schemas.microsoft.com/office/drawing/2014/main" id="{00000000-0008-0000-0600-0000C4000000}"/>
            </a:ext>
          </a:extLst>
        </xdr:cNvPr>
        <xdr:cNvSpPr txBox="1"/>
      </xdr:nvSpPr>
      <xdr:spPr>
        <a:xfrm>
          <a:off x="3562428" y="13585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134262</xdr:rowOff>
    </xdr:from>
    <xdr:to>
      <xdr:col>15</xdr:col>
      <xdr:colOff>101600</xdr:colOff>
      <xdr:row>79</xdr:row>
      <xdr:rowOff>64412</xdr:rowOff>
    </xdr:to>
    <xdr:sp macro="" textlink="">
      <xdr:nvSpPr>
        <xdr:cNvPr id="197" name="楕円 196">
          <a:extLst>
            <a:ext uri="{FF2B5EF4-FFF2-40B4-BE49-F238E27FC236}">
              <a16:creationId xmlns="" xmlns:a16="http://schemas.microsoft.com/office/drawing/2014/main" id="{00000000-0008-0000-0600-0000C5000000}"/>
            </a:ext>
          </a:extLst>
        </xdr:cNvPr>
        <xdr:cNvSpPr/>
      </xdr:nvSpPr>
      <xdr:spPr>
        <a:xfrm>
          <a:off x="2857500" y="13507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55539</xdr:rowOff>
    </xdr:from>
    <xdr:ext cx="469744" cy="259045"/>
    <xdr:sp macro="" textlink="">
      <xdr:nvSpPr>
        <xdr:cNvPr id="198" name="テキスト ボックス 197">
          <a:extLst>
            <a:ext uri="{FF2B5EF4-FFF2-40B4-BE49-F238E27FC236}">
              <a16:creationId xmlns="" xmlns:a16="http://schemas.microsoft.com/office/drawing/2014/main" id="{00000000-0008-0000-0600-0000C6000000}"/>
            </a:ext>
          </a:extLst>
        </xdr:cNvPr>
        <xdr:cNvSpPr txBox="1"/>
      </xdr:nvSpPr>
      <xdr:spPr>
        <a:xfrm>
          <a:off x="2673428" y="13600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126414</xdr:rowOff>
    </xdr:from>
    <xdr:to>
      <xdr:col>10</xdr:col>
      <xdr:colOff>165100</xdr:colOff>
      <xdr:row>79</xdr:row>
      <xdr:rowOff>56564</xdr:rowOff>
    </xdr:to>
    <xdr:sp macro="" textlink="">
      <xdr:nvSpPr>
        <xdr:cNvPr id="199" name="楕円 198">
          <a:extLst>
            <a:ext uri="{FF2B5EF4-FFF2-40B4-BE49-F238E27FC236}">
              <a16:creationId xmlns="" xmlns:a16="http://schemas.microsoft.com/office/drawing/2014/main" id="{00000000-0008-0000-0600-0000C7000000}"/>
            </a:ext>
          </a:extLst>
        </xdr:cNvPr>
        <xdr:cNvSpPr/>
      </xdr:nvSpPr>
      <xdr:spPr>
        <a:xfrm>
          <a:off x="1968500" y="13499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47691</xdr:rowOff>
    </xdr:from>
    <xdr:ext cx="469744" cy="259045"/>
    <xdr:sp macro="" textlink="">
      <xdr:nvSpPr>
        <xdr:cNvPr id="200" name="テキスト ボックス 199">
          <a:extLst>
            <a:ext uri="{FF2B5EF4-FFF2-40B4-BE49-F238E27FC236}">
              <a16:creationId xmlns="" xmlns:a16="http://schemas.microsoft.com/office/drawing/2014/main" id="{00000000-0008-0000-0600-0000C8000000}"/>
            </a:ext>
          </a:extLst>
        </xdr:cNvPr>
        <xdr:cNvSpPr txBox="1"/>
      </xdr:nvSpPr>
      <xdr:spPr>
        <a:xfrm>
          <a:off x="1784428" y="13592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118832</xdr:rowOff>
    </xdr:from>
    <xdr:to>
      <xdr:col>6</xdr:col>
      <xdr:colOff>38100</xdr:colOff>
      <xdr:row>79</xdr:row>
      <xdr:rowOff>48982</xdr:rowOff>
    </xdr:to>
    <xdr:sp macro="" textlink="">
      <xdr:nvSpPr>
        <xdr:cNvPr id="201" name="楕円 200">
          <a:extLst>
            <a:ext uri="{FF2B5EF4-FFF2-40B4-BE49-F238E27FC236}">
              <a16:creationId xmlns="" xmlns:a16="http://schemas.microsoft.com/office/drawing/2014/main" id="{00000000-0008-0000-0600-0000C9000000}"/>
            </a:ext>
          </a:extLst>
        </xdr:cNvPr>
        <xdr:cNvSpPr/>
      </xdr:nvSpPr>
      <xdr:spPr>
        <a:xfrm>
          <a:off x="1079500" y="1349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40109</xdr:rowOff>
    </xdr:from>
    <xdr:ext cx="469744" cy="259045"/>
    <xdr:sp macro="" textlink="">
      <xdr:nvSpPr>
        <xdr:cNvPr id="202" name="テキスト ボックス 201">
          <a:extLst>
            <a:ext uri="{FF2B5EF4-FFF2-40B4-BE49-F238E27FC236}">
              <a16:creationId xmlns="" xmlns:a16="http://schemas.microsoft.com/office/drawing/2014/main" id="{00000000-0008-0000-0600-0000CA000000}"/>
            </a:ext>
          </a:extLst>
        </xdr:cNvPr>
        <xdr:cNvSpPr txBox="1"/>
      </xdr:nvSpPr>
      <xdr:spPr>
        <a:xfrm>
          <a:off x="895428" y="13584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a:extLst>
            <a:ext uri="{FF2B5EF4-FFF2-40B4-BE49-F238E27FC236}">
              <a16:creationId xmlns="" xmlns:a16="http://schemas.microsoft.com/office/drawing/2014/main" id="{00000000-0008-0000-0600-0000D5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a:extLst>
            <a:ext uri="{FF2B5EF4-FFF2-40B4-BE49-F238E27FC236}">
              <a16:creationId xmlns="" xmlns:a16="http://schemas.microsoft.com/office/drawing/2014/main" id="{00000000-0008-0000-0600-0000D6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a:extLst>
            <a:ext uri="{FF2B5EF4-FFF2-40B4-BE49-F238E27FC236}">
              <a16:creationId xmlns="" xmlns:a16="http://schemas.microsoft.com/office/drawing/2014/main" id="{00000000-0008-0000-0600-0000D7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a:extLst>
            <a:ext uri="{FF2B5EF4-FFF2-40B4-BE49-F238E27FC236}">
              <a16:creationId xmlns="" xmlns:a16="http://schemas.microsoft.com/office/drawing/2014/main" id="{00000000-0008-0000-0600-0000D8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a:extLst>
            <a:ext uri="{FF2B5EF4-FFF2-40B4-BE49-F238E27FC236}">
              <a16:creationId xmlns="" xmlns:a16="http://schemas.microsoft.com/office/drawing/2014/main" id="{00000000-0008-0000-0600-0000D9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a:extLst>
            <a:ext uri="{FF2B5EF4-FFF2-40B4-BE49-F238E27FC236}">
              <a16:creationId xmlns="" xmlns:a16="http://schemas.microsoft.com/office/drawing/2014/main" id="{00000000-0008-0000-0600-0000DA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 xmlns:a16="http://schemas.microsoft.com/office/drawing/2014/main" id="{00000000-0008-0000-06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a:extLst>
            <a:ext uri="{FF2B5EF4-FFF2-40B4-BE49-F238E27FC236}">
              <a16:creationId xmlns="" xmlns:a16="http://schemas.microsoft.com/office/drawing/2014/main" id="{00000000-0008-0000-0600-0000DD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a:extLst>
            <a:ext uri="{FF2B5EF4-FFF2-40B4-BE49-F238E27FC236}">
              <a16:creationId xmlns="" xmlns:a16="http://schemas.microsoft.com/office/drawing/2014/main" id="{00000000-0008-0000-0600-0000DE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a:extLst>
            <a:ext uri="{FF2B5EF4-FFF2-40B4-BE49-F238E27FC236}">
              <a16:creationId xmlns="" xmlns:a16="http://schemas.microsoft.com/office/drawing/2014/main" id="{00000000-0008-0000-0600-0000DF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a:extLst>
            <a:ext uri="{FF2B5EF4-FFF2-40B4-BE49-F238E27FC236}">
              <a16:creationId xmlns="" xmlns:a16="http://schemas.microsoft.com/office/drawing/2014/main" id="{00000000-0008-0000-0600-0000E0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a:extLst>
            <a:ext uri="{FF2B5EF4-FFF2-40B4-BE49-F238E27FC236}">
              <a16:creationId xmlns="" xmlns:a16="http://schemas.microsoft.com/office/drawing/2014/main" id="{00000000-0008-0000-0600-0000E1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a:extLst>
            <a:ext uri="{FF2B5EF4-FFF2-40B4-BE49-F238E27FC236}">
              <a16:creationId xmlns="" xmlns:a16="http://schemas.microsoft.com/office/drawing/2014/main" id="{00000000-0008-0000-0600-0000E2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a:extLst>
            <a:ext uri="{FF2B5EF4-FFF2-40B4-BE49-F238E27FC236}">
              <a16:creationId xmlns="" xmlns:a16="http://schemas.microsoft.com/office/drawing/2014/main" id="{00000000-0008-0000-0600-0000E6000000}"/>
            </a:ext>
          </a:extLst>
        </xdr:cNvPr>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a:extLst>
            <a:ext uri="{FF2B5EF4-FFF2-40B4-BE49-F238E27FC236}">
              <a16:creationId xmlns="" xmlns:a16="http://schemas.microsoft.com/office/drawing/2014/main" id="{00000000-0008-0000-0600-0000E7000000}"/>
            </a:ext>
          </a:extLst>
        </xdr:cNvPr>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a:extLst>
            <a:ext uri="{FF2B5EF4-FFF2-40B4-BE49-F238E27FC236}">
              <a16:creationId xmlns="" xmlns:a16="http://schemas.microsoft.com/office/drawing/2014/main" id="{00000000-0008-0000-0600-0000E8000000}"/>
            </a:ext>
          </a:extLst>
        </xdr:cNvPr>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a:extLst>
            <a:ext uri="{FF2B5EF4-FFF2-40B4-BE49-F238E27FC236}">
              <a16:creationId xmlns="" xmlns:a16="http://schemas.microsoft.com/office/drawing/2014/main" id="{00000000-0008-0000-0600-0000E9000000}"/>
            </a:ext>
          </a:extLst>
        </xdr:cNvPr>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a:extLst>
            <a:ext uri="{FF2B5EF4-FFF2-40B4-BE49-F238E27FC236}">
              <a16:creationId xmlns="" xmlns:a16="http://schemas.microsoft.com/office/drawing/2014/main" id="{00000000-0008-0000-0600-0000EA000000}"/>
            </a:ext>
          </a:extLst>
        </xdr:cNvPr>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70216</xdr:rowOff>
    </xdr:from>
    <xdr:to>
      <xdr:col>24</xdr:col>
      <xdr:colOff>63500</xdr:colOff>
      <xdr:row>98</xdr:row>
      <xdr:rowOff>109792</xdr:rowOff>
    </xdr:to>
    <xdr:cxnSp macro="">
      <xdr:nvCxnSpPr>
        <xdr:cNvPr id="235" name="直線コネクタ 234">
          <a:extLst>
            <a:ext uri="{FF2B5EF4-FFF2-40B4-BE49-F238E27FC236}">
              <a16:creationId xmlns="" xmlns:a16="http://schemas.microsoft.com/office/drawing/2014/main" id="{00000000-0008-0000-0600-0000EB000000}"/>
            </a:ext>
          </a:extLst>
        </xdr:cNvPr>
        <xdr:cNvCxnSpPr/>
      </xdr:nvCxnSpPr>
      <xdr:spPr>
        <a:xfrm>
          <a:off x="3797300" y="16872316"/>
          <a:ext cx="838200" cy="39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630</xdr:rowOff>
    </xdr:from>
    <xdr:ext cx="534377" cy="259045"/>
    <xdr:sp macro="" textlink="">
      <xdr:nvSpPr>
        <xdr:cNvPr id="236" name="扶助費平均値テキスト">
          <a:extLst>
            <a:ext uri="{FF2B5EF4-FFF2-40B4-BE49-F238E27FC236}">
              <a16:creationId xmlns="" xmlns:a16="http://schemas.microsoft.com/office/drawing/2014/main" id="{00000000-0008-0000-0600-0000EC000000}"/>
            </a:ext>
          </a:extLst>
        </xdr:cNvPr>
        <xdr:cNvSpPr txBox="1"/>
      </xdr:nvSpPr>
      <xdr:spPr>
        <a:xfrm>
          <a:off x="4686300" y="16288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a:extLst>
            <a:ext uri="{FF2B5EF4-FFF2-40B4-BE49-F238E27FC236}">
              <a16:creationId xmlns="" xmlns:a16="http://schemas.microsoft.com/office/drawing/2014/main" id="{00000000-0008-0000-0600-0000ED000000}"/>
            </a:ext>
          </a:extLst>
        </xdr:cNvPr>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39326</xdr:rowOff>
    </xdr:from>
    <xdr:to>
      <xdr:col>19</xdr:col>
      <xdr:colOff>177800</xdr:colOff>
      <xdr:row>98</xdr:row>
      <xdr:rowOff>70216</xdr:rowOff>
    </xdr:to>
    <xdr:cxnSp macro="">
      <xdr:nvCxnSpPr>
        <xdr:cNvPr id="238" name="直線コネクタ 237">
          <a:extLst>
            <a:ext uri="{FF2B5EF4-FFF2-40B4-BE49-F238E27FC236}">
              <a16:creationId xmlns="" xmlns:a16="http://schemas.microsoft.com/office/drawing/2014/main" id="{00000000-0008-0000-0600-0000EE000000}"/>
            </a:ext>
          </a:extLst>
        </xdr:cNvPr>
        <xdr:cNvCxnSpPr/>
      </xdr:nvCxnSpPr>
      <xdr:spPr>
        <a:xfrm>
          <a:off x="2908300" y="16841426"/>
          <a:ext cx="889000" cy="30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a:extLst>
            <a:ext uri="{FF2B5EF4-FFF2-40B4-BE49-F238E27FC236}">
              <a16:creationId xmlns="" xmlns:a16="http://schemas.microsoft.com/office/drawing/2014/main" id="{00000000-0008-0000-0600-0000EF000000}"/>
            </a:ext>
          </a:extLst>
        </xdr:cNvPr>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81087</xdr:rowOff>
    </xdr:from>
    <xdr:ext cx="534377" cy="259045"/>
    <xdr:sp macro="" textlink="">
      <xdr:nvSpPr>
        <xdr:cNvPr id="240" name="テキスト ボックス 239">
          <a:extLst>
            <a:ext uri="{FF2B5EF4-FFF2-40B4-BE49-F238E27FC236}">
              <a16:creationId xmlns="" xmlns:a16="http://schemas.microsoft.com/office/drawing/2014/main" id="{00000000-0008-0000-0600-0000F0000000}"/>
            </a:ext>
          </a:extLst>
        </xdr:cNvPr>
        <xdr:cNvSpPr txBox="1"/>
      </xdr:nvSpPr>
      <xdr:spPr>
        <a:xfrm>
          <a:off x="3530111" y="16197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39326</xdr:rowOff>
    </xdr:from>
    <xdr:to>
      <xdr:col>15</xdr:col>
      <xdr:colOff>50800</xdr:colOff>
      <xdr:row>98</xdr:row>
      <xdr:rowOff>83350</xdr:rowOff>
    </xdr:to>
    <xdr:cxnSp macro="">
      <xdr:nvCxnSpPr>
        <xdr:cNvPr id="241" name="直線コネクタ 240">
          <a:extLst>
            <a:ext uri="{FF2B5EF4-FFF2-40B4-BE49-F238E27FC236}">
              <a16:creationId xmlns="" xmlns:a16="http://schemas.microsoft.com/office/drawing/2014/main" id="{00000000-0008-0000-0600-0000F1000000}"/>
            </a:ext>
          </a:extLst>
        </xdr:cNvPr>
        <xdr:cNvCxnSpPr/>
      </xdr:nvCxnSpPr>
      <xdr:spPr>
        <a:xfrm flipV="1">
          <a:off x="2019300" y="16841426"/>
          <a:ext cx="889000" cy="44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a:extLst>
            <a:ext uri="{FF2B5EF4-FFF2-40B4-BE49-F238E27FC236}">
              <a16:creationId xmlns="" xmlns:a16="http://schemas.microsoft.com/office/drawing/2014/main" id="{00000000-0008-0000-0600-0000F2000000}"/>
            </a:ext>
          </a:extLst>
        </xdr:cNvPr>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71838</xdr:rowOff>
    </xdr:from>
    <xdr:ext cx="534377" cy="259045"/>
    <xdr:sp macro="" textlink="">
      <xdr:nvSpPr>
        <xdr:cNvPr id="243" name="テキスト ボックス 242">
          <a:extLst>
            <a:ext uri="{FF2B5EF4-FFF2-40B4-BE49-F238E27FC236}">
              <a16:creationId xmlns="" xmlns:a16="http://schemas.microsoft.com/office/drawing/2014/main" id="{00000000-0008-0000-0600-0000F3000000}"/>
            </a:ext>
          </a:extLst>
        </xdr:cNvPr>
        <xdr:cNvSpPr txBox="1"/>
      </xdr:nvSpPr>
      <xdr:spPr>
        <a:xfrm>
          <a:off x="2641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49203</xdr:rowOff>
    </xdr:from>
    <xdr:to>
      <xdr:col>10</xdr:col>
      <xdr:colOff>114300</xdr:colOff>
      <xdr:row>98</xdr:row>
      <xdr:rowOff>83350</xdr:rowOff>
    </xdr:to>
    <xdr:cxnSp macro="">
      <xdr:nvCxnSpPr>
        <xdr:cNvPr id="244" name="直線コネクタ 243">
          <a:extLst>
            <a:ext uri="{FF2B5EF4-FFF2-40B4-BE49-F238E27FC236}">
              <a16:creationId xmlns="" xmlns:a16="http://schemas.microsoft.com/office/drawing/2014/main" id="{00000000-0008-0000-0600-0000F4000000}"/>
            </a:ext>
          </a:extLst>
        </xdr:cNvPr>
        <xdr:cNvCxnSpPr/>
      </xdr:nvCxnSpPr>
      <xdr:spPr>
        <a:xfrm>
          <a:off x="1130300" y="16851303"/>
          <a:ext cx="889000" cy="3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a:extLst>
            <a:ext uri="{FF2B5EF4-FFF2-40B4-BE49-F238E27FC236}">
              <a16:creationId xmlns="" xmlns:a16="http://schemas.microsoft.com/office/drawing/2014/main" id="{00000000-0008-0000-0600-0000F5000000}"/>
            </a:ext>
          </a:extLst>
        </xdr:cNvPr>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122435</xdr:rowOff>
    </xdr:from>
    <xdr:ext cx="534377" cy="259045"/>
    <xdr:sp macro="" textlink="">
      <xdr:nvSpPr>
        <xdr:cNvPr id="246" name="テキスト ボックス 245">
          <a:extLst>
            <a:ext uri="{FF2B5EF4-FFF2-40B4-BE49-F238E27FC236}">
              <a16:creationId xmlns="" xmlns:a16="http://schemas.microsoft.com/office/drawing/2014/main" id="{00000000-0008-0000-0600-0000F6000000}"/>
            </a:ext>
          </a:extLst>
        </xdr:cNvPr>
        <xdr:cNvSpPr txBox="1"/>
      </xdr:nvSpPr>
      <xdr:spPr>
        <a:xfrm>
          <a:off x="1752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a:extLst>
            <a:ext uri="{FF2B5EF4-FFF2-40B4-BE49-F238E27FC236}">
              <a16:creationId xmlns="" xmlns:a16="http://schemas.microsoft.com/office/drawing/2014/main" id="{00000000-0008-0000-0600-0000F7000000}"/>
            </a:ext>
          </a:extLst>
        </xdr:cNvPr>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133066</xdr:rowOff>
    </xdr:from>
    <xdr:ext cx="534377" cy="259045"/>
    <xdr:sp macro="" textlink="">
      <xdr:nvSpPr>
        <xdr:cNvPr id="248" name="テキスト ボックス 247">
          <a:extLst>
            <a:ext uri="{FF2B5EF4-FFF2-40B4-BE49-F238E27FC236}">
              <a16:creationId xmlns="" xmlns:a16="http://schemas.microsoft.com/office/drawing/2014/main" id="{00000000-0008-0000-0600-0000F8000000}"/>
            </a:ext>
          </a:extLst>
        </xdr:cNvPr>
        <xdr:cNvSpPr txBox="1"/>
      </xdr:nvSpPr>
      <xdr:spPr>
        <a:xfrm>
          <a:off x="863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58992</xdr:rowOff>
    </xdr:from>
    <xdr:to>
      <xdr:col>24</xdr:col>
      <xdr:colOff>114300</xdr:colOff>
      <xdr:row>98</xdr:row>
      <xdr:rowOff>160592</xdr:rowOff>
    </xdr:to>
    <xdr:sp macro="" textlink="">
      <xdr:nvSpPr>
        <xdr:cNvPr id="254" name="楕円 253">
          <a:extLst>
            <a:ext uri="{FF2B5EF4-FFF2-40B4-BE49-F238E27FC236}">
              <a16:creationId xmlns="" xmlns:a16="http://schemas.microsoft.com/office/drawing/2014/main" id="{00000000-0008-0000-0600-0000FE000000}"/>
            </a:ext>
          </a:extLst>
        </xdr:cNvPr>
        <xdr:cNvSpPr/>
      </xdr:nvSpPr>
      <xdr:spPr>
        <a:xfrm>
          <a:off x="4584700" y="1686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145369</xdr:rowOff>
    </xdr:from>
    <xdr:ext cx="534377" cy="259045"/>
    <xdr:sp macro="" textlink="">
      <xdr:nvSpPr>
        <xdr:cNvPr id="255" name="扶助費該当値テキスト">
          <a:extLst>
            <a:ext uri="{FF2B5EF4-FFF2-40B4-BE49-F238E27FC236}">
              <a16:creationId xmlns="" xmlns:a16="http://schemas.microsoft.com/office/drawing/2014/main" id="{00000000-0008-0000-0600-0000FF000000}"/>
            </a:ext>
          </a:extLst>
        </xdr:cNvPr>
        <xdr:cNvSpPr txBox="1"/>
      </xdr:nvSpPr>
      <xdr:spPr>
        <a:xfrm>
          <a:off x="4686300" y="16776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19416</xdr:rowOff>
    </xdr:from>
    <xdr:to>
      <xdr:col>20</xdr:col>
      <xdr:colOff>38100</xdr:colOff>
      <xdr:row>98</xdr:row>
      <xdr:rowOff>121016</xdr:rowOff>
    </xdr:to>
    <xdr:sp macro="" textlink="">
      <xdr:nvSpPr>
        <xdr:cNvPr id="256" name="楕円 255">
          <a:extLst>
            <a:ext uri="{FF2B5EF4-FFF2-40B4-BE49-F238E27FC236}">
              <a16:creationId xmlns="" xmlns:a16="http://schemas.microsoft.com/office/drawing/2014/main" id="{00000000-0008-0000-0600-000000010000}"/>
            </a:ext>
          </a:extLst>
        </xdr:cNvPr>
        <xdr:cNvSpPr/>
      </xdr:nvSpPr>
      <xdr:spPr>
        <a:xfrm>
          <a:off x="3746500" y="1682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112143</xdr:rowOff>
    </xdr:from>
    <xdr:ext cx="534377" cy="259045"/>
    <xdr:sp macro="" textlink="">
      <xdr:nvSpPr>
        <xdr:cNvPr id="257" name="テキスト ボックス 256">
          <a:extLst>
            <a:ext uri="{FF2B5EF4-FFF2-40B4-BE49-F238E27FC236}">
              <a16:creationId xmlns="" xmlns:a16="http://schemas.microsoft.com/office/drawing/2014/main" id="{00000000-0008-0000-0600-000001010000}"/>
            </a:ext>
          </a:extLst>
        </xdr:cNvPr>
        <xdr:cNvSpPr txBox="1"/>
      </xdr:nvSpPr>
      <xdr:spPr>
        <a:xfrm>
          <a:off x="3530111" y="16914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159976</xdr:rowOff>
    </xdr:from>
    <xdr:to>
      <xdr:col>15</xdr:col>
      <xdr:colOff>101600</xdr:colOff>
      <xdr:row>98</xdr:row>
      <xdr:rowOff>90126</xdr:rowOff>
    </xdr:to>
    <xdr:sp macro="" textlink="">
      <xdr:nvSpPr>
        <xdr:cNvPr id="258" name="楕円 257">
          <a:extLst>
            <a:ext uri="{FF2B5EF4-FFF2-40B4-BE49-F238E27FC236}">
              <a16:creationId xmlns="" xmlns:a16="http://schemas.microsoft.com/office/drawing/2014/main" id="{00000000-0008-0000-0600-000002010000}"/>
            </a:ext>
          </a:extLst>
        </xdr:cNvPr>
        <xdr:cNvSpPr/>
      </xdr:nvSpPr>
      <xdr:spPr>
        <a:xfrm>
          <a:off x="2857500" y="16790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81253</xdr:rowOff>
    </xdr:from>
    <xdr:ext cx="534377" cy="259045"/>
    <xdr:sp macro="" textlink="">
      <xdr:nvSpPr>
        <xdr:cNvPr id="259" name="テキスト ボックス 258">
          <a:extLst>
            <a:ext uri="{FF2B5EF4-FFF2-40B4-BE49-F238E27FC236}">
              <a16:creationId xmlns="" xmlns:a16="http://schemas.microsoft.com/office/drawing/2014/main" id="{00000000-0008-0000-0600-000003010000}"/>
            </a:ext>
          </a:extLst>
        </xdr:cNvPr>
        <xdr:cNvSpPr txBox="1"/>
      </xdr:nvSpPr>
      <xdr:spPr>
        <a:xfrm>
          <a:off x="2641111" y="16883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32550</xdr:rowOff>
    </xdr:from>
    <xdr:to>
      <xdr:col>10</xdr:col>
      <xdr:colOff>165100</xdr:colOff>
      <xdr:row>98</xdr:row>
      <xdr:rowOff>134150</xdr:rowOff>
    </xdr:to>
    <xdr:sp macro="" textlink="">
      <xdr:nvSpPr>
        <xdr:cNvPr id="260" name="楕円 259">
          <a:extLst>
            <a:ext uri="{FF2B5EF4-FFF2-40B4-BE49-F238E27FC236}">
              <a16:creationId xmlns="" xmlns:a16="http://schemas.microsoft.com/office/drawing/2014/main" id="{00000000-0008-0000-0600-000004010000}"/>
            </a:ext>
          </a:extLst>
        </xdr:cNvPr>
        <xdr:cNvSpPr/>
      </xdr:nvSpPr>
      <xdr:spPr>
        <a:xfrm>
          <a:off x="1968500" y="1683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125277</xdr:rowOff>
    </xdr:from>
    <xdr:ext cx="534377" cy="259045"/>
    <xdr:sp macro="" textlink="">
      <xdr:nvSpPr>
        <xdr:cNvPr id="261" name="テキスト ボックス 260">
          <a:extLst>
            <a:ext uri="{FF2B5EF4-FFF2-40B4-BE49-F238E27FC236}">
              <a16:creationId xmlns="" xmlns:a16="http://schemas.microsoft.com/office/drawing/2014/main" id="{00000000-0008-0000-0600-000005010000}"/>
            </a:ext>
          </a:extLst>
        </xdr:cNvPr>
        <xdr:cNvSpPr txBox="1"/>
      </xdr:nvSpPr>
      <xdr:spPr>
        <a:xfrm>
          <a:off x="1752111" y="16927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169853</xdr:rowOff>
    </xdr:from>
    <xdr:to>
      <xdr:col>6</xdr:col>
      <xdr:colOff>38100</xdr:colOff>
      <xdr:row>98</xdr:row>
      <xdr:rowOff>100003</xdr:rowOff>
    </xdr:to>
    <xdr:sp macro="" textlink="">
      <xdr:nvSpPr>
        <xdr:cNvPr id="262" name="楕円 261">
          <a:extLst>
            <a:ext uri="{FF2B5EF4-FFF2-40B4-BE49-F238E27FC236}">
              <a16:creationId xmlns="" xmlns:a16="http://schemas.microsoft.com/office/drawing/2014/main" id="{00000000-0008-0000-0600-000006010000}"/>
            </a:ext>
          </a:extLst>
        </xdr:cNvPr>
        <xdr:cNvSpPr/>
      </xdr:nvSpPr>
      <xdr:spPr>
        <a:xfrm>
          <a:off x="1079500" y="16800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91130</xdr:rowOff>
    </xdr:from>
    <xdr:ext cx="534377" cy="259045"/>
    <xdr:sp macro="" textlink="">
      <xdr:nvSpPr>
        <xdr:cNvPr id="263" name="テキスト ボックス 262">
          <a:extLst>
            <a:ext uri="{FF2B5EF4-FFF2-40B4-BE49-F238E27FC236}">
              <a16:creationId xmlns="" xmlns:a16="http://schemas.microsoft.com/office/drawing/2014/main" id="{00000000-0008-0000-0600-000007010000}"/>
            </a:ext>
          </a:extLst>
        </xdr:cNvPr>
        <xdr:cNvSpPr txBox="1"/>
      </xdr:nvSpPr>
      <xdr:spPr>
        <a:xfrm>
          <a:off x="863111" y="16893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 xmlns:a16="http://schemas.microsoft.com/office/drawing/2014/main"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5" name="テキスト ボックス 284">
          <a:extLst>
            <a:ext uri="{FF2B5EF4-FFF2-40B4-BE49-F238E27FC236}">
              <a16:creationId xmlns="" xmlns:a16="http://schemas.microsoft.com/office/drawing/2014/main" id="{00000000-0008-0000-0600-00001D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98923</xdr:rowOff>
    </xdr:from>
    <xdr:to>
      <xdr:col>54</xdr:col>
      <xdr:colOff>189865</xdr:colOff>
      <xdr:row>38</xdr:row>
      <xdr:rowOff>137099</xdr:rowOff>
    </xdr:to>
    <xdr:cxnSp macro="">
      <xdr:nvCxnSpPr>
        <xdr:cNvPr id="287" name="直線コネクタ 286">
          <a:extLst>
            <a:ext uri="{FF2B5EF4-FFF2-40B4-BE49-F238E27FC236}">
              <a16:creationId xmlns="" xmlns:a16="http://schemas.microsoft.com/office/drawing/2014/main" id="{00000000-0008-0000-0600-00001F010000}"/>
            </a:ext>
          </a:extLst>
        </xdr:cNvPr>
        <xdr:cNvCxnSpPr/>
      </xdr:nvCxnSpPr>
      <xdr:spPr>
        <a:xfrm flipV="1">
          <a:off x="10475595" y="5413873"/>
          <a:ext cx="1270" cy="123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140926</xdr:rowOff>
    </xdr:from>
    <xdr:ext cx="534377" cy="259045"/>
    <xdr:sp macro="" textlink="">
      <xdr:nvSpPr>
        <xdr:cNvPr id="288" name="補助費等最小値テキスト">
          <a:extLst>
            <a:ext uri="{FF2B5EF4-FFF2-40B4-BE49-F238E27FC236}">
              <a16:creationId xmlns="" xmlns:a16="http://schemas.microsoft.com/office/drawing/2014/main" id="{00000000-0008-0000-0600-000020010000}"/>
            </a:ext>
          </a:extLst>
        </xdr:cNvPr>
        <xdr:cNvSpPr txBox="1"/>
      </xdr:nvSpPr>
      <xdr:spPr>
        <a:xfrm>
          <a:off x="10528300" y="6656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137099</xdr:rowOff>
    </xdr:from>
    <xdr:to>
      <xdr:col>55</xdr:col>
      <xdr:colOff>88900</xdr:colOff>
      <xdr:row>38</xdr:row>
      <xdr:rowOff>137099</xdr:rowOff>
    </xdr:to>
    <xdr:cxnSp macro="">
      <xdr:nvCxnSpPr>
        <xdr:cNvPr id="289" name="直線コネクタ 288">
          <a:extLst>
            <a:ext uri="{FF2B5EF4-FFF2-40B4-BE49-F238E27FC236}">
              <a16:creationId xmlns="" xmlns:a16="http://schemas.microsoft.com/office/drawing/2014/main" id="{00000000-0008-0000-0600-000021010000}"/>
            </a:ext>
          </a:extLst>
        </xdr:cNvPr>
        <xdr:cNvCxnSpPr/>
      </xdr:nvCxnSpPr>
      <xdr:spPr>
        <a:xfrm>
          <a:off x="10388600" y="665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45600</xdr:rowOff>
    </xdr:from>
    <xdr:ext cx="599010" cy="259045"/>
    <xdr:sp macro="" textlink="">
      <xdr:nvSpPr>
        <xdr:cNvPr id="290" name="補助費等最大値テキスト">
          <a:extLst>
            <a:ext uri="{FF2B5EF4-FFF2-40B4-BE49-F238E27FC236}">
              <a16:creationId xmlns="" xmlns:a16="http://schemas.microsoft.com/office/drawing/2014/main" id="{00000000-0008-0000-0600-000022010000}"/>
            </a:ext>
          </a:extLst>
        </xdr:cNvPr>
        <xdr:cNvSpPr txBox="1"/>
      </xdr:nvSpPr>
      <xdr:spPr>
        <a:xfrm>
          <a:off x="10528300" y="518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98923</xdr:rowOff>
    </xdr:from>
    <xdr:to>
      <xdr:col>55</xdr:col>
      <xdr:colOff>88900</xdr:colOff>
      <xdr:row>31</xdr:row>
      <xdr:rowOff>98923</xdr:rowOff>
    </xdr:to>
    <xdr:cxnSp macro="">
      <xdr:nvCxnSpPr>
        <xdr:cNvPr id="291" name="直線コネクタ 290">
          <a:extLst>
            <a:ext uri="{FF2B5EF4-FFF2-40B4-BE49-F238E27FC236}">
              <a16:creationId xmlns="" xmlns:a16="http://schemas.microsoft.com/office/drawing/2014/main" id="{00000000-0008-0000-0600-000023010000}"/>
            </a:ext>
          </a:extLst>
        </xdr:cNvPr>
        <xdr:cNvCxnSpPr/>
      </xdr:nvCxnSpPr>
      <xdr:spPr>
        <a:xfrm>
          <a:off x="10388600" y="5413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46262</xdr:rowOff>
    </xdr:from>
    <xdr:to>
      <xdr:col>55</xdr:col>
      <xdr:colOff>0</xdr:colOff>
      <xdr:row>37</xdr:row>
      <xdr:rowOff>62725</xdr:rowOff>
    </xdr:to>
    <xdr:cxnSp macro="">
      <xdr:nvCxnSpPr>
        <xdr:cNvPr id="292" name="直線コネクタ 291">
          <a:extLst>
            <a:ext uri="{FF2B5EF4-FFF2-40B4-BE49-F238E27FC236}">
              <a16:creationId xmlns="" xmlns:a16="http://schemas.microsoft.com/office/drawing/2014/main" id="{00000000-0008-0000-0600-000024010000}"/>
            </a:ext>
          </a:extLst>
        </xdr:cNvPr>
        <xdr:cNvCxnSpPr/>
      </xdr:nvCxnSpPr>
      <xdr:spPr>
        <a:xfrm>
          <a:off x="9639300" y="6389912"/>
          <a:ext cx="838200" cy="16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171032</xdr:rowOff>
    </xdr:from>
    <xdr:ext cx="599010" cy="259045"/>
    <xdr:sp macro="" textlink="">
      <xdr:nvSpPr>
        <xdr:cNvPr id="293" name="補助費等平均値テキスト">
          <a:extLst>
            <a:ext uri="{FF2B5EF4-FFF2-40B4-BE49-F238E27FC236}">
              <a16:creationId xmlns="" xmlns:a16="http://schemas.microsoft.com/office/drawing/2014/main" id="{00000000-0008-0000-0600-000025010000}"/>
            </a:ext>
          </a:extLst>
        </xdr:cNvPr>
        <xdr:cNvSpPr txBox="1"/>
      </xdr:nvSpPr>
      <xdr:spPr>
        <a:xfrm>
          <a:off x="10528300" y="6171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148155</xdr:rowOff>
    </xdr:from>
    <xdr:to>
      <xdr:col>55</xdr:col>
      <xdr:colOff>50800</xdr:colOff>
      <xdr:row>37</xdr:row>
      <xdr:rowOff>78305</xdr:rowOff>
    </xdr:to>
    <xdr:sp macro="" textlink="">
      <xdr:nvSpPr>
        <xdr:cNvPr id="294" name="フローチャート: 判断 293">
          <a:extLst>
            <a:ext uri="{FF2B5EF4-FFF2-40B4-BE49-F238E27FC236}">
              <a16:creationId xmlns="" xmlns:a16="http://schemas.microsoft.com/office/drawing/2014/main" id="{00000000-0008-0000-0600-000026010000}"/>
            </a:ext>
          </a:extLst>
        </xdr:cNvPr>
        <xdr:cNvSpPr/>
      </xdr:nvSpPr>
      <xdr:spPr>
        <a:xfrm>
          <a:off x="104267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46262</xdr:rowOff>
    </xdr:from>
    <xdr:to>
      <xdr:col>50</xdr:col>
      <xdr:colOff>114300</xdr:colOff>
      <xdr:row>37</xdr:row>
      <xdr:rowOff>54790</xdr:rowOff>
    </xdr:to>
    <xdr:cxnSp macro="">
      <xdr:nvCxnSpPr>
        <xdr:cNvPr id="295" name="直線コネクタ 294">
          <a:extLst>
            <a:ext uri="{FF2B5EF4-FFF2-40B4-BE49-F238E27FC236}">
              <a16:creationId xmlns="" xmlns:a16="http://schemas.microsoft.com/office/drawing/2014/main" id="{00000000-0008-0000-0600-000027010000}"/>
            </a:ext>
          </a:extLst>
        </xdr:cNvPr>
        <xdr:cNvCxnSpPr/>
      </xdr:nvCxnSpPr>
      <xdr:spPr>
        <a:xfrm flipV="1">
          <a:off x="8750300" y="6389912"/>
          <a:ext cx="889000" cy="8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134586</xdr:rowOff>
    </xdr:from>
    <xdr:to>
      <xdr:col>50</xdr:col>
      <xdr:colOff>165100</xdr:colOff>
      <xdr:row>37</xdr:row>
      <xdr:rowOff>64736</xdr:rowOff>
    </xdr:to>
    <xdr:sp macro="" textlink="">
      <xdr:nvSpPr>
        <xdr:cNvPr id="296" name="フローチャート: 判断 295">
          <a:extLst>
            <a:ext uri="{FF2B5EF4-FFF2-40B4-BE49-F238E27FC236}">
              <a16:creationId xmlns="" xmlns:a16="http://schemas.microsoft.com/office/drawing/2014/main" id="{00000000-0008-0000-0600-000028010000}"/>
            </a:ext>
          </a:extLst>
        </xdr:cNvPr>
        <xdr:cNvSpPr/>
      </xdr:nvSpPr>
      <xdr:spPr>
        <a:xfrm>
          <a:off x="9588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81263</xdr:rowOff>
    </xdr:from>
    <xdr:ext cx="599010" cy="259045"/>
    <xdr:sp macro="" textlink="">
      <xdr:nvSpPr>
        <xdr:cNvPr id="297" name="テキスト ボックス 296">
          <a:extLst>
            <a:ext uri="{FF2B5EF4-FFF2-40B4-BE49-F238E27FC236}">
              <a16:creationId xmlns="" xmlns:a16="http://schemas.microsoft.com/office/drawing/2014/main" id="{00000000-0008-0000-0600-000029010000}"/>
            </a:ext>
          </a:extLst>
        </xdr:cNvPr>
        <xdr:cNvSpPr txBox="1"/>
      </xdr:nvSpPr>
      <xdr:spPr>
        <a:xfrm>
          <a:off x="9339795" y="6082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54790</xdr:rowOff>
    </xdr:from>
    <xdr:to>
      <xdr:col>45</xdr:col>
      <xdr:colOff>177800</xdr:colOff>
      <xdr:row>37</xdr:row>
      <xdr:rowOff>94736</xdr:rowOff>
    </xdr:to>
    <xdr:cxnSp macro="">
      <xdr:nvCxnSpPr>
        <xdr:cNvPr id="298" name="直線コネクタ 297">
          <a:extLst>
            <a:ext uri="{FF2B5EF4-FFF2-40B4-BE49-F238E27FC236}">
              <a16:creationId xmlns="" xmlns:a16="http://schemas.microsoft.com/office/drawing/2014/main" id="{00000000-0008-0000-0600-00002A010000}"/>
            </a:ext>
          </a:extLst>
        </xdr:cNvPr>
        <xdr:cNvCxnSpPr/>
      </xdr:nvCxnSpPr>
      <xdr:spPr>
        <a:xfrm flipV="1">
          <a:off x="7861300" y="6398440"/>
          <a:ext cx="889000" cy="39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162862</xdr:rowOff>
    </xdr:from>
    <xdr:to>
      <xdr:col>46</xdr:col>
      <xdr:colOff>38100</xdr:colOff>
      <xdr:row>37</xdr:row>
      <xdr:rowOff>93012</xdr:rowOff>
    </xdr:to>
    <xdr:sp macro="" textlink="">
      <xdr:nvSpPr>
        <xdr:cNvPr id="299" name="フローチャート: 判断 298">
          <a:extLst>
            <a:ext uri="{FF2B5EF4-FFF2-40B4-BE49-F238E27FC236}">
              <a16:creationId xmlns="" xmlns:a16="http://schemas.microsoft.com/office/drawing/2014/main" id="{00000000-0008-0000-0600-00002B010000}"/>
            </a:ext>
          </a:extLst>
        </xdr:cNvPr>
        <xdr:cNvSpPr/>
      </xdr:nvSpPr>
      <xdr:spPr>
        <a:xfrm>
          <a:off x="8699500" y="633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109539</xdr:rowOff>
    </xdr:from>
    <xdr:ext cx="599010" cy="259045"/>
    <xdr:sp macro="" textlink="">
      <xdr:nvSpPr>
        <xdr:cNvPr id="300" name="テキスト ボックス 299">
          <a:extLst>
            <a:ext uri="{FF2B5EF4-FFF2-40B4-BE49-F238E27FC236}">
              <a16:creationId xmlns="" xmlns:a16="http://schemas.microsoft.com/office/drawing/2014/main" id="{00000000-0008-0000-0600-00002C010000}"/>
            </a:ext>
          </a:extLst>
        </xdr:cNvPr>
        <xdr:cNvSpPr txBox="1"/>
      </xdr:nvSpPr>
      <xdr:spPr>
        <a:xfrm>
          <a:off x="8450795" y="6110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80967</xdr:rowOff>
    </xdr:from>
    <xdr:to>
      <xdr:col>41</xdr:col>
      <xdr:colOff>50800</xdr:colOff>
      <xdr:row>37</xdr:row>
      <xdr:rowOff>94736</xdr:rowOff>
    </xdr:to>
    <xdr:cxnSp macro="">
      <xdr:nvCxnSpPr>
        <xdr:cNvPr id="301" name="直線コネクタ 300">
          <a:extLst>
            <a:ext uri="{FF2B5EF4-FFF2-40B4-BE49-F238E27FC236}">
              <a16:creationId xmlns="" xmlns:a16="http://schemas.microsoft.com/office/drawing/2014/main" id="{00000000-0008-0000-0600-00002D010000}"/>
            </a:ext>
          </a:extLst>
        </xdr:cNvPr>
        <xdr:cNvCxnSpPr/>
      </xdr:nvCxnSpPr>
      <xdr:spPr>
        <a:xfrm>
          <a:off x="6972300" y="6424617"/>
          <a:ext cx="889000" cy="13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2137</xdr:rowOff>
    </xdr:from>
    <xdr:to>
      <xdr:col>41</xdr:col>
      <xdr:colOff>101600</xdr:colOff>
      <xdr:row>37</xdr:row>
      <xdr:rowOff>103737</xdr:rowOff>
    </xdr:to>
    <xdr:sp macro="" textlink="">
      <xdr:nvSpPr>
        <xdr:cNvPr id="302" name="フローチャート: 判断 301">
          <a:extLst>
            <a:ext uri="{FF2B5EF4-FFF2-40B4-BE49-F238E27FC236}">
              <a16:creationId xmlns="" xmlns:a16="http://schemas.microsoft.com/office/drawing/2014/main" id="{00000000-0008-0000-0600-00002E010000}"/>
            </a:ext>
          </a:extLst>
        </xdr:cNvPr>
        <xdr:cNvSpPr/>
      </xdr:nvSpPr>
      <xdr:spPr>
        <a:xfrm>
          <a:off x="78105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120264</xdr:rowOff>
    </xdr:from>
    <xdr:ext cx="599010" cy="259045"/>
    <xdr:sp macro="" textlink="">
      <xdr:nvSpPr>
        <xdr:cNvPr id="303" name="テキスト ボックス 302">
          <a:extLst>
            <a:ext uri="{FF2B5EF4-FFF2-40B4-BE49-F238E27FC236}">
              <a16:creationId xmlns="" xmlns:a16="http://schemas.microsoft.com/office/drawing/2014/main" id="{00000000-0008-0000-0600-00002F010000}"/>
            </a:ext>
          </a:extLst>
        </xdr:cNvPr>
        <xdr:cNvSpPr txBox="1"/>
      </xdr:nvSpPr>
      <xdr:spPr>
        <a:xfrm>
          <a:off x="7561795" y="612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13572</xdr:rowOff>
    </xdr:from>
    <xdr:to>
      <xdr:col>36</xdr:col>
      <xdr:colOff>165100</xdr:colOff>
      <xdr:row>37</xdr:row>
      <xdr:rowOff>115172</xdr:rowOff>
    </xdr:to>
    <xdr:sp macro="" textlink="">
      <xdr:nvSpPr>
        <xdr:cNvPr id="304" name="フローチャート: 判断 303">
          <a:extLst>
            <a:ext uri="{FF2B5EF4-FFF2-40B4-BE49-F238E27FC236}">
              <a16:creationId xmlns="" xmlns:a16="http://schemas.microsoft.com/office/drawing/2014/main" id="{00000000-0008-0000-0600-000030010000}"/>
            </a:ext>
          </a:extLst>
        </xdr:cNvPr>
        <xdr:cNvSpPr/>
      </xdr:nvSpPr>
      <xdr:spPr>
        <a:xfrm>
          <a:off x="6921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131699</xdr:rowOff>
    </xdr:from>
    <xdr:ext cx="599010" cy="259045"/>
    <xdr:sp macro="" textlink="">
      <xdr:nvSpPr>
        <xdr:cNvPr id="305" name="テキスト ボックス 304">
          <a:extLst>
            <a:ext uri="{FF2B5EF4-FFF2-40B4-BE49-F238E27FC236}">
              <a16:creationId xmlns="" xmlns:a16="http://schemas.microsoft.com/office/drawing/2014/main" id="{00000000-0008-0000-0600-000031010000}"/>
            </a:ext>
          </a:extLst>
        </xdr:cNvPr>
        <xdr:cNvSpPr txBox="1"/>
      </xdr:nvSpPr>
      <xdr:spPr>
        <a:xfrm>
          <a:off x="6672795" y="61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11925</xdr:rowOff>
    </xdr:from>
    <xdr:to>
      <xdr:col>55</xdr:col>
      <xdr:colOff>50800</xdr:colOff>
      <xdr:row>37</xdr:row>
      <xdr:rowOff>113525</xdr:rowOff>
    </xdr:to>
    <xdr:sp macro="" textlink="">
      <xdr:nvSpPr>
        <xdr:cNvPr id="311" name="楕円 310">
          <a:extLst>
            <a:ext uri="{FF2B5EF4-FFF2-40B4-BE49-F238E27FC236}">
              <a16:creationId xmlns="" xmlns:a16="http://schemas.microsoft.com/office/drawing/2014/main" id="{00000000-0008-0000-0600-000037010000}"/>
            </a:ext>
          </a:extLst>
        </xdr:cNvPr>
        <xdr:cNvSpPr/>
      </xdr:nvSpPr>
      <xdr:spPr>
        <a:xfrm>
          <a:off x="10426700" y="635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161802</xdr:rowOff>
    </xdr:from>
    <xdr:ext cx="599010" cy="259045"/>
    <xdr:sp macro="" textlink="">
      <xdr:nvSpPr>
        <xdr:cNvPr id="312" name="補助費等該当値テキスト">
          <a:extLst>
            <a:ext uri="{FF2B5EF4-FFF2-40B4-BE49-F238E27FC236}">
              <a16:creationId xmlns="" xmlns:a16="http://schemas.microsoft.com/office/drawing/2014/main" id="{00000000-0008-0000-0600-000038010000}"/>
            </a:ext>
          </a:extLst>
        </xdr:cNvPr>
        <xdr:cNvSpPr txBox="1"/>
      </xdr:nvSpPr>
      <xdr:spPr>
        <a:xfrm>
          <a:off x="10528300" y="6334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166912</xdr:rowOff>
    </xdr:from>
    <xdr:to>
      <xdr:col>50</xdr:col>
      <xdr:colOff>165100</xdr:colOff>
      <xdr:row>37</xdr:row>
      <xdr:rowOff>97062</xdr:rowOff>
    </xdr:to>
    <xdr:sp macro="" textlink="">
      <xdr:nvSpPr>
        <xdr:cNvPr id="313" name="楕円 312">
          <a:extLst>
            <a:ext uri="{FF2B5EF4-FFF2-40B4-BE49-F238E27FC236}">
              <a16:creationId xmlns="" xmlns:a16="http://schemas.microsoft.com/office/drawing/2014/main" id="{00000000-0008-0000-0600-000039010000}"/>
            </a:ext>
          </a:extLst>
        </xdr:cNvPr>
        <xdr:cNvSpPr/>
      </xdr:nvSpPr>
      <xdr:spPr>
        <a:xfrm>
          <a:off x="9588500" y="633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88189</xdr:rowOff>
    </xdr:from>
    <xdr:ext cx="599010" cy="259045"/>
    <xdr:sp macro="" textlink="">
      <xdr:nvSpPr>
        <xdr:cNvPr id="314" name="テキスト ボックス 313">
          <a:extLst>
            <a:ext uri="{FF2B5EF4-FFF2-40B4-BE49-F238E27FC236}">
              <a16:creationId xmlns="" xmlns:a16="http://schemas.microsoft.com/office/drawing/2014/main" id="{00000000-0008-0000-0600-00003A010000}"/>
            </a:ext>
          </a:extLst>
        </xdr:cNvPr>
        <xdr:cNvSpPr txBox="1"/>
      </xdr:nvSpPr>
      <xdr:spPr>
        <a:xfrm>
          <a:off x="9339795" y="6431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3990</xdr:rowOff>
    </xdr:from>
    <xdr:to>
      <xdr:col>46</xdr:col>
      <xdr:colOff>38100</xdr:colOff>
      <xdr:row>37</xdr:row>
      <xdr:rowOff>105590</xdr:rowOff>
    </xdr:to>
    <xdr:sp macro="" textlink="">
      <xdr:nvSpPr>
        <xdr:cNvPr id="315" name="楕円 314">
          <a:extLst>
            <a:ext uri="{FF2B5EF4-FFF2-40B4-BE49-F238E27FC236}">
              <a16:creationId xmlns="" xmlns:a16="http://schemas.microsoft.com/office/drawing/2014/main" id="{00000000-0008-0000-0600-00003B010000}"/>
            </a:ext>
          </a:extLst>
        </xdr:cNvPr>
        <xdr:cNvSpPr/>
      </xdr:nvSpPr>
      <xdr:spPr>
        <a:xfrm>
          <a:off x="8699500" y="634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96717</xdr:rowOff>
    </xdr:from>
    <xdr:ext cx="599010" cy="259045"/>
    <xdr:sp macro="" textlink="">
      <xdr:nvSpPr>
        <xdr:cNvPr id="316" name="テキスト ボックス 315">
          <a:extLst>
            <a:ext uri="{FF2B5EF4-FFF2-40B4-BE49-F238E27FC236}">
              <a16:creationId xmlns="" xmlns:a16="http://schemas.microsoft.com/office/drawing/2014/main" id="{00000000-0008-0000-0600-00003C010000}"/>
            </a:ext>
          </a:extLst>
        </xdr:cNvPr>
        <xdr:cNvSpPr txBox="1"/>
      </xdr:nvSpPr>
      <xdr:spPr>
        <a:xfrm>
          <a:off x="8450795" y="6440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43936</xdr:rowOff>
    </xdr:from>
    <xdr:to>
      <xdr:col>41</xdr:col>
      <xdr:colOff>101600</xdr:colOff>
      <xdr:row>37</xdr:row>
      <xdr:rowOff>145536</xdr:rowOff>
    </xdr:to>
    <xdr:sp macro="" textlink="">
      <xdr:nvSpPr>
        <xdr:cNvPr id="317" name="楕円 316">
          <a:extLst>
            <a:ext uri="{FF2B5EF4-FFF2-40B4-BE49-F238E27FC236}">
              <a16:creationId xmlns="" xmlns:a16="http://schemas.microsoft.com/office/drawing/2014/main" id="{00000000-0008-0000-0600-00003D010000}"/>
            </a:ext>
          </a:extLst>
        </xdr:cNvPr>
        <xdr:cNvSpPr/>
      </xdr:nvSpPr>
      <xdr:spPr>
        <a:xfrm>
          <a:off x="7810500" y="6387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136663</xdr:rowOff>
    </xdr:from>
    <xdr:ext cx="599010" cy="259045"/>
    <xdr:sp macro="" textlink="">
      <xdr:nvSpPr>
        <xdr:cNvPr id="318" name="テキスト ボックス 317">
          <a:extLst>
            <a:ext uri="{FF2B5EF4-FFF2-40B4-BE49-F238E27FC236}">
              <a16:creationId xmlns="" xmlns:a16="http://schemas.microsoft.com/office/drawing/2014/main" id="{00000000-0008-0000-0600-00003E010000}"/>
            </a:ext>
          </a:extLst>
        </xdr:cNvPr>
        <xdr:cNvSpPr txBox="1"/>
      </xdr:nvSpPr>
      <xdr:spPr>
        <a:xfrm>
          <a:off x="7561795" y="6480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30167</xdr:rowOff>
    </xdr:from>
    <xdr:to>
      <xdr:col>36</xdr:col>
      <xdr:colOff>165100</xdr:colOff>
      <xdr:row>37</xdr:row>
      <xdr:rowOff>131767</xdr:rowOff>
    </xdr:to>
    <xdr:sp macro="" textlink="">
      <xdr:nvSpPr>
        <xdr:cNvPr id="319" name="楕円 318">
          <a:extLst>
            <a:ext uri="{FF2B5EF4-FFF2-40B4-BE49-F238E27FC236}">
              <a16:creationId xmlns="" xmlns:a16="http://schemas.microsoft.com/office/drawing/2014/main" id="{00000000-0008-0000-0600-00003F010000}"/>
            </a:ext>
          </a:extLst>
        </xdr:cNvPr>
        <xdr:cNvSpPr/>
      </xdr:nvSpPr>
      <xdr:spPr>
        <a:xfrm>
          <a:off x="6921500" y="637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122894</xdr:rowOff>
    </xdr:from>
    <xdr:ext cx="599010" cy="259045"/>
    <xdr:sp macro="" textlink="">
      <xdr:nvSpPr>
        <xdr:cNvPr id="320" name="テキスト ボックス 319">
          <a:extLst>
            <a:ext uri="{FF2B5EF4-FFF2-40B4-BE49-F238E27FC236}">
              <a16:creationId xmlns="" xmlns:a16="http://schemas.microsoft.com/office/drawing/2014/main" id="{00000000-0008-0000-0600-000040010000}"/>
            </a:ext>
          </a:extLst>
        </xdr:cNvPr>
        <xdr:cNvSpPr txBox="1"/>
      </xdr:nvSpPr>
      <xdr:spPr>
        <a:xfrm>
          <a:off x="6672795" y="6466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a:extLst>
            <a:ext uri="{FF2B5EF4-FFF2-40B4-BE49-F238E27FC236}">
              <a16:creationId xmlns="" xmlns:a16="http://schemas.microsoft.com/office/drawing/2014/main" id="{00000000-0008-0000-0600-00004E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a:extLst>
            <a:ext uri="{FF2B5EF4-FFF2-40B4-BE49-F238E27FC236}">
              <a16:creationId xmlns="" xmlns:a16="http://schemas.microsoft.com/office/drawing/2014/main" id="{00000000-0008-0000-0600-000050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a:extLst>
            <a:ext uri="{FF2B5EF4-FFF2-40B4-BE49-F238E27FC236}">
              <a16:creationId xmlns="" xmlns:a16="http://schemas.microsoft.com/office/drawing/2014/main" id="{00000000-0008-0000-0600-000052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2" name="直線コネクタ 341">
          <a:extLst>
            <a:ext uri="{FF2B5EF4-FFF2-40B4-BE49-F238E27FC236}">
              <a16:creationId xmlns="" xmlns:a16="http://schemas.microsoft.com/office/drawing/2014/main" id="{00000000-0008-0000-0600-000056010000}"/>
            </a:ext>
          </a:extLst>
        </xdr:cNvPr>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3" name="普通建設事業費最小値テキスト">
          <a:extLst>
            <a:ext uri="{FF2B5EF4-FFF2-40B4-BE49-F238E27FC236}">
              <a16:creationId xmlns="" xmlns:a16="http://schemas.microsoft.com/office/drawing/2014/main" id="{00000000-0008-0000-0600-000057010000}"/>
            </a:ext>
          </a:extLst>
        </xdr:cNvPr>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4" name="直線コネクタ 343">
          <a:extLst>
            <a:ext uri="{FF2B5EF4-FFF2-40B4-BE49-F238E27FC236}">
              <a16:creationId xmlns="" xmlns:a16="http://schemas.microsoft.com/office/drawing/2014/main" id="{00000000-0008-0000-0600-000058010000}"/>
            </a:ext>
          </a:extLst>
        </xdr:cNvPr>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5" name="普通建設事業費最大値テキスト">
          <a:extLst>
            <a:ext uri="{FF2B5EF4-FFF2-40B4-BE49-F238E27FC236}">
              <a16:creationId xmlns="" xmlns:a16="http://schemas.microsoft.com/office/drawing/2014/main" id="{00000000-0008-0000-0600-000059010000}"/>
            </a:ext>
          </a:extLst>
        </xdr:cNvPr>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6" name="直線コネクタ 345">
          <a:extLst>
            <a:ext uri="{FF2B5EF4-FFF2-40B4-BE49-F238E27FC236}">
              <a16:creationId xmlns="" xmlns:a16="http://schemas.microsoft.com/office/drawing/2014/main" id="{00000000-0008-0000-0600-00005A010000}"/>
            </a:ext>
          </a:extLst>
        </xdr:cNvPr>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54470</xdr:rowOff>
    </xdr:from>
    <xdr:to>
      <xdr:col>55</xdr:col>
      <xdr:colOff>0</xdr:colOff>
      <xdr:row>58</xdr:row>
      <xdr:rowOff>69157</xdr:rowOff>
    </xdr:to>
    <xdr:cxnSp macro="">
      <xdr:nvCxnSpPr>
        <xdr:cNvPr id="347" name="直線コネクタ 346">
          <a:extLst>
            <a:ext uri="{FF2B5EF4-FFF2-40B4-BE49-F238E27FC236}">
              <a16:creationId xmlns="" xmlns:a16="http://schemas.microsoft.com/office/drawing/2014/main" id="{00000000-0008-0000-0600-00005B010000}"/>
            </a:ext>
          </a:extLst>
        </xdr:cNvPr>
        <xdr:cNvCxnSpPr/>
      </xdr:nvCxnSpPr>
      <xdr:spPr>
        <a:xfrm flipV="1">
          <a:off x="9639300" y="9998570"/>
          <a:ext cx="838200" cy="1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159060</xdr:rowOff>
    </xdr:from>
    <xdr:ext cx="599010" cy="259045"/>
    <xdr:sp macro="" textlink="">
      <xdr:nvSpPr>
        <xdr:cNvPr id="348" name="普通建設事業費平均値テキスト">
          <a:extLst>
            <a:ext uri="{FF2B5EF4-FFF2-40B4-BE49-F238E27FC236}">
              <a16:creationId xmlns="" xmlns:a16="http://schemas.microsoft.com/office/drawing/2014/main" id="{00000000-0008-0000-0600-00005C010000}"/>
            </a:ext>
          </a:extLst>
        </xdr:cNvPr>
        <xdr:cNvSpPr txBox="1"/>
      </xdr:nvSpPr>
      <xdr:spPr>
        <a:xfrm>
          <a:off x="10528300" y="9760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49" name="フローチャート: 判断 348">
          <a:extLst>
            <a:ext uri="{FF2B5EF4-FFF2-40B4-BE49-F238E27FC236}">
              <a16:creationId xmlns="" xmlns:a16="http://schemas.microsoft.com/office/drawing/2014/main" id="{00000000-0008-0000-0600-00005D010000}"/>
            </a:ext>
          </a:extLst>
        </xdr:cNvPr>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32160</xdr:rowOff>
    </xdr:from>
    <xdr:to>
      <xdr:col>50</xdr:col>
      <xdr:colOff>114300</xdr:colOff>
      <xdr:row>58</xdr:row>
      <xdr:rowOff>69157</xdr:rowOff>
    </xdr:to>
    <xdr:cxnSp macro="">
      <xdr:nvCxnSpPr>
        <xdr:cNvPr id="350" name="直線コネクタ 349">
          <a:extLst>
            <a:ext uri="{FF2B5EF4-FFF2-40B4-BE49-F238E27FC236}">
              <a16:creationId xmlns="" xmlns:a16="http://schemas.microsoft.com/office/drawing/2014/main" id="{00000000-0008-0000-0600-00005E010000}"/>
            </a:ext>
          </a:extLst>
        </xdr:cNvPr>
        <xdr:cNvCxnSpPr/>
      </xdr:nvCxnSpPr>
      <xdr:spPr>
        <a:xfrm>
          <a:off x="8750300" y="9976260"/>
          <a:ext cx="889000" cy="36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1" name="フローチャート: 判断 350">
          <a:extLst>
            <a:ext uri="{FF2B5EF4-FFF2-40B4-BE49-F238E27FC236}">
              <a16:creationId xmlns="" xmlns:a16="http://schemas.microsoft.com/office/drawing/2014/main" id="{00000000-0008-0000-0600-00005F010000}"/>
            </a:ext>
          </a:extLst>
        </xdr:cNvPr>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73903</xdr:rowOff>
    </xdr:from>
    <xdr:ext cx="599010" cy="259045"/>
    <xdr:sp macro="" textlink="">
      <xdr:nvSpPr>
        <xdr:cNvPr id="352" name="テキスト ボックス 351">
          <a:extLst>
            <a:ext uri="{FF2B5EF4-FFF2-40B4-BE49-F238E27FC236}">
              <a16:creationId xmlns="" xmlns:a16="http://schemas.microsoft.com/office/drawing/2014/main" id="{00000000-0008-0000-0600-000060010000}"/>
            </a:ext>
          </a:extLst>
        </xdr:cNvPr>
        <xdr:cNvSpPr txBox="1"/>
      </xdr:nvSpPr>
      <xdr:spPr>
        <a:xfrm>
          <a:off x="9339795" y="9675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139391</xdr:rowOff>
    </xdr:from>
    <xdr:to>
      <xdr:col>45</xdr:col>
      <xdr:colOff>177800</xdr:colOff>
      <xdr:row>58</xdr:row>
      <xdr:rowOff>32160</xdr:rowOff>
    </xdr:to>
    <xdr:cxnSp macro="">
      <xdr:nvCxnSpPr>
        <xdr:cNvPr id="353" name="直線コネクタ 352">
          <a:extLst>
            <a:ext uri="{FF2B5EF4-FFF2-40B4-BE49-F238E27FC236}">
              <a16:creationId xmlns="" xmlns:a16="http://schemas.microsoft.com/office/drawing/2014/main" id="{00000000-0008-0000-0600-000061010000}"/>
            </a:ext>
          </a:extLst>
        </xdr:cNvPr>
        <xdr:cNvCxnSpPr/>
      </xdr:nvCxnSpPr>
      <xdr:spPr>
        <a:xfrm>
          <a:off x="7861300" y="9912041"/>
          <a:ext cx="889000" cy="64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4" name="フローチャート: 判断 353">
          <a:extLst>
            <a:ext uri="{FF2B5EF4-FFF2-40B4-BE49-F238E27FC236}">
              <a16:creationId xmlns="" xmlns:a16="http://schemas.microsoft.com/office/drawing/2014/main" id="{00000000-0008-0000-0600-000062010000}"/>
            </a:ext>
          </a:extLst>
        </xdr:cNvPr>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73550</xdr:rowOff>
    </xdr:from>
    <xdr:ext cx="599010" cy="259045"/>
    <xdr:sp macro="" textlink="">
      <xdr:nvSpPr>
        <xdr:cNvPr id="355" name="テキスト ボックス 354">
          <a:extLst>
            <a:ext uri="{FF2B5EF4-FFF2-40B4-BE49-F238E27FC236}">
              <a16:creationId xmlns="" xmlns:a16="http://schemas.microsoft.com/office/drawing/2014/main" id="{00000000-0008-0000-0600-000063010000}"/>
            </a:ext>
          </a:extLst>
        </xdr:cNvPr>
        <xdr:cNvSpPr txBox="1"/>
      </xdr:nvSpPr>
      <xdr:spPr>
        <a:xfrm>
          <a:off x="8450795" y="9674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139391</xdr:rowOff>
    </xdr:from>
    <xdr:to>
      <xdr:col>41</xdr:col>
      <xdr:colOff>50800</xdr:colOff>
      <xdr:row>57</xdr:row>
      <xdr:rowOff>143225</xdr:rowOff>
    </xdr:to>
    <xdr:cxnSp macro="">
      <xdr:nvCxnSpPr>
        <xdr:cNvPr id="356" name="直線コネクタ 355">
          <a:extLst>
            <a:ext uri="{FF2B5EF4-FFF2-40B4-BE49-F238E27FC236}">
              <a16:creationId xmlns="" xmlns:a16="http://schemas.microsoft.com/office/drawing/2014/main" id="{00000000-0008-0000-0600-000064010000}"/>
            </a:ext>
          </a:extLst>
        </xdr:cNvPr>
        <xdr:cNvCxnSpPr/>
      </xdr:nvCxnSpPr>
      <xdr:spPr>
        <a:xfrm flipV="1">
          <a:off x="6972300" y="9912041"/>
          <a:ext cx="889000" cy="3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7" name="フローチャート: 判断 356">
          <a:extLst>
            <a:ext uri="{FF2B5EF4-FFF2-40B4-BE49-F238E27FC236}">
              <a16:creationId xmlns="" xmlns:a16="http://schemas.microsoft.com/office/drawing/2014/main" id="{00000000-0008-0000-0600-000065010000}"/>
            </a:ext>
          </a:extLst>
        </xdr:cNvPr>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53401</xdr:rowOff>
    </xdr:from>
    <xdr:ext cx="599010" cy="259045"/>
    <xdr:sp macro="" textlink="">
      <xdr:nvSpPr>
        <xdr:cNvPr id="358" name="テキスト ボックス 357">
          <a:extLst>
            <a:ext uri="{FF2B5EF4-FFF2-40B4-BE49-F238E27FC236}">
              <a16:creationId xmlns="" xmlns:a16="http://schemas.microsoft.com/office/drawing/2014/main" id="{00000000-0008-0000-0600-000066010000}"/>
            </a:ext>
          </a:extLst>
        </xdr:cNvPr>
        <xdr:cNvSpPr txBox="1"/>
      </xdr:nvSpPr>
      <xdr:spPr>
        <a:xfrm>
          <a:off x="7561795" y="999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59" name="フローチャート: 判断 358">
          <a:extLst>
            <a:ext uri="{FF2B5EF4-FFF2-40B4-BE49-F238E27FC236}">
              <a16:creationId xmlns="" xmlns:a16="http://schemas.microsoft.com/office/drawing/2014/main" id="{00000000-0008-0000-0600-000067010000}"/>
            </a:ext>
          </a:extLst>
        </xdr:cNvPr>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29374</xdr:rowOff>
    </xdr:from>
    <xdr:ext cx="599010" cy="259045"/>
    <xdr:sp macro="" textlink="">
      <xdr:nvSpPr>
        <xdr:cNvPr id="360" name="テキスト ボックス 359">
          <a:extLst>
            <a:ext uri="{FF2B5EF4-FFF2-40B4-BE49-F238E27FC236}">
              <a16:creationId xmlns="" xmlns:a16="http://schemas.microsoft.com/office/drawing/2014/main" id="{00000000-0008-0000-0600-000068010000}"/>
            </a:ext>
          </a:extLst>
        </xdr:cNvPr>
        <xdr:cNvSpPr txBox="1"/>
      </xdr:nvSpPr>
      <xdr:spPr>
        <a:xfrm>
          <a:off x="6672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3670</xdr:rowOff>
    </xdr:from>
    <xdr:to>
      <xdr:col>55</xdr:col>
      <xdr:colOff>50800</xdr:colOff>
      <xdr:row>58</xdr:row>
      <xdr:rowOff>105270</xdr:rowOff>
    </xdr:to>
    <xdr:sp macro="" textlink="">
      <xdr:nvSpPr>
        <xdr:cNvPr id="366" name="楕円 365">
          <a:extLst>
            <a:ext uri="{FF2B5EF4-FFF2-40B4-BE49-F238E27FC236}">
              <a16:creationId xmlns="" xmlns:a16="http://schemas.microsoft.com/office/drawing/2014/main" id="{00000000-0008-0000-0600-00006E010000}"/>
            </a:ext>
          </a:extLst>
        </xdr:cNvPr>
        <xdr:cNvSpPr/>
      </xdr:nvSpPr>
      <xdr:spPr>
        <a:xfrm>
          <a:off x="10426700" y="994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114611</xdr:rowOff>
    </xdr:from>
    <xdr:ext cx="599010" cy="259045"/>
    <xdr:sp macro="" textlink="">
      <xdr:nvSpPr>
        <xdr:cNvPr id="367" name="普通建設事業費該当値テキスト">
          <a:extLst>
            <a:ext uri="{FF2B5EF4-FFF2-40B4-BE49-F238E27FC236}">
              <a16:creationId xmlns="" xmlns:a16="http://schemas.microsoft.com/office/drawing/2014/main" id="{00000000-0008-0000-0600-00006F010000}"/>
            </a:ext>
          </a:extLst>
        </xdr:cNvPr>
        <xdr:cNvSpPr txBox="1"/>
      </xdr:nvSpPr>
      <xdr:spPr>
        <a:xfrm>
          <a:off x="10528300" y="988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18357</xdr:rowOff>
    </xdr:from>
    <xdr:to>
      <xdr:col>50</xdr:col>
      <xdr:colOff>165100</xdr:colOff>
      <xdr:row>58</xdr:row>
      <xdr:rowOff>119957</xdr:rowOff>
    </xdr:to>
    <xdr:sp macro="" textlink="">
      <xdr:nvSpPr>
        <xdr:cNvPr id="368" name="楕円 367">
          <a:extLst>
            <a:ext uri="{FF2B5EF4-FFF2-40B4-BE49-F238E27FC236}">
              <a16:creationId xmlns="" xmlns:a16="http://schemas.microsoft.com/office/drawing/2014/main" id="{00000000-0008-0000-0600-000070010000}"/>
            </a:ext>
          </a:extLst>
        </xdr:cNvPr>
        <xdr:cNvSpPr/>
      </xdr:nvSpPr>
      <xdr:spPr>
        <a:xfrm>
          <a:off x="9588500" y="9962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111084</xdr:rowOff>
    </xdr:from>
    <xdr:ext cx="599010" cy="259045"/>
    <xdr:sp macro="" textlink="">
      <xdr:nvSpPr>
        <xdr:cNvPr id="369" name="テキスト ボックス 368">
          <a:extLst>
            <a:ext uri="{FF2B5EF4-FFF2-40B4-BE49-F238E27FC236}">
              <a16:creationId xmlns="" xmlns:a16="http://schemas.microsoft.com/office/drawing/2014/main" id="{00000000-0008-0000-0600-000071010000}"/>
            </a:ext>
          </a:extLst>
        </xdr:cNvPr>
        <xdr:cNvSpPr txBox="1"/>
      </xdr:nvSpPr>
      <xdr:spPr>
        <a:xfrm>
          <a:off x="9339795" y="10055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152810</xdr:rowOff>
    </xdr:from>
    <xdr:to>
      <xdr:col>46</xdr:col>
      <xdr:colOff>38100</xdr:colOff>
      <xdr:row>58</xdr:row>
      <xdr:rowOff>82960</xdr:rowOff>
    </xdr:to>
    <xdr:sp macro="" textlink="">
      <xdr:nvSpPr>
        <xdr:cNvPr id="370" name="楕円 369">
          <a:extLst>
            <a:ext uri="{FF2B5EF4-FFF2-40B4-BE49-F238E27FC236}">
              <a16:creationId xmlns="" xmlns:a16="http://schemas.microsoft.com/office/drawing/2014/main" id="{00000000-0008-0000-0600-000072010000}"/>
            </a:ext>
          </a:extLst>
        </xdr:cNvPr>
        <xdr:cNvSpPr/>
      </xdr:nvSpPr>
      <xdr:spPr>
        <a:xfrm>
          <a:off x="8699500" y="992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74087</xdr:rowOff>
    </xdr:from>
    <xdr:ext cx="599010" cy="259045"/>
    <xdr:sp macro="" textlink="">
      <xdr:nvSpPr>
        <xdr:cNvPr id="371" name="テキスト ボックス 370">
          <a:extLst>
            <a:ext uri="{FF2B5EF4-FFF2-40B4-BE49-F238E27FC236}">
              <a16:creationId xmlns="" xmlns:a16="http://schemas.microsoft.com/office/drawing/2014/main" id="{00000000-0008-0000-0600-000073010000}"/>
            </a:ext>
          </a:extLst>
        </xdr:cNvPr>
        <xdr:cNvSpPr txBox="1"/>
      </xdr:nvSpPr>
      <xdr:spPr>
        <a:xfrm>
          <a:off x="8450795" y="10018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88591</xdr:rowOff>
    </xdr:from>
    <xdr:to>
      <xdr:col>41</xdr:col>
      <xdr:colOff>101600</xdr:colOff>
      <xdr:row>58</xdr:row>
      <xdr:rowOff>18741</xdr:rowOff>
    </xdr:to>
    <xdr:sp macro="" textlink="">
      <xdr:nvSpPr>
        <xdr:cNvPr id="372" name="楕円 371">
          <a:extLst>
            <a:ext uri="{FF2B5EF4-FFF2-40B4-BE49-F238E27FC236}">
              <a16:creationId xmlns="" xmlns:a16="http://schemas.microsoft.com/office/drawing/2014/main" id="{00000000-0008-0000-0600-000074010000}"/>
            </a:ext>
          </a:extLst>
        </xdr:cNvPr>
        <xdr:cNvSpPr/>
      </xdr:nvSpPr>
      <xdr:spPr>
        <a:xfrm>
          <a:off x="7810500" y="9861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35268</xdr:rowOff>
    </xdr:from>
    <xdr:ext cx="599010" cy="259045"/>
    <xdr:sp macro="" textlink="">
      <xdr:nvSpPr>
        <xdr:cNvPr id="373" name="テキスト ボックス 372">
          <a:extLst>
            <a:ext uri="{FF2B5EF4-FFF2-40B4-BE49-F238E27FC236}">
              <a16:creationId xmlns="" xmlns:a16="http://schemas.microsoft.com/office/drawing/2014/main" id="{00000000-0008-0000-0600-000075010000}"/>
            </a:ext>
          </a:extLst>
        </xdr:cNvPr>
        <xdr:cNvSpPr txBox="1"/>
      </xdr:nvSpPr>
      <xdr:spPr>
        <a:xfrm>
          <a:off x="7561795" y="9636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92425</xdr:rowOff>
    </xdr:from>
    <xdr:to>
      <xdr:col>36</xdr:col>
      <xdr:colOff>165100</xdr:colOff>
      <xdr:row>58</xdr:row>
      <xdr:rowOff>22575</xdr:rowOff>
    </xdr:to>
    <xdr:sp macro="" textlink="">
      <xdr:nvSpPr>
        <xdr:cNvPr id="374" name="楕円 373">
          <a:extLst>
            <a:ext uri="{FF2B5EF4-FFF2-40B4-BE49-F238E27FC236}">
              <a16:creationId xmlns="" xmlns:a16="http://schemas.microsoft.com/office/drawing/2014/main" id="{00000000-0008-0000-0600-000076010000}"/>
            </a:ext>
          </a:extLst>
        </xdr:cNvPr>
        <xdr:cNvSpPr/>
      </xdr:nvSpPr>
      <xdr:spPr>
        <a:xfrm>
          <a:off x="6921500" y="986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39102</xdr:rowOff>
    </xdr:from>
    <xdr:ext cx="599010" cy="259045"/>
    <xdr:sp macro="" textlink="">
      <xdr:nvSpPr>
        <xdr:cNvPr id="375" name="テキスト ボックス 374">
          <a:extLst>
            <a:ext uri="{FF2B5EF4-FFF2-40B4-BE49-F238E27FC236}">
              <a16:creationId xmlns="" xmlns:a16="http://schemas.microsoft.com/office/drawing/2014/main" id="{00000000-0008-0000-0600-000077010000}"/>
            </a:ext>
          </a:extLst>
        </xdr:cNvPr>
        <xdr:cNvSpPr txBox="1"/>
      </xdr:nvSpPr>
      <xdr:spPr>
        <a:xfrm>
          <a:off x="6672795" y="9640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399" name="直線コネクタ 398">
          <a:extLst>
            <a:ext uri="{FF2B5EF4-FFF2-40B4-BE49-F238E27FC236}">
              <a16:creationId xmlns="" xmlns:a16="http://schemas.microsoft.com/office/drawing/2014/main" id="{00000000-0008-0000-0600-00008F010000}"/>
            </a:ext>
          </a:extLst>
        </xdr:cNvPr>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2" name="普通建設事業費 （ うち新規整備　）最大値テキスト">
          <a:extLst>
            <a:ext uri="{FF2B5EF4-FFF2-40B4-BE49-F238E27FC236}">
              <a16:creationId xmlns="" xmlns:a16="http://schemas.microsoft.com/office/drawing/2014/main" id="{00000000-0008-0000-0600-000092010000}"/>
            </a:ext>
          </a:extLst>
        </xdr:cNvPr>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3" name="直線コネクタ 402">
          <a:extLst>
            <a:ext uri="{FF2B5EF4-FFF2-40B4-BE49-F238E27FC236}">
              <a16:creationId xmlns="" xmlns:a16="http://schemas.microsoft.com/office/drawing/2014/main" id="{00000000-0008-0000-0600-000093010000}"/>
            </a:ext>
          </a:extLst>
        </xdr:cNvPr>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114534</xdr:rowOff>
    </xdr:from>
    <xdr:to>
      <xdr:col>55</xdr:col>
      <xdr:colOff>0</xdr:colOff>
      <xdr:row>79</xdr:row>
      <xdr:rowOff>6956</xdr:rowOff>
    </xdr:to>
    <xdr:cxnSp macro="">
      <xdr:nvCxnSpPr>
        <xdr:cNvPr id="404" name="直線コネクタ 403">
          <a:extLst>
            <a:ext uri="{FF2B5EF4-FFF2-40B4-BE49-F238E27FC236}">
              <a16:creationId xmlns="" xmlns:a16="http://schemas.microsoft.com/office/drawing/2014/main" id="{00000000-0008-0000-0600-000094010000}"/>
            </a:ext>
          </a:extLst>
        </xdr:cNvPr>
        <xdr:cNvCxnSpPr/>
      </xdr:nvCxnSpPr>
      <xdr:spPr>
        <a:xfrm flipV="1">
          <a:off x="9639300" y="13487634"/>
          <a:ext cx="838200" cy="63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55066</xdr:rowOff>
    </xdr:from>
    <xdr:ext cx="534377" cy="259045"/>
    <xdr:sp macro="" textlink="">
      <xdr:nvSpPr>
        <xdr:cNvPr id="405" name="普通建設事業費 （ うち新規整備　）平均値テキスト">
          <a:extLst>
            <a:ext uri="{FF2B5EF4-FFF2-40B4-BE49-F238E27FC236}">
              <a16:creationId xmlns="" xmlns:a16="http://schemas.microsoft.com/office/drawing/2014/main" id="{00000000-0008-0000-0600-000095010000}"/>
            </a:ext>
          </a:extLst>
        </xdr:cNvPr>
        <xdr:cNvSpPr txBox="1"/>
      </xdr:nvSpPr>
      <xdr:spPr>
        <a:xfrm>
          <a:off x="10528300" y="13428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6" name="フローチャート: 判断 405">
          <a:extLst>
            <a:ext uri="{FF2B5EF4-FFF2-40B4-BE49-F238E27FC236}">
              <a16:creationId xmlns="" xmlns:a16="http://schemas.microsoft.com/office/drawing/2014/main" id="{00000000-0008-0000-0600-000096010000}"/>
            </a:ext>
          </a:extLst>
        </xdr:cNvPr>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109674</xdr:rowOff>
    </xdr:from>
    <xdr:to>
      <xdr:col>50</xdr:col>
      <xdr:colOff>114300</xdr:colOff>
      <xdr:row>79</xdr:row>
      <xdr:rowOff>6956</xdr:rowOff>
    </xdr:to>
    <xdr:cxnSp macro="">
      <xdr:nvCxnSpPr>
        <xdr:cNvPr id="407" name="直線コネクタ 406">
          <a:extLst>
            <a:ext uri="{FF2B5EF4-FFF2-40B4-BE49-F238E27FC236}">
              <a16:creationId xmlns="" xmlns:a16="http://schemas.microsoft.com/office/drawing/2014/main" id="{00000000-0008-0000-0600-000097010000}"/>
            </a:ext>
          </a:extLst>
        </xdr:cNvPr>
        <xdr:cNvCxnSpPr/>
      </xdr:nvCxnSpPr>
      <xdr:spPr>
        <a:xfrm>
          <a:off x="8750300" y="13482774"/>
          <a:ext cx="889000" cy="68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08" name="フローチャート: 判断 407">
          <a:extLst>
            <a:ext uri="{FF2B5EF4-FFF2-40B4-BE49-F238E27FC236}">
              <a16:creationId xmlns="" xmlns:a16="http://schemas.microsoft.com/office/drawing/2014/main" id="{00000000-0008-0000-0600-000098010000}"/>
            </a:ext>
          </a:extLst>
        </xdr:cNvPr>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12053</xdr:rowOff>
    </xdr:from>
    <xdr:ext cx="534377" cy="259045"/>
    <xdr:sp macro="" textlink="">
      <xdr:nvSpPr>
        <xdr:cNvPr id="409" name="テキスト ボックス 408">
          <a:extLst>
            <a:ext uri="{FF2B5EF4-FFF2-40B4-BE49-F238E27FC236}">
              <a16:creationId xmlns="" xmlns:a16="http://schemas.microsoft.com/office/drawing/2014/main" id="{00000000-0008-0000-0600-000099010000}"/>
            </a:ext>
          </a:extLst>
        </xdr:cNvPr>
        <xdr:cNvSpPr txBox="1"/>
      </xdr:nvSpPr>
      <xdr:spPr>
        <a:xfrm>
          <a:off x="9372111" y="1321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170917</xdr:rowOff>
    </xdr:from>
    <xdr:to>
      <xdr:col>45</xdr:col>
      <xdr:colOff>177800</xdr:colOff>
      <xdr:row>78</xdr:row>
      <xdr:rowOff>109674</xdr:rowOff>
    </xdr:to>
    <xdr:cxnSp macro="">
      <xdr:nvCxnSpPr>
        <xdr:cNvPr id="410" name="直線コネクタ 409">
          <a:extLst>
            <a:ext uri="{FF2B5EF4-FFF2-40B4-BE49-F238E27FC236}">
              <a16:creationId xmlns="" xmlns:a16="http://schemas.microsoft.com/office/drawing/2014/main" id="{00000000-0008-0000-0600-00009A010000}"/>
            </a:ext>
          </a:extLst>
        </xdr:cNvPr>
        <xdr:cNvCxnSpPr/>
      </xdr:nvCxnSpPr>
      <xdr:spPr>
        <a:xfrm>
          <a:off x="7861300" y="13372567"/>
          <a:ext cx="889000" cy="110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1" name="フローチャート: 判断 410">
          <a:extLst>
            <a:ext uri="{FF2B5EF4-FFF2-40B4-BE49-F238E27FC236}">
              <a16:creationId xmlns="" xmlns:a16="http://schemas.microsoft.com/office/drawing/2014/main" id="{00000000-0008-0000-0600-00009B010000}"/>
            </a:ext>
          </a:extLst>
        </xdr:cNvPr>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162670</xdr:rowOff>
    </xdr:from>
    <xdr:ext cx="534377" cy="259045"/>
    <xdr:sp macro="" textlink="">
      <xdr:nvSpPr>
        <xdr:cNvPr id="412" name="テキスト ボックス 411">
          <a:extLst>
            <a:ext uri="{FF2B5EF4-FFF2-40B4-BE49-F238E27FC236}">
              <a16:creationId xmlns="" xmlns:a16="http://schemas.microsoft.com/office/drawing/2014/main" id="{00000000-0008-0000-0600-00009C010000}"/>
            </a:ext>
          </a:extLst>
        </xdr:cNvPr>
        <xdr:cNvSpPr txBox="1"/>
      </xdr:nvSpPr>
      <xdr:spPr>
        <a:xfrm>
          <a:off x="8483111" y="1319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170917</xdr:rowOff>
    </xdr:from>
    <xdr:to>
      <xdr:col>41</xdr:col>
      <xdr:colOff>50800</xdr:colOff>
      <xdr:row>78</xdr:row>
      <xdr:rowOff>42199</xdr:rowOff>
    </xdr:to>
    <xdr:cxnSp macro="">
      <xdr:nvCxnSpPr>
        <xdr:cNvPr id="413" name="直線コネクタ 412">
          <a:extLst>
            <a:ext uri="{FF2B5EF4-FFF2-40B4-BE49-F238E27FC236}">
              <a16:creationId xmlns="" xmlns:a16="http://schemas.microsoft.com/office/drawing/2014/main" id="{00000000-0008-0000-0600-00009D010000}"/>
            </a:ext>
          </a:extLst>
        </xdr:cNvPr>
        <xdr:cNvCxnSpPr/>
      </xdr:nvCxnSpPr>
      <xdr:spPr>
        <a:xfrm flipV="1">
          <a:off x="6972300" y="13372567"/>
          <a:ext cx="889000" cy="42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4" name="フローチャート: 判断 413">
          <a:extLst>
            <a:ext uri="{FF2B5EF4-FFF2-40B4-BE49-F238E27FC236}">
              <a16:creationId xmlns="" xmlns:a16="http://schemas.microsoft.com/office/drawing/2014/main" id="{00000000-0008-0000-0600-00009E010000}"/>
            </a:ext>
          </a:extLst>
        </xdr:cNvPr>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109934</xdr:rowOff>
    </xdr:from>
    <xdr:ext cx="599010" cy="259045"/>
    <xdr:sp macro="" textlink="">
      <xdr:nvSpPr>
        <xdr:cNvPr id="415" name="テキスト ボックス 414">
          <a:extLst>
            <a:ext uri="{FF2B5EF4-FFF2-40B4-BE49-F238E27FC236}">
              <a16:creationId xmlns="" xmlns:a16="http://schemas.microsoft.com/office/drawing/2014/main" id="{00000000-0008-0000-0600-00009F010000}"/>
            </a:ext>
          </a:extLst>
        </xdr:cNvPr>
        <xdr:cNvSpPr txBox="1"/>
      </xdr:nvSpPr>
      <xdr:spPr>
        <a:xfrm>
          <a:off x="7561795" y="13483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6" name="フローチャート: 判断 415">
          <a:extLst>
            <a:ext uri="{FF2B5EF4-FFF2-40B4-BE49-F238E27FC236}">
              <a16:creationId xmlns="" xmlns:a16="http://schemas.microsoft.com/office/drawing/2014/main" id="{00000000-0008-0000-0600-0000A0010000}"/>
            </a:ext>
          </a:extLst>
        </xdr:cNvPr>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82669</xdr:rowOff>
    </xdr:from>
    <xdr:ext cx="599010" cy="259045"/>
    <xdr:sp macro="" textlink="">
      <xdr:nvSpPr>
        <xdr:cNvPr id="417" name="テキスト ボックス 416">
          <a:extLst>
            <a:ext uri="{FF2B5EF4-FFF2-40B4-BE49-F238E27FC236}">
              <a16:creationId xmlns="" xmlns:a16="http://schemas.microsoft.com/office/drawing/2014/main" id="{00000000-0008-0000-0600-0000A1010000}"/>
            </a:ext>
          </a:extLst>
        </xdr:cNvPr>
        <xdr:cNvSpPr txBox="1"/>
      </xdr:nvSpPr>
      <xdr:spPr>
        <a:xfrm>
          <a:off x="6672795"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63734</xdr:rowOff>
    </xdr:from>
    <xdr:to>
      <xdr:col>55</xdr:col>
      <xdr:colOff>50800</xdr:colOff>
      <xdr:row>78</xdr:row>
      <xdr:rowOff>165334</xdr:rowOff>
    </xdr:to>
    <xdr:sp macro="" textlink="">
      <xdr:nvSpPr>
        <xdr:cNvPr id="423" name="楕円 422">
          <a:extLst>
            <a:ext uri="{FF2B5EF4-FFF2-40B4-BE49-F238E27FC236}">
              <a16:creationId xmlns="" xmlns:a16="http://schemas.microsoft.com/office/drawing/2014/main" id="{00000000-0008-0000-0600-0000A7010000}"/>
            </a:ext>
          </a:extLst>
        </xdr:cNvPr>
        <xdr:cNvSpPr/>
      </xdr:nvSpPr>
      <xdr:spPr>
        <a:xfrm>
          <a:off x="10426700" y="13436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23111</xdr:rowOff>
    </xdr:from>
    <xdr:ext cx="534377" cy="259045"/>
    <xdr:sp macro="" textlink="">
      <xdr:nvSpPr>
        <xdr:cNvPr id="424" name="普通建設事業費 （ うち新規整備　）該当値テキスト">
          <a:extLst>
            <a:ext uri="{FF2B5EF4-FFF2-40B4-BE49-F238E27FC236}">
              <a16:creationId xmlns="" xmlns:a16="http://schemas.microsoft.com/office/drawing/2014/main" id="{00000000-0008-0000-0600-0000A8010000}"/>
            </a:ext>
          </a:extLst>
        </xdr:cNvPr>
        <xdr:cNvSpPr txBox="1"/>
      </xdr:nvSpPr>
      <xdr:spPr>
        <a:xfrm>
          <a:off x="10528300" y="13224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127606</xdr:rowOff>
    </xdr:from>
    <xdr:to>
      <xdr:col>50</xdr:col>
      <xdr:colOff>165100</xdr:colOff>
      <xdr:row>79</xdr:row>
      <xdr:rowOff>57756</xdr:rowOff>
    </xdr:to>
    <xdr:sp macro="" textlink="">
      <xdr:nvSpPr>
        <xdr:cNvPr id="425" name="楕円 424">
          <a:extLst>
            <a:ext uri="{FF2B5EF4-FFF2-40B4-BE49-F238E27FC236}">
              <a16:creationId xmlns="" xmlns:a16="http://schemas.microsoft.com/office/drawing/2014/main" id="{00000000-0008-0000-0600-0000A9010000}"/>
            </a:ext>
          </a:extLst>
        </xdr:cNvPr>
        <xdr:cNvSpPr/>
      </xdr:nvSpPr>
      <xdr:spPr>
        <a:xfrm>
          <a:off x="9588500" y="13500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48883</xdr:rowOff>
    </xdr:from>
    <xdr:ext cx="534377" cy="259045"/>
    <xdr:sp macro="" textlink="">
      <xdr:nvSpPr>
        <xdr:cNvPr id="426" name="テキスト ボックス 425">
          <a:extLst>
            <a:ext uri="{FF2B5EF4-FFF2-40B4-BE49-F238E27FC236}">
              <a16:creationId xmlns="" xmlns:a16="http://schemas.microsoft.com/office/drawing/2014/main" id="{00000000-0008-0000-0600-0000AA010000}"/>
            </a:ext>
          </a:extLst>
        </xdr:cNvPr>
        <xdr:cNvSpPr txBox="1"/>
      </xdr:nvSpPr>
      <xdr:spPr>
        <a:xfrm>
          <a:off x="9372111" y="13593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58874</xdr:rowOff>
    </xdr:from>
    <xdr:to>
      <xdr:col>46</xdr:col>
      <xdr:colOff>38100</xdr:colOff>
      <xdr:row>78</xdr:row>
      <xdr:rowOff>160474</xdr:rowOff>
    </xdr:to>
    <xdr:sp macro="" textlink="">
      <xdr:nvSpPr>
        <xdr:cNvPr id="427" name="楕円 426">
          <a:extLst>
            <a:ext uri="{FF2B5EF4-FFF2-40B4-BE49-F238E27FC236}">
              <a16:creationId xmlns="" xmlns:a16="http://schemas.microsoft.com/office/drawing/2014/main" id="{00000000-0008-0000-0600-0000AB010000}"/>
            </a:ext>
          </a:extLst>
        </xdr:cNvPr>
        <xdr:cNvSpPr/>
      </xdr:nvSpPr>
      <xdr:spPr>
        <a:xfrm>
          <a:off x="8699500" y="13431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151601</xdr:rowOff>
    </xdr:from>
    <xdr:ext cx="534377" cy="259045"/>
    <xdr:sp macro="" textlink="">
      <xdr:nvSpPr>
        <xdr:cNvPr id="428" name="テキスト ボックス 427">
          <a:extLst>
            <a:ext uri="{FF2B5EF4-FFF2-40B4-BE49-F238E27FC236}">
              <a16:creationId xmlns="" xmlns:a16="http://schemas.microsoft.com/office/drawing/2014/main" id="{00000000-0008-0000-0600-0000AC010000}"/>
            </a:ext>
          </a:extLst>
        </xdr:cNvPr>
        <xdr:cNvSpPr txBox="1"/>
      </xdr:nvSpPr>
      <xdr:spPr>
        <a:xfrm>
          <a:off x="8483111" y="1352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120117</xdr:rowOff>
    </xdr:from>
    <xdr:to>
      <xdr:col>41</xdr:col>
      <xdr:colOff>101600</xdr:colOff>
      <xdr:row>78</xdr:row>
      <xdr:rowOff>50267</xdr:rowOff>
    </xdr:to>
    <xdr:sp macro="" textlink="">
      <xdr:nvSpPr>
        <xdr:cNvPr id="429" name="楕円 428">
          <a:extLst>
            <a:ext uri="{FF2B5EF4-FFF2-40B4-BE49-F238E27FC236}">
              <a16:creationId xmlns="" xmlns:a16="http://schemas.microsoft.com/office/drawing/2014/main" id="{00000000-0008-0000-0600-0000AD010000}"/>
            </a:ext>
          </a:extLst>
        </xdr:cNvPr>
        <xdr:cNvSpPr/>
      </xdr:nvSpPr>
      <xdr:spPr>
        <a:xfrm>
          <a:off x="7810500" y="1332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66794</xdr:rowOff>
    </xdr:from>
    <xdr:ext cx="599010" cy="259045"/>
    <xdr:sp macro="" textlink="">
      <xdr:nvSpPr>
        <xdr:cNvPr id="430" name="テキスト ボックス 429">
          <a:extLst>
            <a:ext uri="{FF2B5EF4-FFF2-40B4-BE49-F238E27FC236}">
              <a16:creationId xmlns="" xmlns:a16="http://schemas.microsoft.com/office/drawing/2014/main" id="{00000000-0008-0000-0600-0000AE010000}"/>
            </a:ext>
          </a:extLst>
        </xdr:cNvPr>
        <xdr:cNvSpPr txBox="1"/>
      </xdr:nvSpPr>
      <xdr:spPr>
        <a:xfrm>
          <a:off x="7561795" y="13096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162849</xdr:rowOff>
    </xdr:from>
    <xdr:to>
      <xdr:col>36</xdr:col>
      <xdr:colOff>165100</xdr:colOff>
      <xdr:row>78</xdr:row>
      <xdr:rowOff>92999</xdr:rowOff>
    </xdr:to>
    <xdr:sp macro="" textlink="">
      <xdr:nvSpPr>
        <xdr:cNvPr id="431" name="楕円 430">
          <a:extLst>
            <a:ext uri="{FF2B5EF4-FFF2-40B4-BE49-F238E27FC236}">
              <a16:creationId xmlns="" xmlns:a16="http://schemas.microsoft.com/office/drawing/2014/main" id="{00000000-0008-0000-0600-0000AF010000}"/>
            </a:ext>
          </a:extLst>
        </xdr:cNvPr>
        <xdr:cNvSpPr/>
      </xdr:nvSpPr>
      <xdr:spPr>
        <a:xfrm>
          <a:off x="6921500" y="1336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84126</xdr:rowOff>
    </xdr:from>
    <xdr:ext cx="599010" cy="259045"/>
    <xdr:sp macro="" textlink="">
      <xdr:nvSpPr>
        <xdr:cNvPr id="432" name="テキスト ボックス 431">
          <a:extLst>
            <a:ext uri="{FF2B5EF4-FFF2-40B4-BE49-F238E27FC236}">
              <a16:creationId xmlns="" xmlns:a16="http://schemas.microsoft.com/office/drawing/2014/main" id="{00000000-0008-0000-0600-0000B0010000}"/>
            </a:ext>
          </a:extLst>
        </xdr:cNvPr>
        <xdr:cNvSpPr txBox="1"/>
      </xdr:nvSpPr>
      <xdr:spPr>
        <a:xfrm>
          <a:off x="6672795" y="13457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 xmlns:a16="http://schemas.microsoft.com/office/drawing/2014/main" id="{00000000-0008-0000-06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 xmlns:a16="http://schemas.microsoft.com/office/drawing/2014/main" id="{00000000-0008-0000-06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 xmlns:a16="http://schemas.microsoft.com/office/drawing/2014/main" id="{00000000-0008-0000-06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 xmlns:a16="http://schemas.microsoft.com/office/drawing/2014/main" id="{00000000-0008-0000-06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 xmlns:a16="http://schemas.microsoft.com/office/drawing/2014/main" id="{00000000-0008-0000-06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 xmlns:a16="http://schemas.microsoft.com/office/drawing/2014/main" id="{00000000-0008-0000-06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 xmlns:a16="http://schemas.microsoft.com/office/drawing/2014/main" id="{00000000-0008-0000-06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 xmlns:a16="http://schemas.microsoft.com/office/drawing/2014/main" id="{00000000-0008-0000-06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 xmlns:a16="http://schemas.microsoft.com/office/drawing/2014/main"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4" name="直線コネクタ 453">
          <a:extLst>
            <a:ext uri="{FF2B5EF4-FFF2-40B4-BE49-F238E27FC236}">
              <a16:creationId xmlns="" xmlns:a16="http://schemas.microsoft.com/office/drawing/2014/main" id="{00000000-0008-0000-0600-0000C6010000}"/>
            </a:ext>
          </a:extLst>
        </xdr:cNvPr>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5" name="普通建設事業費 （ うち更新整備　）最小値テキスト">
          <a:extLst>
            <a:ext uri="{FF2B5EF4-FFF2-40B4-BE49-F238E27FC236}">
              <a16:creationId xmlns="" xmlns:a16="http://schemas.microsoft.com/office/drawing/2014/main" id="{00000000-0008-0000-0600-0000C7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6" name="直線コネクタ 455">
          <a:extLst>
            <a:ext uri="{FF2B5EF4-FFF2-40B4-BE49-F238E27FC236}">
              <a16:creationId xmlns="" xmlns:a16="http://schemas.microsoft.com/office/drawing/2014/main" id="{00000000-0008-0000-0600-0000C8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7" name="普通建設事業費 （ うち更新整備　）最大値テキスト">
          <a:extLst>
            <a:ext uri="{FF2B5EF4-FFF2-40B4-BE49-F238E27FC236}">
              <a16:creationId xmlns="" xmlns:a16="http://schemas.microsoft.com/office/drawing/2014/main" id="{00000000-0008-0000-0600-0000C9010000}"/>
            </a:ext>
          </a:extLst>
        </xdr:cNvPr>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58" name="直線コネクタ 457">
          <a:extLst>
            <a:ext uri="{FF2B5EF4-FFF2-40B4-BE49-F238E27FC236}">
              <a16:creationId xmlns="" xmlns:a16="http://schemas.microsoft.com/office/drawing/2014/main" id="{00000000-0008-0000-0600-0000CA010000}"/>
            </a:ext>
          </a:extLst>
        </xdr:cNvPr>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100062</xdr:rowOff>
    </xdr:from>
    <xdr:to>
      <xdr:col>55</xdr:col>
      <xdr:colOff>0</xdr:colOff>
      <xdr:row>98</xdr:row>
      <xdr:rowOff>113257</xdr:rowOff>
    </xdr:to>
    <xdr:cxnSp macro="">
      <xdr:nvCxnSpPr>
        <xdr:cNvPr id="459" name="直線コネクタ 458">
          <a:extLst>
            <a:ext uri="{FF2B5EF4-FFF2-40B4-BE49-F238E27FC236}">
              <a16:creationId xmlns="" xmlns:a16="http://schemas.microsoft.com/office/drawing/2014/main" id="{00000000-0008-0000-0600-0000CB010000}"/>
            </a:ext>
          </a:extLst>
        </xdr:cNvPr>
        <xdr:cNvCxnSpPr/>
      </xdr:nvCxnSpPr>
      <xdr:spPr>
        <a:xfrm>
          <a:off x="9639300" y="16902162"/>
          <a:ext cx="838200" cy="1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48130</xdr:rowOff>
    </xdr:from>
    <xdr:ext cx="599010" cy="259045"/>
    <xdr:sp macro="" textlink="">
      <xdr:nvSpPr>
        <xdr:cNvPr id="460" name="普通建設事業費 （ うち更新整備　）平均値テキスト">
          <a:extLst>
            <a:ext uri="{FF2B5EF4-FFF2-40B4-BE49-F238E27FC236}">
              <a16:creationId xmlns="" xmlns:a16="http://schemas.microsoft.com/office/drawing/2014/main" id="{00000000-0008-0000-0600-0000CC010000}"/>
            </a:ext>
          </a:extLst>
        </xdr:cNvPr>
        <xdr:cNvSpPr txBox="1"/>
      </xdr:nvSpPr>
      <xdr:spPr>
        <a:xfrm>
          <a:off x="10528300" y="16678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1" name="フローチャート: 判断 460">
          <a:extLst>
            <a:ext uri="{FF2B5EF4-FFF2-40B4-BE49-F238E27FC236}">
              <a16:creationId xmlns="" xmlns:a16="http://schemas.microsoft.com/office/drawing/2014/main" id="{00000000-0008-0000-0600-0000CD010000}"/>
            </a:ext>
          </a:extLst>
        </xdr:cNvPr>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98792</xdr:rowOff>
    </xdr:from>
    <xdr:to>
      <xdr:col>50</xdr:col>
      <xdr:colOff>114300</xdr:colOff>
      <xdr:row>98</xdr:row>
      <xdr:rowOff>100062</xdr:rowOff>
    </xdr:to>
    <xdr:cxnSp macro="">
      <xdr:nvCxnSpPr>
        <xdr:cNvPr id="462" name="直線コネクタ 461">
          <a:extLst>
            <a:ext uri="{FF2B5EF4-FFF2-40B4-BE49-F238E27FC236}">
              <a16:creationId xmlns="" xmlns:a16="http://schemas.microsoft.com/office/drawing/2014/main" id="{00000000-0008-0000-0600-0000CE010000}"/>
            </a:ext>
          </a:extLst>
        </xdr:cNvPr>
        <xdr:cNvCxnSpPr/>
      </xdr:nvCxnSpPr>
      <xdr:spPr>
        <a:xfrm>
          <a:off x="8750300" y="16900892"/>
          <a:ext cx="889000" cy="1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3" name="フローチャート: 判断 462">
          <a:extLst>
            <a:ext uri="{FF2B5EF4-FFF2-40B4-BE49-F238E27FC236}">
              <a16:creationId xmlns="" xmlns:a16="http://schemas.microsoft.com/office/drawing/2014/main" id="{00000000-0008-0000-0600-0000CF010000}"/>
            </a:ext>
          </a:extLst>
        </xdr:cNvPr>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135386</xdr:rowOff>
    </xdr:from>
    <xdr:ext cx="599010" cy="259045"/>
    <xdr:sp macro="" textlink="">
      <xdr:nvSpPr>
        <xdr:cNvPr id="464" name="テキスト ボックス 463">
          <a:extLst>
            <a:ext uri="{FF2B5EF4-FFF2-40B4-BE49-F238E27FC236}">
              <a16:creationId xmlns="" xmlns:a16="http://schemas.microsoft.com/office/drawing/2014/main" id="{00000000-0008-0000-0600-0000D0010000}"/>
            </a:ext>
          </a:extLst>
        </xdr:cNvPr>
        <xdr:cNvSpPr txBox="1"/>
      </xdr:nvSpPr>
      <xdr:spPr>
        <a:xfrm>
          <a:off x="9339795" y="1659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55288</xdr:rowOff>
    </xdr:from>
    <xdr:to>
      <xdr:col>45</xdr:col>
      <xdr:colOff>177800</xdr:colOff>
      <xdr:row>98</xdr:row>
      <xdr:rowOff>98792</xdr:rowOff>
    </xdr:to>
    <xdr:cxnSp macro="">
      <xdr:nvCxnSpPr>
        <xdr:cNvPr id="465" name="直線コネクタ 464">
          <a:extLst>
            <a:ext uri="{FF2B5EF4-FFF2-40B4-BE49-F238E27FC236}">
              <a16:creationId xmlns="" xmlns:a16="http://schemas.microsoft.com/office/drawing/2014/main" id="{00000000-0008-0000-0600-0000D1010000}"/>
            </a:ext>
          </a:extLst>
        </xdr:cNvPr>
        <xdr:cNvCxnSpPr/>
      </xdr:nvCxnSpPr>
      <xdr:spPr>
        <a:xfrm>
          <a:off x="7861300" y="16857388"/>
          <a:ext cx="889000" cy="43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6" name="フローチャート: 判断 465">
          <a:extLst>
            <a:ext uri="{FF2B5EF4-FFF2-40B4-BE49-F238E27FC236}">
              <a16:creationId xmlns="" xmlns:a16="http://schemas.microsoft.com/office/drawing/2014/main" id="{00000000-0008-0000-0600-0000D2010000}"/>
            </a:ext>
          </a:extLst>
        </xdr:cNvPr>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140022</xdr:rowOff>
    </xdr:from>
    <xdr:ext cx="599010" cy="259045"/>
    <xdr:sp macro="" textlink="">
      <xdr:nvSpPr>
        <xdr:cNvPr id="467" name="テキスト ボックス 466">
          <a:extLst>
            <a:ext uri="{FF2B5EF4-FFF2-40B4-BE49-F238E27FC236}">
              <a16:creationId xmlns="" xmlns:a16="http://schemas.microsoft.com/office/drawing/2014/main" id="{00000000-0008-0000-0600-0000D3010000}"/>
            </a:ext>
          </a:extLst>
        </xdr:cNvPr>
        <xdr:cNvSpPr txBox="1"/>
      </xdr:nvSpPr>
      <xdr:spPr>
        <a:xfrm>
          <a:off x="8450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52541</xdr:rowOff>
    </xdr:from>
    <xdr:to>
      <xdr:col>41</xdr:col>
      <xdr:colOff>50800</xdr:colOff>
      <xdr:row>98</xdr:row>
      <xdr:rowOff>55288</xdr:rowOff>
    </xdr:to>
    <xdr:cxnSp macro="">
      <xdr:nvCxnSpPr>
        <xdr:cNvPr id="468" name="直線コネクタ 467">
          <a:extLst>
            <a:ext uri="{FF2B5EF4-FFF2-40B4-BE49-F238E27FC236}">
              <a16:creationId xmlns="" xmlns:a16="http://schemas.microsoft.com/office/drawing/2014/main" id="{00000000-0008-0000-0600-0000D4010000}"/>
            </a:ext>
          </a:extLst>
        </xdr:cNvPr>
        <xdr:cNvCxnSpPr/>
      </xdr:nvCxnSpPr>
      <xdr:spPr>
        <a:xfrm>
          <a:off x="6972300" y="16854641"/>
          <a:ext cx="889000" cy="2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69" name="フローチャート: 判断 468">
          <a:extLst>
            <a:ext uri="{FF2B5EF4-FFF2-40B4-BE49-F238E27FC236}">
              <a16:creationId xmlns="" xmlns:a16="http://schemas.microsoft.com/office/drawing/2014/main" id="{00000000-0008-0000-0600-0000D5010000}"/>
            </a:ext>
          </a:extLst>
        </xdr:cNvPr>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123260</xdr:rowOff>
    </xdr:from>
    <xdr:ext cx="599010" cy="259045"/>
    <xdr:sp macro="" textlink="">
      <xdr:nvSpPr>
        <xdr:cNvPr id="470" name="テキスト ボックス 469">
          <a:extLst>
            <a:ext uri="{FF2B5EF4-FFF2-40B4-BE49-F238E27FC236}">
              <a16:creationId xmlns="" xmlns:a16="http://schemas.microsoft.com/office/drawing/2014/main" id="{00000000-0008-0000-0600-0000D6010000}"/>
            </a:ext>
          </a:extLst>
        </xdr:cNvPr>
        <xdr:cNvSpPr txBox="1"/>
      </xdr:nvSpPr>
      <xdr:spPr>
        <a:xfrm>
          <a:off x="7561795" y="16925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1" name="フローチャート: 判断 470">
          <a:extLst>
            <a:ext uri="{FF2B5EF4-FFF2-40B4-BE49-F238E27FC236}">
              <a16:creationId xmlns="" xmlns:a16="http://schemas.microsoft.com/office/drawing/2014/main" id="{00000000-0008-0000-0600-0000D7010000}"/>
            </a:ext>
          </a:extLst>
        </xdr:cNvPr>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121069</xdr:rowOff>
    </xdr:from>
    <xdr:ext cx="599010" cy="259045"/>
    <xdr:sp macro="" textlink="">
      <xdr:nvSpPr>
        <xdr:cNvPr id="472" name="テキスト ボックス 471">
          <a:extLst>
            <a:ext uri="{FF2B5EF4-FFF2-40B4-BE49-F238E27FC236}">
              <a16:creationId xmlns="" xmlns:a16="http://schemas.microsoft.com/office/drawing/2014/main" id="{00000000-0008-0000-0600-0000D8010000}"/>
            </a:ext>
          </a:extLst>
        </xdr:cNvPr>
        <xdr:cNvSpPr txBox="1"/>
      </xdr:nvSpPr>
      <xdr:spPr>
        <a:xfrm>
          <a:off x="6672795" y="16923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 xmlns:a16="http://schemas.microsoft.com/office/drawing/2014/main"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 xmlns:a16="http://schemas.microsoft.com/office/drawing/2014/main"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 xmlns:a16="http://schemas.microsoft.com/office/drawing/2014/main"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 xmlns:a16="http://schemas.microsoft.com/office/drawing/2014/main"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 xmlns:a16="http://schemas.microsoft.com/office/drawing/2014/main"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62457</xdr:rowOff>
    </xdr:from>
    <xdr:to>
      <xdr:col>55</xdr:col>
      <xdr:colOff>50800</xdr:colOff>
      <xdr:row>98</xdr:row>
      <xdr:rowOff>164057</xdr:rowOff>
    </xdr:to>
    <xdr:sp macro="" textlink="">
      <xdr:nvSpPr>
        <xdr:cNvPr id="478" name="楕円 477">
          <a:extLst>
            <a:ext uri="{FF2B5EF4-FFF2-40B4-BE49-F238E27FC236}">
              <a16:creationId xmlns="" xmlns:a16="http://schemas.microsoft.com/office/drawing/2014/main" id="{00000000-0008-0000-0600-0000DE010000}"/>
            </a:ext>
          </a:extLst>
        </xdr:cNvPr>
        <xdr:cNvSpPr/>
      </xdr:nvSpPr>
      <xdr:spPr>
        <a:xfrm>
          <a:off x="10426700" y="16864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3681</xdr:rowOff>
    </xdr:from>
    <xdr:ext cx="534377" cy="259045"/>
    <xdr:sp macro="" textlink="">
      <xdr:nvSpPr>
        <xdr:cNvPr id="479" name="普通建設事業費 （ うち更新整備　）該当値テキスト">
          <a:extLst>
            <a:ext uri="{FF2B5EF4-FFF2-40B4-BE49-F238E27FC236}">
              <a16:creationId xmlns="" xmlns:a16="http://schemas.microsoft.com/office/drawing/2014/main" id="{00000000-0008-0000-0600-0000DF010000}"/>
            </a:ext>
          </a:extLst>
        </xdr:cNvPr>
        <xdr:cNvSpPr txBox="1"/>
      </xdr:nvSpPr>
      <xdr:spPr>
        <a:xfrm>
          <a:off x="10528300" y="1680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49262</xdr:rowOff>
    </xdr:from>
    <xdr:to>
      <xdr:col>50</xdr:col>
      <xdr:colOff>165100</xdr:colOff>
      <xdr:row>98</xdr:row>
      <xdr:rowOff>150862</xdr:rowOff>
    </xdr:to>
    <xdr:sp macro="" textlink="">
      <xdr:nvSpPr>
        <xdr:cNvPr id="480" name="楕円 479">
          <a:extLst>
            <a:ext uri="{FF2B5EF4-FFF2-40B4-BE49-F238E27FC236}">
              <a16:creationId xmlns="" xmlns:a16="http://schemas.microsoft.com/office/drawing/2014/main" id="{00000000-0008-0000-0600-0000E0010000}"/>
            </a:ext>
          </a:extLst>
        </xdr:cNvPr>
        <xdr:cNvSpPr/>
      </xdr:nvSpPr>
      <xdr:spPr>
        <a:xfrm>
          <a:off x="9588500" y="1685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141989</xdr:rowOff>
    </xdr:from>
    <xdr:ext cx="534377" cy="259045"/>
    <xdr:sp macro="" textlink="">
      <xdr:nvSpPr>
        <xdr:cNvPr id="481" name="テキスト ボックス 480">
          <a:extLst>
            <a:ext uri="{FF2B5EF4-FFF2-40B4-BE49-F238E27FC236}">
              <a16:creationId xmlns="" xmlns:a16="http://schemas.microsoft.com/office/drawing/2014/main" id="{00000000-0008-0000-0600-0000E1010000}"/>
            </a:ext>
          </a:extLst>
        </xdr:cNvPr>
        <xdr:cNvSpPr txBox="1"/>
      </xdr:nvSpPr>
      <xdr:spPr>
        <a:xfrm>
          <a:off x="9372111" y="16944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47992</xdr:rowOff>
    </xdr:from>
    <xdr:to>
      <xdr:col>46</xdr:col>
      <xdr:colOff>38100</xdr:colOff>
      <xdr:row>98</xdr:row>
      <xdr:rowOff>149592</xdr:rowOff>
    </xdr:to>
    <xdr:sp macro="" textlink="">
      <xdr:nvSpPr>
        <xdr:cNvPr id="482" name="楕円 481">
          <a:extLst>
            <a:ext uri="{FF2B5EF4-FFF2-40B4-BE49-F238E27FC236}">
              <a16:creationId xmlns="" xmlns:a16="http://schemas.microsoft.com/office/drawing/2014/main" id="{00000000-0008-0000-0600-0000E2010000}"/>
            </a:ext>
          </a:extLst>
        </xdr:cNvPr>
        <xdr:cNvSpPr/>
      </xdr:nvSpPr>
      <xdr:spPr>
        <a:xfrm>
          <a:off x="8699500" y="16850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140719</xdr:rowOff>
    </xdr:from>
    <xdr:ext cx="534377" cy="259045"/>
    <xdr:sp macro="" textlink="">
      <xdr:nvSpPr>
        <xdr:cNvPr id="483" name="テキスト ボックス 482">
          <a:extLst>
            <a:ext uri="{FF2B5EF4-FFF2-40B4-BE49-F238E27FC236}">
              <a16:creationId xmlns="" xmlns:a16="http://schemas.microsoft.com/office/drawing/2014/main" id="{00000000-0008-0000-0600-0000E3010000}"/>
            </a:ext>
          </a:extLst>
        </xdr:cNvPr>
        <xdr:cNvSpPr txBox="1"/>
      </xdr:nvSpPr>
      <xdr:spPr>
        <a:xfrm>
          <a:off x="8483111" y="16942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4488</xdr:rowOff>
    </xdr:from>
    <xdr:to>
      <xdr:col>41</xdr:col>
      <xdr:colOff>101600</xdr:colOff>
      <xdr:row>98</xdr:row>
      <xdr:rowOff>106088</xdr:rowOff>
    </xdr:to>
    <xdr:sp macro="" textlink="">
      <xdr:nvSpPr>
        <xdr:cNvPr id="484" name="楕円 483">
          <a:extLst>
            <a:ext uri="{FF2B5EF4-FFF2-40B4-BE49-F238E27FC236}">
              <a16:creationId xmlns="" xmlns:a16="http://schemas.microsoft.com/office/drawing/2014/main" id="{00000000-0008-0000-0600-0000E4010000}"/>
            </a:ext>
          </a:extLst>
        </xdr:cNvPr>
        <xdr:cNvSpPr/>
      </xdr:nvSpPr>
      <xdr:spPr>
        <a:xfrm>
          <a:off x="7810500" y="16806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122615</xdr:rowOff>
    </xdr:from>
    <xdr:ext cx="599010" cy="259045"/>
    <xdr:sp macro="" textlink="">
      <xdr:nvSpPr>
        <xdr:cNvPr id="485" name="テキスト ボックス 484">
          <a:extLst>
            <a:ext uri="{FF2B5EF4-FFF2-40B4-BE49-F238E27FC236}">
              <a16:creationId xmlns="" xmlns:a16="http://schemas.microsoft.com/office/drawing/2014/main" id="{00000000-0008-0000-0600-0000E5010000}"/>
            </a:ext>
          </a:extLst>
        </xdr:cNvPr>
        <xdr:cNvSpPr txBox="1"/>
      </xdr:nvSpPr>
      <xdr:spPr>
        <a:xfrm>
          <a:off x="7561795" y="16581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1741</xdr:rowOff>
    </xdr:from>
    <xdr:to>
      <xdr:col>36</xdr:col>
      <xdr:colOff>165100</xdr:colOff>
      <xdr:row>98</xdr:row>
      <xdr:rowOff>103341</xdr:rowOff>
    </xdr:to>
    <xdr:sp macro="" textlink="">
      <xdr:nvSpPr>
        <xdr:cNvPr id="486" name="楕円 485">
          <a:extLst>
            <a:ext uri="{FF2B5EF4-FFF2-40B4-BE49-F238E27FC236}">
              <a16:creationId xmlns="" xmlns:a16="http://schemas.microsoft.com/office/drawing/2014/main" id="{00000000-0008-0000-0600-0000E6010000}"/>
            </a:ext>
          </a:extLst>
        </xdr:cNvPr>
        <xdr:cNvSpPr/>
      </xdr:nvSpPr>
      <xdr:spPr>
        <a:xfrm>
          <a:off x="6921500" y="16803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119868</xdr:rowOff>
    </xdr:from>
    <xdr:ext cx="599010" cy="259045"/>
    <xdr:sp macro="" textlink="">
      <xdr:nvSpPr>
        <xdr:cNvPr id="487" name="テキスト ボックス 486">
          <a:extLst>
            <a:ext uri="{FF2B5EF4-FFF2-40B4-BE49-F238E27FC236}">
              <a16:creationId xmlns="" xmlns:a16="http://schemas.microsoft.com/office/drawing/2014/main" id="{00000000-0008-0000-0600-0000E7010000}"/>
            </a:ext>
          </a:extLst>
        </xdr:cNvPr>
        <xdr:cNvSpPr txBox="1"/>
      </xdr:nvSpPr>
      <xdr:spPr>
        <a:xfrm>
          <a:off x="6672795" y="16579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 xmlns:a16="http://schemas.microsoft.com/office/drawing/2014/main"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 xmlns:a16="http://schemas.microsoft.com/office/drawing/2014/main"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 xmlns:a16="http://schemas.microsoft.com/office/drawing/2014/main"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 xmlns:a16="http://schemas.microsoft.com/office/drawing/2014/main"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 xmlns:a16="http://schemas.microsoft.com/office/drawing/2014/main"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 xmlns:a16="http://schemas.microsoft.com/office/drawing/2014/main"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 xmlns:a16="http://schemas.microsoft.com/office/drawing/2014/main"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 xmlns:a16="http://schemas.microsoft.com/office/drawing/2014/main"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 xmlns:a16="http://schemas.microsoft.com/office/drawing/2014/main"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 xmlns:a16="http://schemas.microsoft.com/office/drawing/2014/main"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a:extLst>
            <a:ext uri="{FF2B5EF4-FFF2-40B4-BE49-F238E27FC236}">
              <a16:creationId xmlns="" xmlns:a16="http://schemas.microsoft.com/office/drawing/2014/main" id="{00000000-0008-0000-0600-0000F2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a:extLst>
            <a:ext uri="{FF2B5EF4-FFF2-40B4-BE49-F238E27FC236}">
              <a16:creationId xmlns="" xmlns:a16="http://schemas.microsoft.com/office/drawing/2014/main" id="{00000000-0008-0000-0600-0000F3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a:extLst>
            <a:ext uri="{FF2B5EF4-FFF2-40B4-BE49-F238E27FC236}">
              <a16:creationId xmlns="" xmlns:a16="http://schemas.microsoft.com/office/drawing/2014/main" id="{00000000-0008-0000-0600-0000F4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a:extLst>
            <a:ext uri="{FF2B5EF4-FFF2-40B4-BE49-F238E27FC236}">
              <a16:creationId xmlns="" xmlns:a16="http://schemas.microsoft.com/office/drawing/2014/main" id="{00000000-0008-0000-0600-0000F5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a:extLst>
            <a:ext uri="{FF2B5EF4-FFF2-40B4-BE49-F238E27FC236}">
              <a16:creationId xmlns="" xmlns:a16="http://schemas.microsoft.com/office/drawing/2014/main" id="{00000000-0008-0000-0600-0000F6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a:extLst>
            <a:ext uri="{FF2B5EF4-FFF2-40B4-BE49-F238E27FC236}">
              <a16:creationId xmlns="" xmlns:a16="http://schemas.microsoft.com/office/drawing/2014/main" id="{00000000-0008-0000-0600-0000F7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a:extLst>
            <a:ext uri="{FF2B5EF4-FFF2-40B4-BE49-F238E27FC236}">
              <a16:creationId xmlns="" xmlns:a16="http://schemas.microsoft.com/office/drawing/2014/main" id="{00000000-0008-0000-0600-0000F8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a:extLst>
            <a:ext uri="{FF2B5EF4-FFF2-40B4-BE49-F238E27FC236}">
              <a16:creationId xmlns="" xmlns:a16="http://schemas.microsoft.com/office/drawing/2014/main" id="{00000000-0008-0000-0600-0000F9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a:extLst>
            <a:ext uri="{FF2B5EF4-FFF2-40B4-BE49-F238E27FC236}">
              <a16:creationId xmlns="" xmlns:a16="http://schemas.microsoft.com/office/drawing/2014/main" id="{00000000-0008-0000-0600-0000FA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a:extLst>
            <a:ext uri="{FF2B5EF4-FFF2-40B4-BE49-F238E27FC236}">
              <a16:creationId xmlns="" xmlns:a16="http://schemas.microsoft.com/office/drawing/2014/main" id="{00000000-0008-0000-0600-0000FB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1" name="直線コネクタ 510">
          <a:extLst>
            <a:ext uri="{FF2B5EF4-FFF2-40B4-BE49-F238E27FC236}">
              <a16:creationId xmlns="" xmlns:a16="http://schemas.microsoft.com/office/drawing/2014/main" id="{00000000-0008-0000-0600-0000FF010000}"/>
            </a:ext>
          </a:extLst>
        </xdr:cNvPr>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a:extLst>
            <a:ext uri="{FF2B5EF4-FFF2-40B4-BE49-F238E27FC236}">
              <a16:creationId xmlns="" xmlns:a16="http://schemas.microsoft.com/office/drawing/2014/main" id="{00000000-0008-0000-0600-000000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 xmlns:a16="http://schemas.microsoft.com/office/drawing/2014/main" id="{00000000-0008-0000-0600-000001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4" name="災害復旧事業費最大値テキスト">
          <a:extLst>
            <a:ext uri="{FF2B5EF4-FFF2-40B4-BE49-F238E27FC236}">
              <a16:creationId xmlns="" xmlns:a16="http://schemas.microsoft.com/office/drawing/2014/main" id="{00000000-0008-0000-0600-000002020000}"/>
            </a:ext>
          </a:extLst>
        </xdr:cNvPr>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5" name="直線コネクタ 514">
          <a:extLst>
            <a:ext uri="{FF2B5EF4-FFF2-40B4-BE49-F238E27FC236}">
              <a16:creationId xmlns="" xmlns:a16="http://schemas.microsoft.com/office/drawing/2014/main" id="{00000000-0008-0000-0600-000003020000}"/>
            </a:ext>
          </a:extLst>
        </xdr:cNvPr>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152913</xdr:rowOff>
    </xdr:from>
    <xdr:to>
      <xdr:col>85</xdr:col>
      <xdr:colOff>127000</xdr:colOff>
      <xdr:row>39</xdr:row>
      <xdr:rowOff>36891</xdr:rowOff>
    </xdr:to>
    <xdr:cxnSp macro="">
      <xdr:nvCxnSpPr>
        <xdr:cNvPr id="516" name="直線コネクタ 515">
          <a:extLst>
            <a:ext uri="{FF2B5EF4-FFF2-40B4-BE49-F238E27FC236}">
              <a16:creationId xmlns="" xmlns:a16="http://schemas.microsoft.com/office/drawing/2014/main" id="{00000000-0008-0000-0600-000004020000}"/>
            </a:ext>
          </a:extLst>
        </xdr:cNvPr>
        <xdr:cNvCxnSpPr/>
      </xdr:nvCxnSpPr>
      <xdr:spPr>
        <a:xfrm flipV="1">
          <a:off x="15481300" y="6668013"/>
          <a:ext cx="838200" cy="55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114882</xdr:rowOff>
    </xdr:from>
    <xdr:ext cx="534377" cy="259045"/>
    <xdr:sp macro="" textlink="">
      <xdr:nvSpPr>
        <xdr:cNvPr id="517" name="災害復旧事業費平均値テキスト">
          <a:extLst>
            <a:ext uri="{FF2B5EF4-FFF2-40B4-BE49-F238E27FC236}">
              <a16:creationId xmlns="" xmlns:a16="http://schemas.microsoft.com/office/drawing/2014/main" id="{00000000-0008-0000-0600-000005020000}"/>
            </a:ext>
          </a:extLst>
        </xdr:cNvPr>
        <xdr:cNvSpPr txBox="1"/>
      </xdr:nvSpPr>
      <xdr:spPr>
        <a:xfrm>
          <a:off x="16370300" y="6458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18" name="フローチャート: 判断 517">
          <a:extLst>
            <a:ext uri="{FF2B5EF4-FFF2-40B4-BE49-F238E27FC236}">
              <a16:creationId xmlns="" xmlns:a16="http://schemas.microsoft.com/office/drawing/2014/main" id="{00000000-0008-0000-0600-000006020000}"/>
            </a:ext>
          </a:extLst>
        </xdr:cNvPr>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141598</xdr:rowOff>
    </xdr:from>
    <xdr:to>
      <xdr:col>81</xdr:col>
      <xdr:colOff>50800</xdr:colOff>
      <xdr:row>39</xdr:row>
      <xdr:rowOff>36891</xdr:rowOff>
    </xdr:to>
    <xdr:cxnSp macro="">
      <xdr:nvCxnSpPr>
        <xdr:cNvPr id="519" name="直線コネクタ 518">
          <a:extLst>
            <a:ext uri="{FF2B5EF4-FFF2-40B4-BE49-F238E27FC236}">
              <a16:creationId xmlns="" xmlns:a16="http://schemas.microsoft.com/office/drawing/2014/main" id="{00000000-0008-0000-0600-000007020000}"/>
            </a:ext>
          </a:extLst>
        </xdr:cNvPr>
        <xdr:cNvCxnSpPr/>
      </xdr:nvCxnSpPr>
      <xdr:spPr>
        <a:xfrm>
          <a:off x="14592300" y="6656698"/>
          <a:ext cx="889000" cy="66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0" name="フローチャート: 判断 519">
          <a:extLst>
            <a:ext uri="{FF2B5EF4-FFF2-40B4-BE49-F238E27FC236}">
              <a16:creationId xmlns="" xmlns:a16="http://schemas.microsoft.com/office/drawing/2014/main" id="{00000000-0008-0000-0600-000008020000}"/>
            </a:ext>
          </a:extLst>
        </xdr:cNvPr>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47209</xdr:rowOff>
    </xdr:from>
    <xdr:ext cx="534377" cy="259045"/>
    <xdr:sp macro="" textlink="">
      <xdr:nvSpPr>
        <xdr:cNvPr id="521" name="テキスト ボックス 520">
          <a:extLst>
            <a:ext uri="{FF2B5EF4-FFF2-40B4-BE49-F238E27FC236}">
              <a16:creationId xmlns="" xmlns:a16="http://schemas.microsoft.com/office/drawing/2014/main" id="{00000000-0008-0000-0600-000009020000}"/>
            </a:ext>
          </a:extLst>
        </xdr:cNvPr>
        <xdr:cNvSpPr txBox="1"/>
      </xdr:nvSpPr>
      <xdr:spPr>
        <a:xfrm>
          <a:off x="15214111" y="6390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107288</xdr:rowOff>
    </xdr:from>
    <xdr:to>
      <xdr:col>76</xdr:col>
      <xdr:colOff>114300</xdr:colOff>
      <xdr:row>38</xdr:row>
      <xdr:rowOff>141598</xdr:rowOff>
    </xdr:to>
    <xdr:cxnSp macro="">
      <xdr:nvCxnSpPr>
        <xdr:cNvPr id="522" name="直線コネクタ 521">
          <a:extLst>
            <a:ext uri="{FF2B5EF4-FFF2-40B4-BE49-F238E27FC236}">
              <a16:creationId xmlns="" xmlns:a16="http://schemas.microsoft.com/office/drawing/2014/main" id="{00000000-0008-0000-0600-00000A020000}"/>
            </a:ext>
          </a:extLst>
        </xdr:cNvPr>
        <xdr:cNvCxnSpPr/>
      </xdr:nvCxnSpPr>
      <xdr:spPr>
        <a:xfrm>
          <a:off x="13703300" y="6450938"/>
          <a:ext cx="8890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3" name="フローチャート: 判断 522">
          <a:extLst>
            <a:ext uri="{FF2B5EF4-FFF2-40B4-BE49-F238E27FC236}">
              <a16:creationId xmlns="" xmlns:a16="http://schemas.microsoft.com/office/drawing/2014/main" id="{00000000-0008-0000-0600-00000B020000}"/>
            </a:ext>
          </a:extLst>
        </xdr:cNvPr>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15481</xdr:rowOff>
    </xdr:from>
    <xdr:ext cx="534377" cy="259045"/>
    <xdr:sp macro="" textlink="">
      <xdr:nvSpPr>
        <xdr:cNvPr id="524" name="テキスト ボックス 523">
          <a:extLst>
            <a:ext uri="{FF2B5EF4-FFF2-40B4-BE49-F238E27FC236}">
              <a16:creationId xmlns="" xmlns:a16="http://schemas.microsoft.com/office/drawing/2014/main" id="{00000000-0008-0000-0600-00000C020000}"/>
            </a:ext>
          </a:extLst>
        </xdr:cNvPr>
        <xdr:cNvSpPr txBox="1"/>
      </xdr:nvSpPr>
      <xdr:spPr>
        <a:xfrm>
          <a:off x="14325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107288</xdr:rowOff>
    </xdr:from>
    <xdr:to>
      <xdr:col>71</xdr:col>
      <xdr:colOff>177800</xdr:colOff>
      <xdr:row>38</xdr:row>
      <xdr:rowOff>112245</xdr:rowOff>
    </xdr:to>
    <xdr:cxnSp macro="">
      <xdr:nvCxnSpPr>
        <xdr:cNvPr id="525" name="直線コネクタ 524">
          <a:extLst>
            <a:ext uri="{FF2B5EF4-FFF2-40B4-BE49-F238E27FC236}">
              <a16:creationId xmlns="" xmlns:a16="http://schemas.microsoft.com/office/drawing/2014/main" id="{00000000-0008-0000-0600-00000D020000}"/>
            </a:ext>
          </a:extLst>
        </xdr:cNvPr>
        <xdr:cNvCxnSpPr/>
      </xdr:nvCxnSpPr>
      <xdr:spPr>
        <a:xfrm flipV="1">
          <a:off x="12814300" y="6450938"/>
          <a:ext cx="889000" cy="176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6" name="フローチャート: 判断 525">
          <a:extLst>
            <a:ext uri="{FF2B5EF4-FFF2-40B4-BE49-F238E27FC236}">
              <a16:creationId xmlns="" xmlns:a16="http://schemas.microsoft.com/office/drawing/2014/main" id="{00000000-0008-0000-0600-00000E020000}"/>
            </a:ext>
          </a:extLst>
        </xdr:cNvPr>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7" name="テキスト ボックス 526">
          <a:extLst>
            <a:ext uri="{FF2B5EF4-FFF2-40B4-BE49-F238E27FC236}">
              <a16:creationId xmlns="" xmlns:a16="http://schemas.microsoft.com/office/drawing/2014/main" id="{00000000-0008-0000-0600-00000F020000}"/>
            </a:ext>
          </a:extLst>
        </xdr:cNvPr>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28" name="フローチャート: 判断 527">
          <a:extLst>
            <a:ext uri="{FF2B5EF4-FFF2-40B4-BE49-F238E27FC236}">
              <a16:creationId xmlns="" xmlns:a16="http://schemas.microsoft.com/office/drawing/2014/main" id="{00000000-0008-0000-0600-000010020000}"/>
            </a:ext>
          </a:extLst>
        </xdr:cNvPr>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17301</xdr:rowOff>
    </xdr:from>
    <xdr:ext cx="534377" cy="259045"/>
    <xdr:sp macro="" textlink="">
      <xdr:nvSpPr>
        <xdr:cNvPr id="529" name="テキスト ボックス 528">
          <a:extLst>
            <a:ext uri="{FF2B5EF4-FFF2-40B4-BE49-F238E27FC236}">
              <a16:creationId xmlns="" xmlns:a16="http://schemas.microsoft.com/office/drawing/2014/main" id="{00000000-0008-0000-0600-000011020000}"/>
            </a:ext>
          </a:extLst>
        </xdr:cNvPr>
        <xdr:cNvSpPr txBox="1"/>
      </xdr:nvSpPr>
      <xdr:spPr>
        <a:xfrm>
          <a:off x="12547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102113</xdr:rowOff>
    </xdr:from>
    <xdr:to>
      <xdr:col>85</xdr:col>
      <xdr:colOff>177800</xdr:colOff>
      <xdr:row>39</xdr:row>
      <xdr:rowOff>32263</xdr:rowOff>
    </xdr:to>
    <xdr:sp macro="" textlink="">
      <xdr:nvSpPr>
        <xdr:cNvPr id="535" name="楕円 534">
          <a:extLst>
            <a:ext uri="{FF2B5EF4-FFF2-40B4-BE49-F238E27FC236}">
              <a16:creationId xmlns="" xmlns:a16="http://schemas.microsoft.com/office/drawing/2014/main" id="{00000000-0008-0000-0600-000017020000}"/>
            </a:ext>
          </a:extLst>
        </xdr:cNvPr>
        <xdr:cNvSpPr/>
      </xdr:nvSpPr>
      <xdr:spPr>
        <a:xfrm>
          <a:off x="16268700" y="6617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70432</xdr:rowOff>
    </xdr:from>
    <xdr:ext cx="534377" cy="259045"/>
    <xdr:sp macro="" textlink="">
      <xdr:nvSpPr>
        <xdr:cNvPr id="536" name="災害復旧事業費該当値テキスト">
          <a:extLst>
            <a:ext uri="{FF2B5EF4-FFF2-40B4-BE49-F238E27FC236}">
              <a16:creationId xmlns="" xmlns:a16="http://schemas.microsoft.com/office/drawing/2014/main" id="{00000000-0008-0000-0600-000018020000}"/>
            </a:ext>
          </a:extLst>
        </xdr:cNvPr>
        <xdr:cNvSpPr txBox="1"/>
      </xdr:nvSpPr>
      <xdr:spPr>
        <a:xfrm>
          <a:off x="16370300" y="6585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157541</xdr:rowOff>
    </xdr:from>
    <xdr:to>
      <xdr:col>81</xdr:col>
      <xdr:colOff>101600</xdr:colOff>
      <xdr:row>39</xdr:row>
      <xdr:rowOff>87691</xdr:rowOff>
    </xdr:to>
    <xdr:sp macro="" textlink="">
      <xdr:nvSpPr>
        <xdr:cNvPr id="537" name="楕円 536">
          <a:extLst>
            <a:ext uri="{FF2B5EF4-FFF2-40B4-BE49-F238E27FC236}">
              <a16:creationId xmlns="" xmlns:a16="http://schemas.microsoft.com/office/drawing/2014/main" id="{00000000-0008-0000-0600-000019020000}"/>
            </a:ext>
          </a:extLst>
        </xdr:cNvPr>
        <xdr:cNvSpPr/>
      </xdr:nvSpPr>
      <xdr:spPr>
        <a:xfrm>
          <a:off x="15430500" y="6672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78818</xdr:rowOff>
    </xdr:from>
    <xdr:ext cx="469744" cy="259045"/>
    <xdr:sp macro="" textlink="">
      <xdr:nvSpPr>
        <xdr:cNvPr id="538" name="テキスト ボックス 537">
          <a:extLst>
            <a:ext uri="{FF2B5EF4-FFF2-40B4-BE49-F238E27FC236}">
              <a16:creationId xmlns="" xmlns:a16="http://schemas.microsoft.com/office/drawing/2014/main" id="{00000000-0008-0000-0600-00001A020000}"/>
            </a:ext>
          </a:extLst>
        </xdr:cNvPr>
        <xdr:cNvSpPr txBox="1"/>
      </xdr:nvSpPr>
      <xdr:spPr>
        <a:xfrm>
          <a:off x="15246428" y="6765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90798</xdr:rowOff>
    </xdr:from>
    <xdr:to>
      <xdr:col>76</xdr:col>
      <xdr:colOff>165100</xdr:colOff>
      <xdr:row>39</xdr:row>
      <xdr:rowOff>20948</xdr:rowOff>
    </xdr:to>
    <xdr:sp macro="" textlink="">
      <xdr:nvSpPr>
        <xdr:cNvPr id="539" name="楕円 538">
          <a:extLst>
            <a:ext uri="{FF2B5EF4-FFF2-40B4-BE49-F238E27FC236}">
              <a16:creationId xmlns="" xmlns:a16="http://schemas.microsoft.com/office/drawing/2014/main" id="{00000000-0008-0000-0600-00001B020000}"/>
            </a:ext>
          </a:extLst>
        </xdr:cNvPr>
        <xdr:cNvSpPr/>
      </xdr:nvSpPr>
      <xdr:spPr>
        <a:xfrm>
          <a:off x="14541500" y="660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37475</xdr:rowOff>
    </xdr:from>
    <xdr:ext cx="534377" cy="259045"/>
    <xdr:sp macro="" textlink="">
      <xdr:nvSpPr>
        <xdr:cNvPr id="540" name="テキスト ボックス 539">
          <a:extLst>
            <a:ext uri="{FF2B5EF4-FFF2-40B4-BE49-F238E27FC236}">
              <a16:creationId xmlns="" xmlns:a16="http://schemas.microsoft.com/office/drawing/2014/main" id="{00000000-0008-0000-0600-00001C020000}"/>
            </a:ext>
          </a:extLst>
        </xdr:cNvPr>
        <xdr:cNvSpPr txBox="1"/>
      </xdr:nvSpPr>
      <xdr:spPr>
        <a:xfrm>
          <a:off x="14325111" y="6381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56488</xdr:rowOff>
    </xdr:from>
    <xdr:to>
      <xdr:col>72</xdr:col>
      <xdr:colOff>38100</xdr:colOff>
      <xdr:row>37</xdr:row>
      <xdr:rowOff>158088</xdr:rowOff>
    </xdr:to>
    <xdr:sp macro="" textlink="">
      <xdr:nvSpPr>
        <xdr:cNvPr id="541" name="楕円 540">
          <a:extLst>
            <a:ext uri="{FF2B5EF4-FFF2-40B4-BE49-F238E27FC236}">
              <a16:creationId xmlns="" xmlns:a16="http://schemas.microsoft.com/office/drawing/2014/main" id="{00000000-0008-0000-0600-00001D020000}"/>
            </a:ext>
          </a:extLst>
        </xdr:cNvPr>
        <xdr:cNvSpPr/>
      </xdr:nvSpPr>
      <xdr:spPr>
        <a:xfrm>
          <a:off x="13652500" y="6400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3165</xdr:rowOff>
    </xdr:from>
    <xdr:ext cx="534377" cy="259045"/>
    <xdr:sp macro="" textlink="">
      <xdr:nvSpPr>
        <xdr:cNvPr id="542" name="テキスト ボックス 541">
          <a:extLst>
            <a:ext uri="{FF2B5EF4-FFF2-40B4-BE49-F238E27FC236}">
              <a16:creationId xmlns="" xmlns:a16="http://schemas.microsoft.com/office/drawing/2014/main" id="{00000000-0008-0000-0600-00001E020000}"/>
            </a:ext>
          </a:extLst>
        </xdr:cNvPr>
        <xdr:cNvSpPr txBox="1"/>
      </xdr:nvSpPr>
      <xdr:spPr>
        <a:xfrm>
          <a:off x="13436111" y="6175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61445</xdr:rowOff>
    </xdr:from>
    <xdr:to>
      <xdr:col>67</xdr:col>
      <xdr:colOff>101600</xdr:colOff>
      <xdr:row>38</xdr:row>
      <xdr:rowOff>163045</xdr:rowOff>
    </xdr:to>
    <xdr:sp macro="" textlink="">
      <xdr:nvSpPr>
        <xdr:cNvPr id="543" name="楕円 542">
          <a:extLst>
            <a:ext uri="{FF2B5EF4-FFF2-40B4-BE49-F238E27FC236}">
              <a16:creationId xmlns="" xmlns:a16="http://schemas.microsoft.com/office/drawing/2014/main" id="{00000000-0008-0000-0600-00001F020000}"/>
            </a:ext>
          </a:extLst>
        </xdr:cNvPr>
        <xdr:cNvSpPr/>
      </xdr:nvSpPr>
      <xdr:spPr>
        <a:xfrm>
          <a:off x="12763500" y="6576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8122</xdr:rowOff>
    </xdr:from>
    <xdr:ext cx="534377" cy="259045"/>
    <xdr:sp macro="" textlink="">
      <xdr:nvSpPr>
        <xdr:cNvPr id="544" name="テキスト ボックス 543">
          <a:extLst>
            <a:ext uri="{FF2B5EF4-FFF2-40B4-BE49-F238E27FC236}">
              <a16:creationId xmlns="" xmlns:a16="http://schemas.microsoft.com/office/drawing/2014/main" id="{00000000-0008-0000-0600-000020020000}"/>
            </a:ext>
          </a:extLst>
        </xdr:cNvPr>
        <xdr:cNvSpPr txBox="1"/>
      </xdr:nvSpPr>
      <xdr:spPr>
        <a:xfrm>
          <a:off x="12547111" y="635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a:extLst>
            <a:ext uri="{FF2B5EF4-FFF2-40B4-BE49-F238E27FC236}">
              <a16:creationId xmlns="" xmlns:a16="http://schemas.microsoft.com/office/drawing/2014/main" id="{00000000-0008-0000-0600-00002B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6" name="テキスト ボックス 555">
          <a:extLst>
            <a:ext uri="{FF2B5EF4-FFF2-40B4-BE49-F238E27FC236}">
              <a16:creationId xmlns="" xmlns:a16="http://schemas.microsoft.com/office/drawing/2014/main" id="{00000000-0008-0000-0600-00002C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a:extLst>
            <a:ext uri="{FF2B5EF4-FFF2-40B4-BE49-F238E27FC236}">
              <a16:creationId xmlns="" xmlns:a16="http://schemas.microsoft.com/office/drawing/2014/main" id="{00000000-0008-0000-0600-00002D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8" name="テキスト ボックス 557">
          <a:extLst>
            <a:ext uri="{FF2B5EF4-FFF2-40B4-BE49-F238E27FC236}">
              <a16:creationId xmlns="" xmlns:a16="http://schemas.microsoft.com/office/drawing/2014/main" id="{00000000-0008-0000-0600-00002E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a:extLst>
            <a:ext uri="{FF2B5EF4-FFF2-40B4-BE49-F238E27FC236}">
              <a16:creationId xmlns="" xmlns:a16="http://schemas.microsoft.com/office/drawing/2014/main" id="{00000000-0008-0000-0600-00002F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0" name="テキスト ボックス 559">
          <a:extLst>
            <a:ext uri="{FF2B5EF4-FFF2-40B4-BE49-F238E27FC236}">
              <a16:creationId xmlns="" xmlns:a16="http://schemas.microsoft.com/office/drawing/2014/main" id="{00000000-0008-0000-0600-000030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a:extLst>
            <a:ext uri="{FF2B5EF4-FFF2-40B4-BE49-F238E27FC236}">
              <a16:creationId xmlns="" xmlns:a16="http://schemas.microsoft.com/office/drawing/2014/main" id="{00000000-0008-0000-0600-000031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2" name="テキスト ボックス 561">
          <a:extLst>
            <a:ext uri="{FF2B5EF4-FFF2-40B4-BE49-F238E27FC236}">
              <a16:creationId xmlns="" xmlns:a16="http://schemas.microsoft.com/office/drawing/2014/main" id="{00000000-0008-0000-0600-000032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 xmlns:a16="http://schemas.microsoft.com/office/drawing/2014/main" id="{00000000-0008-0000-06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4" name="テキスト ボックス 563">
          <a:extLst>
            <a:ext uri="{FF2B5EF4-FFF2-40B4-BE49-F238E27FC236}">
              <a16:creationId xmlns="" xmlns:a16="http://schemas.microsoft.com/office/drawing/2014/main" id="{00000000-0008-0000-0600-000034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 xmlns:a16="http://schemas.microsoft.com/office/drawing/2014/main" id="{00000000-0008-0000-06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6" name="直線コネクタ 565">
          <a:extLst>
            <a:ext uri="{FF2B5EF4-FFF2-40B4-BE49-F238E27FC236}">
              <a16:creationId xmlns="" xmlns:a16="http://schemas.microsoft.com/office/drawing/2014/main" id="{00000000-0008-0000-0600-000036020000}"/>
            </a:ext>
          </a:extLst>
        </xdr:cNvPr>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7" name="失業対策事業費最小値テキスト">
          <a:extLst>
            <a:ext uri="{FF2B5EF4-FFF2-40B4-BE49-F238E27FC236}">
              <a16:creationId xmlns="" xmlns:a16="http://schemas.microsoft.com/office/drawing/2014/main" id="{00000000-0008-0000-0600-000037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8" name="直線コネクタ 567">
          <a:extLst>
            <a:ext uri="{FF2B5EF4-FFF2-40B4-BE49-F238E27FC236}">
              <a16:creationId xmlns="" xmlns:a16="http://schemas.microsoft.com/office/drawing/2014/main" id="{00000000-0008-0000-0600-000038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69" name="失業対策事業費最大値テキスト">
          <a:extLst>
            <a:ext uri="{FF2B5EF4-FFF2-40B4-BE49-F238E27FC236}">
              <a16:creationId xmlns="" xmlns:a16="http://schemas.microsoft.com/office/drawing/2014/main" id="{00000000-0008-0000-0600-000039020000}"/>
            </a:ext>
          </a:extLst>
        </xdr:cNvPr>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0" name="直線コネクタ 569">
          <a:extLst>
            <a:ext uri="{FF2B5EF4-FFF2-40B4-BE49-F238E27FC236}">
              <a16:creationId xmlns="" xmlns:a16="http://schemas.microsoft.com/office/drawing/2014/main" id="{00000000-0008-0000-0600-00003A020000}"/>
            </a:ext>
          </a:extLst>
        </xdr:cNvPr>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1" name="直線コネクタ 570">
          <a:extLst>
            <a:ext uri="{FF2B5EF4-FFF2-40B4-BE49-F238E27FC236}">
              <a16:creationId xmlns="" xmlns:a16="http://schemas.microsoft.com/office/drawing/2014/main" id="{00000000-0008-0000-0600-00003B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2" name="失業対策事業費平均値テキスト">
          <a:extLst>
            <a:ext uri="{FF2B5EF4-FFF2-40B4-BE49-F238E27FC236}">
              <a16:creationId xmlns="" xmlns:a16="http://schemas.microsoft.com/office/drawing/2014/main" id="{00000000-0008-0000-0600-00003C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3" name="フローチャート: 判断 572">
          <a:extLst>
            <a:ext uri="{FF2B5EF4-FFF2-40B4-BE49-F238E27FC236}">
              <a16:creationId xmlns="" xmlns:a16="http://schemas.microsoft.com/office/drawing/2014/main" id="{00000000-0008-0000-0600-00003D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4" name="直線コネクタ 573">
          <a:extLst>
            <a:ext uri="{FF2B5EF4-FFF2-40B4-BE49-F238E27FC236}">
              <a16:creationId xmlns="" xmlns:a16="http://schemas.microsoft.com/office/drawing/2014/main" id="{00000000-0008-0000-0600-00003E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5" name="フローチャート: 判断 574">
          <a:extLst>
            <a:ext uri="{FF2B5EF4-FFF2-40B4-BE49-F238E27FC236}">
              <a16:creationId xmlns="" xmlns:a16="http://schemas.microsoft.com/office/drawing/2014/main" id="{00000000-0008-0000-0600-00003F020000}"/>
            </a:ext>
          </a:extLst>
        </xdr:cNvPr>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6" name="テキスト ボックス 575">
          <a:extLst>
            <a:ext uri="{FF2B5EF4-FFF2-40B4-BE49-F238E27FC236}">
              <a16:creationId xmlns="" xmlns:a16="http://schemas.microsoft.com/office/drawing/2014/main" id="{00000000-0008-0000-0600-000040020000}"/>
            </a:ext>
          </a:extLst>
        </xdr:cNvPr>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7" name="直線コネクタ 576">
          <a:extLst>
            <a:ext uri="{FF2B5EF4-FFF2-40B4-BE49-F238E27FC236}">
              <a16:creationId xmlns="" xmlns:a16="http://schemas.microsoft.com/office/drawing/2014/main" id="{00000000-0008-0000-0600-000041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78" name="フローチャート: 判断 577">
          <a:extLst>
            <a:ext uri="{FF2B5EF4-FFF2-40B4-BE49-F238E27FC236}">
              <a16:creationId xmlns="" xmlns:a16="http://schemas.microsoft.com/office/drawing/2014/main" id="{00000000-0008-0000-0600-000042020000}"/>
            </a:ext>
          </a:extLst>
        </xdr:cNvPr>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79" name="テキスト ボックス 578">
          <a:extLst>
            <a:ext uri="{FF2B5EF4-FFF2-40B4-BE49-F238E27FC236}">
              <a16:creationId xmlns="" xmlns:a16="http://schemas.microsoft.com/office/drawing/2014/main" id="{00000000-0008-0000-0600-000043020000}"/>
            </a:ext>
          </a:extLst>
        </xdr:cNvPr>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0" name="直線コネクタ 579">
          <a:extLst>
            <a:ext uri="{FF2B5EF4-FFF2-40B4-BE49-F238E27FC236}">
              <a16:creationId xmlns="" xmlns:a16="http://schemas.microsoft.com/office/drawing/2014/main" id="{00000000-0008-0000-0600-000044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1" name="フローチャート: 判断 580">
          <a:extLst>
            <a:ext uri="{FF2B5EF4-FFF2-40B4-BE49-F238E27FC236}">
              <a16:creationId xmlns="" xmlns:a16="http://schemas.microsoft.com/office/drawing/2014/main" id="{00000000-0008-0000-0600-000045020000}"/>
            </a:ext>
          </a:extLst>
        </xdr:cNvPr>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2" name="テキスト ボックス 581">
          <a:extLst>
            <a:ext uri="{FF2B5EF4-FFF2-40B4-BE49-F238E27FC236}">
              <a16:creationId xmlns="" xmlns:a16="http://schemas.microsoft.com/office/drawing/2014/main" id="{00000000-0008-0000-0600-000046020000}"/>
            </a:ext>
          </a:extLst>
        </xdr:cNvPr>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3" name="フローチャート: 判断 582">
          <a:extLst>
            <a:ext uri="{FF2B5EF4-FFF2-40B4-BE49-F238E27FC236}">
              <a16:creationId xmlns="" xmlns:a16="http://schemas.microsoft.com/office/drawing/2014/main" id="{00000000-0008-0000-0600-000047020000}"/>
            </a:ext>
          </a:extLst>
        </xdr:cNvPr>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4" name="テキスト ボックス 583">
          <a:extLst>
            <a:ext uri="{FF2B5EF4-FFF2-40B4-BE49-F238E27FC236}">
              <a16:creationId xmlns="" xmlns:a16="http://schemas.microsoft.com/office/drawing/2014/main" id="{00000000-0008-0000-0600-000048020000}"/>
            </a:ext>
          </a:extLst>
        </xdr:cNvPr>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 xmlns:a16="http://schemas.microsoft.com/office/drawing/2014/main" id="{00000000-0008-0000-06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 xmlns:a16="http://schemas.microsoft.com/office/drawing/2014/main" id="{00000000-0008-0000-06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 xmlns:a16="http://schemas.microsoft.com/office/drawing/2014/main" id="{00000000-0008-0000-06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 xmlns:a16="http://schemas.microsoft.com/office/drawing/2014/main" id="{00000000-0008-0000-06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 xmlns:a16="http://schemas.microsoft.com/office/drawing/2014/main" id="{00000000-0008-0000-06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0" name="楕円 589">
          <a:extLst>
            <a:ext uri="{FF2B5EF4-FFF2-40B4-BE49-F238E27FC236}">
              <a16:creationId xmlns="" xmlns:a16="http://schemas.microsoft.com/office/drawing/2014/main" id="{00000000-0008-0000-0600-00004E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1" name="失業対策事業費該当値テキスト">
          <a:extLst>
            <a:ext uri="{FF2B5EF4-FFF2-40B4-BE49-F238E27FC236}">
              <a16:creationId xmlns="" xmlns:a16="http://schemas.microsoft.com/office/drawing/2014/main" id="{00000000-0008-0000-0600-00004F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2" name="楕円 591">
          <a:extLst>
            <a:ext uri="{FF2B5EF4-FFF2-40B4-BE49-F238E27FC236}">
              <a16:creationId xmlns="" xmlns:a16="http://schemas.microsoft.com/office/drawing/2014/main" id="{00000000-0008-0000-0600-000050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3" name="テキスト ボックス 592">
          <a:extLst>
            <a:ext uri="{FF2B5EF4-FFF2-40B4-BE49-F238E27FC236}">
              <a16:creationId xmlns="" xmlns:a16="http://schemas.microsoft.com/office/drawing/2014/main" id="{00000000-0008-0000-0600-000051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4" name="楕円 593">
          <a:extLst>
            <a:ext uri="{FF2B5EF4-FFF2-40B4-BE49-F238E27FC236}">
              <a16:creationId xmlns="" xmlns:a16="http://schemas.microsoft.com/office/drawing/2014/main" id="{00000000-0008-0000-0600-000052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5" name="テキスト ボックス 594">
          <a:extLst>
            <a:ext uri="{FF2B5EF4-FFF2-40B4-BE49-F238E27FC236}">
              <a16:creationId xmlns="" xmlns:a16="http://schemas.microsoft.com/office/drawing/2014/main" id="{00000000-0008-0000-0600-000053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6" name="楕円 595">
          <a:extLst>
            <a:ext uri="{FF2B5EF4-FFF2-40B4-BE49-F238E27FC236}">
              <a16:creationId xmlns="" xmlns:a16="http://schemas.microsoft.com/office/drawing/2014/main" id="{00000000-0008-0000-0600-000054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7" name="テキスト ボックス 596">
          <a:extLst>
            <a:ext uri="{FF2B5EF4-FFF2-40B4-BE49-F238E27FC236}">
              <a16:creationId xmlns="" xmlns:a16="http://schemas.microsoft.com/office/drawing/2014/main" id="{00000000-0008-0000-0600-000055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8" name="楕円 597">
          <a:extLst>
            <a:ext uri="{FF2B5EF4-FFF2-40B4-BE49-F238E27FC236}">
              <a16:creationId xmlns="" xmlns:a16="http://schemas.microsoft.com/office/drawing/2014/main" id="{00000000-0008-0000-0600-000056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9" name="テキスト ボックス 598">
          <a:extLst>
            <a:ext uri="{FF2B5EF4-FFF2-40B4-BE49-F238E27FC236}">
              <a16:creationId xmlns="" xmlns:a16="http://schemas.microsoft.com/office/drawing/2014/main" id="{00000000-0008-0000-0600-000057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 xmlns:a16="http://schemas.microsoft.com/office/drawing/2014/main" id="{00000000-0008-0000-06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 xmlns:a16="http://schemas.microsoft.com/office/drawing/2014/main" id="{00000000-0008-0000-06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 xmlns:a16="http://schemas.microsoft.com/office/drawing/2014/main" id="{00000000-0008-0000-06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 xmlns:a16="http://schemas.microsoft.com/office/drawing/2014/main" id="{00000000-0008-0000-06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 xmlns:a16="http://schemas.microsoft.com/office/drawing/2014/main" id="{00000000-0008-0000-06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 xmlns:a16="http://schemas.microsoft.com/office/drawing/2014/main" id="{00000000-0008-0000-06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 xmlns:a16="http://schemas.microsoft.com/office/drawing/2014/main" id="{00000000-0008-0000-06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 xmlns:a16="http://schemas.microsoft.com/office/drawing/2014/main" id="{00000000-0008-0000-06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 xmlns:a16="http://schemas.microsoft.com/office/drawing/2014/main" id="{00000000-0008-0000-06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 xmlns:a16="http://schemas.microsoft.com/office/drawing/2014/main" id="{00000000-0008-0000-06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 xmlns:a16="http://schemas.microsoft.com/office/drawing/2014/main" id="{00000000-0008-0000-06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 xmlns:a16="http://schemas.microsoft.com/office/drawing/2014/main" id="{00000000-0008-0000-06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 xmlns:a16="http://schemas.microsoft.com/office/drawing/2014/main" id="{00000000-0008-0000-06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 xmlns:a16="http://schemas.microsoft.com/office/drawing/2014/main" id="{00000000-0008-0000-06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 xmlns:a16="http://schemas.microsoft.com/office/drawing/2014/main" id="{00000000-0008-0000-06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 xmlns:a16="http://schemas.microsoft.com/office/drawing/2014/main" id="{00000000-0008-0000-06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 xmlns:a16="http://schemas.microsoft.com/office/drawing/2014/main" id="{00000000-0008-0000-06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 xmlns:a16="http://schemas.microsoft.com/office/drawing/2014/main" id="{00000000-0008-0000-06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 xmlns:a16="http://schemas.microsoft.com/office/drawing/2014/main" id="{00000000-0008-0000-06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 xmlns:a16="http://schemas.microsoft.com/office/drawing/2014/main" id="{00000000-0008-0000-06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 xmlns:a16="http://schemas.microsoft.com/office/drawing/2014/main" id="{00000000-0008-0000-06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 xmlns:a16="http://schemas.microsoft.com/office/drawing/2014/main" id="{00000000-0008-0000-06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a:extLst>
            <a:ext uri="{FF2B5EF4-FFF2-40B4-BE49-F238E27FC236}">
              <a16:creationId xmlns="" xmlns:a16="http://schemas.microsoft.com/office/drawing/2014/main" id="{00000000-0008-0000-06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3" name="直線コネクタ 622">
          <a:extLst>
            <a:ext uri="{FF2B5EF4-FFF2-40B4-BE49-F238E27FC236}">
              <a16:creationId xmlns="" xmlns:a16="http://schemas.microsoft.com/office/drawing/2014/main" id="{00000000-0008-0000-0600-00006F020000}"/>
            </a:ext>
          </a:extLst>
        </xdr:cNvPr>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4" name="公債費最小値テキスト">
          <a:extLst>
            <a:ext uri="{FF2B5EF4-FFF2-40B4-BE49-F238E27FC236}">
              <a16:creationId xmlns="" xmlns:a16="http://schemas.microsoft.com/office/drawing/2014/main" id="{00000000-0008-0000-0600-000070020000}"/>
            </a:ext>
          </a:extLst>
        </xdr:cNvPr>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5" name="直線コネクタ 624">
          <a:extLst>
            <a:ext uri="{FF2B5EF4-FFF2-40B4-BE49-F238E27FC236}">
              <a16:creationId xmlns="" xmlns:a16="http://schemas.microsoft.com/office/drawing/2014/main" id="{00000000-0008-0000-0600-000071020000}"/>
            </a:ext>
          </a:extLst>
        </xdr:cNvPr>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6" name="公債費最大値テキスト">
          <a:extLst>
            <a:ext uri="{FF2B5EF4-FFF2-40B4-BE49-F238E27FC236}">
              <a16:creationId xmlns="" xmlns:a16="http://schemas.microsoft.com/office/drawing/2014/main" id="{00000000-0008-0000-0600-000072020000}"/>
            </a:ext>
          </a:extLst>
        </xdr:cNvPr>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7" name="直線コネクタ 626">
          <a:extLst>
            <a:ext uri="{FF2B5EF4-FFF2-40B4-BE49-F238E27FC236}">
              <a16:creationId xmlns="" xmlns:a16="http://schemas.microsoft.com/office/drawing/2014/main" id="{00000000-0008-0000-0600-000073020000}"/>
            </a:ext>
          </a:extLst>
        </xdr:cNvPr>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165943</xdr:rowOff>
    </xdr:from>
    <xdr:to>
      <xdr:col>85</xdr:col>
      <xdr:colOff>127000</xdr:colOff>
      <xdr:row>78</xdr:row>
      <xdr:rowOff>3003</xdr:rowOff>
    </xdr:to>
    <xdr:cxnSp macro="">
      <xdr:nvCxnSpPr>
        <xdr:cNvPr id="628" name="直線コネクタ 627">
          <a:extLst>
            <a:ext uri="{FF2B5EF4-FFF2-40B4-BE49-F238E27FC236}">
              <a16:creationId xmlns="" xmlns:a16="http://schemas.microsoft.com/office/drawing/2014/main" id="{00000000-0008-0000-0600-000074020000}"/>
            </a:ext>
          </a:extLst>
        </xdr:cNvPr>
        <xdr:cNvCxnSpPr/>
      </xdr:nvCxnSpPr>
      <xdr:spPr>
        <a:xfrm flipV="1">
          <a:off x="15481300" y="13367593"/>
          <a:ext cx="838200" cy="8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85727</xdr:rowOff>
    </xdr:from>
    <xdr:ext cx="599010" cy="259045"/>
    <xdr:sp macro="" textlink="">
      <xdr:nvSpPr>
        <xdr:cNvPr id="629" name="公債費平均値テキスト">
          <a:extLst>
            <a:ext uri="{FF2B5EF4-FFF2-40B4-BE49-F238E27FC236}">
              <a16:creationId xmlns="" xmlns:a16="http://schemas.microsoft.com/office/drawing/2014/main" id="{00000000-0008-0000-0600-000075020000}"/>
            </a:ext>
          </a:extLst>
        </xdr:cNvPr>
        <xdr:cNvSpPr txBox="1"/>
      </xdr:nvSpPr>
      <xdr:spPr>
        <a:xfrm>
          <a:off x="16370300" y="13115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0" name="フローチャート: 判断 629">
          <a:extLst>
            <a:ext uri="{FF2B5EF4-FFF2-40B4-BE49-F238E27FC236}">
              <a16:creationId xmlns="" xmlns:a16="http://schemas.microsoft.com/office/drawing/2014/main" id="{00000000-0008-0000-0600-000076020000}"/>
            </a:ext>
          </a:extLst>
        </xdr:cNvPr>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3003</xdr:rowOff>
    </xdr:from>
    <xdr:to>
      <xdr:col>81</xdr:col>
      <xdr:colOff>50800</xdr:colOff>
      <xdr:row>78</xdr:row>
      <xdr:rowOff>25891</xdr:rowOff>
    </xdr:to>
    <xdr:cxnSp macro="">
      <xdr:nvCxnSpPr>
        <xdr:cNvPr id="631" name="直線コネクタ 630">
          <a:extLst>
            <a:ext uri="{FF2B5EF4-FFF2-40B4-BE49-F238E27FC236}">
              <a16:creationId xmlns="" xmlns:a16="http://schemas.microsoft.com/office/drawing/2014/main" id="{00000000-0008-0000-0600-000077020000}"/>
            </a:ext>
          </a:extLst>
        </xdr:cNvPr>
        <xdr:cNvCxnSpPr/>
      </xdr:nvCxnSpPr>
      <xdr:spPr>
        <a:xfrm flipV="1">
          <a:off x="14592300" y="13376103"/>
          <a:ext cx="8890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2" name="フローチャート: 判断 631">
          <a:extLst>
            <a:ext uri="{FF2B5EF4-FFF2-40B4-BE49-F238E27FC236}">
              <a16:creationId xmlns="" xmlns:a16="http://schemas.microsoft.com/office/drawing/2014/main" id="{00000000-0008-0000-0600-000078020000}"/>
            </a:ext>
          </a:extLst>
        </xdr:cNvPr>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416</xdr:rowOff>
    </xdr:from>
    <xdr:ext cx="599010" cy="259045"/>
    <xdr:sp macro="" textlink="">
      <xdr:nvSpPr>
        <xdr:cNvPr id="633" name="テキスト ボックス 632">
          <a:extLst>
            <a:ext uri="{FF2B5EF4-FFF2-40B4-BE49-F238E27FC236}">
              <a16:creationId xmlns="" xmlns:a16="http://schemas.microsoft.com/office/drawing/2014/main" id="{00000000-0008-0000-0600-000079020000}"/>
            </a:ext>
          </a:extLst>
        </xdr:cNvPr>
        <xdr:cNvSpPr txBox="1"/>
      </xdr:nvSpPr>
      <xdr:spPr>
        <a:xfrm>
          <a:off x="15181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21138</xdr:rowOff>
    </xdr:from>
    <xdr:to>
      <xdr:col>76</xdr:col>
      <xdr:colOff>114300</xdr:colOff>
      <xdr:row>78</xdr:row>
      <xdr:rowOff>25891</xdr:rowOff>
    </xdr:to>
    <xdr:cxnSp macro="">
      <xdr:nvCxnSpPr>
        <xdr:cNvPr id="634" name="直線コネクタ 633">
          <a:extLst>
            <a:ext uri="{FF2B5EF4-FFF2-40B4-BE49-F238E27FC236}">
              <a16:creationId xmlns="" xmlns:a16="http://schemas.microsoft.com/office/drawing/2014/main" id="{00000000-0008-0000-0600-00007A020000}"/>
            </a:ext>
          </a:extLst>
        </xdr:cNvPr>
        <xdr:cNvCxnSpPr/>
      </xdr:nvCxnSpPr>
      <xdr:spPr>
        <a:xfrm>
          <a:off x="13703300" y="13394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5" name="フローチャート: 判断 634">
          <a:extLst>
            <a:ext uri="{FF2B5EF4-FFF2-40B4-BE49-F238E27FC236}">
              <a16:creationId xmlns="" xmlns:a16="http://schemas.microsoft.com/office/drawing/2014/main" id="{00000000-0008-0000-0600-00007B020000}"/>
            </a:ext>
          </a:extLst>
        </xdr:cNvPr>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4729</xdr:rowOff>
    </xdr:from>
    <xdr:ext cx="599010" cy="259045"/>
    <xdr:sp macro="" textlink="">
      <xdr:nvSpPr>
        <xdr:cNvPr id="636" name="テキスト ボックス 635">
          <a:extLst>
            <a:ext uri="{FF2B5EF4-FFF2-40B4-BE49-F238E27FC236}">
              <a16:creationId xmlns="" xmlns:a16="http://schemas.microsoft.com/office/drawing/2014/main" id="{00000000-0008-0000-0600-00007C020000}"/>
            </a:ext>
          </a:extLst>
        </xdr:cNvPr>
        <xdr:cNvSpPr txBox="1"/>
      </xdr:nvSpPr>
      <xdr:spPr>
        <a:xfrm>
          <a:off x="14292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138359</xdr:rowOff>
    </xdr:from>
    <xdr:to>
      <xdr:col>71</xdr:col>
      <xdr:colOff>177800</xdr:colOff>
      <xdr:row>78</xdr:row>
      <xdr:rowOff>21138</xdr:rowOff>
    </xdr:to>
    <xdr:cxnSp macro="">
      <xdr:nvCxnSpPr>
        <xdr:cNvPr id="637" name="直線コネクタ 636">
          <a:extLst>
            <a:ext uri="{FF2B5EF4-FFF2-40B4-BE49-F238E27FC236}">
              <a16:creationId xmlns="" xmlns:a16="http://schemas.microsoft.com/office/drawing/2014/main" id="{00000000-0008-0000-0600-00007D020000}"/>
            </a:ext>
          </a:extLst>
        </xdr:cNvPr>
        <xdr:cNvCxnSpPr/>
      </xdr:nvCxnSpPr>
      <xdr:spPr>
        <a:xfrm>
          <a:off x="12814300" y="13340009"/>
          <a:ext cx="889000" cy="5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38" name="フローチャート: 判断 637">
          <a:extLst>
            <a:ext uri="{FF2B5EF4-FFF2-40B4-BE49-F238E27FC236}">
              <a16:creationId xmlns="" xmlns:a16="http://schemas.microsoft.com/office/drawing/2014/main" id="{00000000-0008-0000-0600-00007E020000}"/>
            </a:ext>
          </a:extLst>
        </xdr:cNvPr>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4624</xdr:rowOff>
    </xdr:from>
    <xdr:ext cx="599010" cy="259045"/>
    <xdr:sp macro="" textlink="">
      <xdr:nvSpPr>
        <xdr:cNvPr id="639" name="テキスト ボックス 638">
          <a:extLst>
            <a:ext uri="{FF2B5EF4-FFF2-40B4-BE49-F238E27FC236}">
              <a16:creationId xmlns="" xmlns:a16="http://schemas.microsoft.com/office/drawing/2014/main" id="{00000000-0008-0000-0600-00007F020000}"/>
            </a:ext>
          </a:extLst>
        </xdr:cNvPr>
        <xdr:cNvSpPr txBox="1"/>
      </xdr:nvSpPr>
      <xdr:spPr>
        <a:xfrm>
          <a:off x="13403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0" name="フローチャート: 判断 639">
          <a:extLst>
            <a:ext uri="{FF2B5EF4-FFF2-40B4-BE49-F238E27FC236}">
              <a16:creationId xmlns="" xmlns:a16="http://schemas.microsoft.com/office/drawing/2014/main" id="{00000000-0008-0000-0600-000080020000}"/>
            </a:ext>
          </a:extLst>
        </xdr:cNvPr>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170747</xdr:rowOff>
    </xdr:from>
    <xdr:ext cx="599010" cy="259045"/>
    <xdr:sp macro="" textlink="">
      <xdr:nvSpPr>
        <xdr:cNvPr id="641" name="テキスト ボックス 640">
          <a:extLst>
            <a:ext uri="{FF2B5EF4-FFF2-40B4-BE49-F238E27FC236}">
              <a16:creationId xmlns="" xmlns:a16="http://schemas.microsoft.com/office/drawing/2014/main" id="{00000000-0008-0000-0600-000081020000}"/>
            </a:ext>
          </a:extLst>
        </xdr:cNvPr>
        <xdr:cNvSpPr txBox="1"/>
      </xdr:nvSpPr>
      <xdr:spPr>
        <a:xfrm>
          <a:off x="12514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 xmlns:a16="http://schemas.microsoft.com/office/drawing/2014/main" id="{00000000-0008-0000-06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 xmlns:a16="http://schemas.microsoft.com/office/drawing/2014/main" id="{00000000-0008-0000-06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 xmlns:a16="http://schemas.microsoft.com/office/drawing/2014/main" id="{00000000-0008-0000-06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 xmlns:a16="http://schemas.microsoft.com/office/drawing/2014/main" id="{00000000-0008-0000-06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 xmlns:a16="http://schemas.microsoft.com/office/drawing/2014/main" id="{00000000-0008-0000-06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115143</xdr:rowOff>
    </xdr:from>
    <xdr:to>
      <xdr:col>85</xdr:col>
      <xdr:colOff>177800</xdr:colOff>
      <xdr:row>78</xdr:row>
      <xdr:rowOff>45293</xdr:rowOff>
    </xdr:to>
    <xdr:sp macro="" textlink="">
      <xdr:nvSpPr>
        <xdr:cNvPr id="647" name="楕円 646">
          <a:extLst>
            <a:ext uri="{FF2B5EF4-FFF2-40B4-BE49-F238E27FC236}">
              <a16:creationId xmlns="" xmlns:a16="http://schemas.microsoft.com/office/drawing/2014/main" id="{00000000-0008-0000-0600-000087020000}"/>
            </a:ext>
          </a:extLst>
        </xdr:cNvPr>
        <xdr:cNvSpPr/>
      </xdr:nvSpPr>
      <xdr:spPr>
        <a:xfrm>
          <a:off x="16268700" y="13316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93570</xdr:rowOff>
    </xdr:from>
    <xdr:ext cx="599010" cy="259045"/>
    <xdr:sp macro="" textlink="">
      <xdr:nvSpPr>
        <xdr:cNvPr id="648" name="公債費該当値テキスト">
          <a:extLst>
            <a:ext uri="{FF2B5EF4-FFF2-40B4-BE49-F238E27FC236}">
              <a16:creationId xmlns="" xmlns:a16="http://schemas.microsoft.com/office/drawing/2014/main" id="{00000000-0008-0000-0600-000088020000}"/>
            </a:ext>
          </a:extLst>
        </xdr:cNvPr>
        <xdr:cNvSpPr txBox="1"/>
      </xdr:nvSpPr>
      <xdr:spPr>
        <a:xfrm>
          <a:off x="16370300" y="132952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123653</xdr:rowOff>
    </xdr:from>
    <xdr:to>
      <xdr:col>81</xdr:col>
      <xdr:colOff>101600</xdr:colOff>
      <xdr:row>78</xdr:row>
      <xdr:rowOff>53803</xdr:rowOff>
    </xdr:to>
    <xdr:sp macro="" textlink="">
      <xdr:nvSpPr>
        <xdr:cNvPr id="649" name="楕円 648">
          <a:extLst>
            <a:ext uri="{FF2B5EF4-FFF2-40B4-BE49-F238E27FC236}">
              <a16:creationId xmlns="" xmlns:a16="http://schemas.microsoft.com/office/drawing/2014/main" id="{00000000-0008-0000-0600-000089020000}"/>
            </a:ext>
          </a:extLst>
        </xdr:cNvPr>
        <xdr:cNvSpPr/>
      </xdr:nvSpPr>
      <xdr:spPr>
        <a:xfrm>
          <a:off x="15430500" y="13325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44930</xdr:rowOff>
    </xdr:from>
    <xdr:ext cx="599010" cy="259045"/>
    <xdr:sp macro="" textlink="">
      <xdr:nvSpPr>
        <xdr:cNvPr id="650" name="テキスト ボックス 649">
          <a:extLst>
            <a:ext uri="{FF2B5EF4-FFF2-40B4-BE49-F238E27FC236}">
              <a16:creationId xmlns="" xmlns:a16="http://schemas.microsoft.com/office/drawing/2014/main" id="{00000000-0008-0000-0600-00008A020000}"/>
            </a:ext>
          </a:extLst>
        </xdr:cNvPr>
        <xdr:cNvSpPr txBox="1"/>
      </xdr:nvSpPr>
      <xdr:spPr>
        <a:xfrm>
          <a:off x="15181795" y="13418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146541</xdr:rowOff>
    </xdr:from>
    <xdr:to>
      <xdr:col>76</xdr:col>
      <xdr:colOff>165100</xdr:colOff>
      <xdr:row>78</xdr:row>
      <xdr:rowOff>76691</xdr:rowOff>
    </xdr:to>
    <xdr:sp macro="" textlink="">
      <xdr:nvSpPr>
        <xdr:cNvPr id="651" name="楕円 650">
          <a:extLst>
            <a:ext uri="{FF2B5EF4-FFF2-40B4-BE49-F238E27FC236}">
              <a16:creationId xmlns="" xmlns:a16="http://schemas.microsoft.com/office/drawing/2014/main" id="{00000000-0008-0000-0600-00008B020000}"/>
            </a:ext>
          </a:extLst>
        </xdr:cNvPr>
        <xdr:cNvSpPr/>
      </xdr:nvSpPr>
      <xdr:spPr>
        <a:xfrm>
          <a:off x="14541500" y="13348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67818</xdr:rowOff>
    </xdr:from>
    <xdr:ext cx="534377" cy="259045"/>
    <xdr:sp macro="" textlink="">
      <xdr:nvSpPr>
        <xdr:cNvPr id="652" name="テキスト ボックス 651">
          <a:extLst>
            <a:ext uri="{FF2B5EF4-FFF2-40B4-BE49-F238E27FC236}">
              <a16:creationId xmlns="" xmlns:a16="http://schemas.microsoft.com/office/drawing/2014/main" id="{00000000-0008-0000-0600-00008C020000}"/>
            </a:ext>
          </a:extLst>
        </xdr:cNvPr>
        <xdr:cNvSpPr txBox="1"/>
      </xdr:nvSpPr>
      <xdr:spPr>
        <a:xfrm>
          <a:off x="14325111" y="13440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141788</xdr:rowOff>
    </xdr:from>
    <xdr:to>
      <xdr:col>72</xdr:col>
      <xdr:colOff>38100</xdr:colOff>
      <xdr:row>78</xdr:row>
      <xdr:rowOff>71938</xdr:rowOff>
    </xdr:to>
    <xdr:sp macro="" textlink="">
      <xdr:nvSpPr>
        <xdr:cNvPr id="653" name="楕円 652">
          <a:extLst>
            <a:ext uri="{FF2B5EF4-FFF2-40B4-BE49-F238E27FC236}">
              <a16:creationId xmlns="" xmlns:a16="http://schemas.microsoft.com/office/drawing/2014/main" id="{00000000-0008-0000-0600-00008D020000}"/>
            </a:ext>
          </a:extLst>
        </xdr:cNvPr>
        <xdr:cNvSpPr/>
      </xdr:nvSpPr>
      <xdr:spPr>
        <a:xfrm>
          <a:off x="13652500" y="13343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63065</xdr:rowOff>
    </xdr:from>
    <xdr:ext cx="599010" cy="259045"/>
    <xdr:sp macro="" textlink="">
      <xdr:nvSpPr>
        <xdr:cNvPr id="654" name="テキスト ボックス 653">
          <a:extLst>
            <a:ext uri="{FF2B5EF4-FFF2-40B4-BE49-F238E27FC236}">
              <a16:creationId xmlns="" xmlns:a16="http://schemas.microsoft.com/office/drawing/2014/main" id="{00000000-0008-0000-0600-00008E020000}"/>
            </a:ext>
          </a:extLst>
        </xdr:cNvPr>
        <xdr:cNvSpPr txBox="1"/>
      </xdr:nvSpPr>
      <xdr:spPr>
        <a:xfrm>
          <a:off x="13403795" y="13436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87559</xdr:rowOff>
    </xdr:from>
    <xdr:to>
      <xdr:col>67</xdr:col>
      <xdr:colOff>101600</xdr:colOff>
      <xdr:row>78</xdr:row>
      <xdr:rowOff>17709</xdr:rowOff>
    </xdr:to>
    <xdr:sp macro="" textlink="">
      <xdr:nvSpPr>
        <xdr:cNvPr id="655" name="楕円 654">
          <a:extLst>
            <a:ext uri="{FF2B5EF4-FFF2-40B4-BE49-F238E27FC236}">
              <a16:creationId xmlns="" xmlns:a16="http://schemas.microsoft.com/office/drawing/2014/main" id="{00000000-0008-0000-0600-00008F020000}"/>
            </a:ext>
          </a:extLst>
        </xdr:cNvPr>
        <xdr:cNvSpPr/>
      </xdr:nvSpPr>
      <xdr:spPr>
        <a:xfrm>
          <a:off x="12763500" y="13289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8836</xdr:rowOff>
    </xdr:from>
    <xdr:ext cx="599010" cy="259045"/>
    <xdr:sp macro="" textlink="">
      <xdr:nvSpPr>
        <xdr:cNvPr id="656" name="テキスト ボックス 655">
          <a:extLst>
            <a:ext uri="{FF2B5EF4-FFF2-40B4-BE49-F238E27FC236}">
              <a16:creationId xmlns="" xmlns:a16="http://schemas.microsoft.com/office/drawing/2014/main" id="{00000000-0008-0000-0600-000090020000}"/>
            </a:ext>
          </a:extLst>
        </xdr:cNvPr>
        <xdr:cNvSpPr txBox="1"/>
      </xdr:nvSpPr>
      <xdr:spPr>
        <a:xfrm>
          <a:off x="12514795" y="1338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 xmlns:a16="http://schemas.microsoft.com/office/drawing/2014/main" id="{00000000-0008-0000-06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 xmlns:a16="http://schemas.microsoft.com/office/drawing/2014/main" id="{00000000-0008-0000-06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 xmlns:a16="http://schemas.microsoft.com/office/drawing/2014/main" id="{00000000-0008-0000-06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 xmlns:a16="http://schemas.microsoft.com/office/drawing/2014/main" id="{00000000-0008-0000-06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 xmlns:a16="http://schemas.microsoft.com/office/drawing/2014/main" id="{00000000-0008-0000-06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 xmlns:a16="http://schemas.microsoft.com/office/drawing/2014/main" id="{00000000-0008-0000-06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 xmlns:a16="http://schemas.microsoft.com/office/drawing/2014/main" id="{00000000-0008-0000-06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 xmlns:a16="http://schemas.microsoft.com/office/drawing/2014/main" id="{00000000-0008-0000-06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 xmlns:a16="http://schemas.microsoft.com/office/drawing/2014/main" id="{00000000-0008-0000-06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 xmlns:a16="http://schemas.microsoft.com/office/drawing/2014/main" id="{00000000-0008-0000-06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 xmlns:a16="http://schemas.microsoft.com/office/drawing/2014/main" id="{00000000-0008-0000-06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 xmlns:a16="http://schemas.microsoft.com/office/drawing/2014/main" id="{00000000-0008-0000-06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 xmlns:a16="http://schemas.microsoft.com/office/drawing/2014/main" id="{00000000-0008-0000-06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 xmlns:a16="http://schemas.microsoft.com/office/drawing/2014/main" id="{00000000-0008-0000-06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 xmlns:a16="http://schemas.microsoft.com/office/drawing/2014/main" id="{00000000-0008-0000-06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 xmlns:a16="http://schemas.microsoft.com/office/drawing/2014/main" id="{00000000-0008-0000-06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 xmlns:a16="http://schemas.microsoft.com/office/drawing/2014/main" id="{00000000-0008-0000-06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 xmlns:a16="http://schemas.microsoft.com/office/drawing/2014/main" id="{00000000-0008-0000-06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 xmlns:a16="http://schemas.microsoft.com/office/drawing/2014/main" id="{00000000-0008-0000-06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6" name="テキスト ボックス 675">
          <a:extLst>
            <a:ext uri="{FF2B5EF4-FFF2-40B4-BE49-F238E27FC236}">
              <a16:creationId xmlns="" xmlns:a16="http://schemas.microsoft.com/office/drawing/2014/main" id="{00000000-0008-0000-0600-0000A4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 xmlns:a16="http://schemas.microsoft.com/office/drawing/2014/main" id="{00000000-0008-0000-06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 xmlns:a16="http://schemas.microsoft.com/office/drawing/2014/main" id="{00000000-0008-0000-06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2" name="直線コネクタ 681">
          <a:extLst>
            <a:ext uri="{FF2B5EF4-FFF2-40B4-BE49-F238E27FC236}">
              <a16:creationId xmlns="" xmlns:a16="http://schemas.microsoft.com/office/drawing/2014/main" id="{00000000-0008-0000-0600-0000AA020000}"/>
            </a:ext>
          </a:extLst>
        </xdr:cNvPr>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積立金最小値テキスト">
          <a:extLst>
            <a:ext uri="{FF2B5EF4-FFF2-40B4-BE49-F238E27FC236}">
              <a16:creationId xmlns="" xmlns:a16="http://schemas.microsoft.com/office/drawing/2014/main" id="{00000000-0008-0000-06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 xmlns:a16="http://schemas.microsoft.com/office/drawing/2014/main" id="{00000000-0008-0000-06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5" name="積立金最大値テキスト">
          <a:extLst>
            <a:ext uri="{FF2B5EF4-FFF2-40B4-BE49-F238E27FC236}">
              <a16:creationId xmlns="" xmlns:a16="http://schemas.microsoft.com/office/drawing/2014/main" id="{00000000-0008-0000-0600-0000AD020000}"/>
            </a:ext>
          </a:extLst>
        </xdr:cNvPr>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6" name="直線コネクタ 685">
          <a:extLst>
            <a:ext uri="{FF2B5EF4-FFF2-40B4-BE49-F238E27FC236}">
              <a16:creationId xmlns="" xmlns:a16="http://schemas.microsoft.com/office/drawing/2014/main" id="{00000000-0008-0000-0600-0000AE020000}"/>
            </a:ext>
          </a:extLst>
        </xdr:cNvPr>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127256</xdr:rowOff>
    </xdr:from>
    <xdr:to>
      <xdr:col>85</xdr:col>
      <xdr:colOff>127000</xdr:colOff>
      <xdr:row>99</xdr:row>
      <xdr:rowOff>19901</xdr:rowOff>
    </xdr:to>
    <xdr:cxnSp macro="">
      <xdr:nvCxnSpPr>
        <xdr:cNvPr id="687" name="直線コネクタ 686">
          <a:extLst>
            <a:ext uri="{FF2B5EF4-FFF2-40B4-BE49-F238E27FC236}">
              <a16:creationId xmlns="" xmlns:a16="http://schemas.microsoft.com/office/drawing/2014/main" id="{00000000-0008-0000-0600-0000AF020000}"/>
            </a:ext>
          </a:extLst>
        </xdr:cNvPr>
        <xdr:cNvCxnSpPr/>
      </xdr:nvCxnSpPr>
      <xdr:spPr>
        <a:xfrm>
          <a:off x="15481300" y="16929356"/>
          <a:ext cx="838200" cy="64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120169</xdr:rowOff>
    </xdr:from>
    <xdr:ext cx="534377" cy="259045"/>
    <xdr:sp macro="" textlink="">
      <xdr:nvSpPr>
        <xdr:cNvPr id="688" name="積立金平均値テキスト">
          <a:extLst>
            <a:ext uri="{FF2B5EF4-FFF2-40B4-BE49-F238E27FC236}">
              <a16:creationId xmlns="" xmlns:a16="http://schemas.microsoft.com/office/drawing/2014/main" id="{00000000-0008-0000-0600-0000B0020000}"/>
            </a:ext>
          </a:extLst>
        </xdr:cNvPr>
        <xdr:cNvSpPr txBox="1"/>
      </xdr:nvSpPr>
      <xdr:spPr>
        <a:xfrm>
          <a:off x="16370300" y="16922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89" name="フローチャート: 判断 688">
          <a:extLst>
            <a:ext uri="{FF2B5EF4-FFF2-40B4-BE49-F238E27FC236}">
              <a16:creationId xmlns="" xmlns:a16="http://schemas.microsoft.com/office/drawing/2014/main" id="{00000000-0008-0000-0600-0000B1020000}"/>
            </a:ext>
          </a:extLst>
        </xdr:cNvPr>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127256</xdr:rowOff>
    </xdr:from>
    <xdr:to>
      <xdr:col>81</xdr:col>
      <xdr:colOff>50800</xdr:colOff>
      <xdr:row>99</xdr:row>
      <xdr:rowOff>3431</xdr:rowOff>
    </xdr:to>
    <xdr:cxnSp macro="">
      <xdr:nvCxnSpPr>
        <xdr:cNvPr id="690" name="直線コネクタ 689">
          <a:extLst>
            <a:ext uri="{FF2B5EF4-FFF2-40B4-BE49-F238E27FC236}">
              <a16:creationId xmlns="" xmlns:a16="http://schemas.microsoft.com/office/drawing/2014/main" id="{00000000-0008-0000-0600-0000B2020000}"/>
            </a:ext>
          </a:extLst>
        </xdr:cNvPr>
        <xdr:cNvCxnSpPr/>
      </xdr:nvCxnSpPr>
      <xdr:spPr>
        <a:xfrm flipV="1">
          <a:off x="14592300" y="16929356"/>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1" name="フローチャート: 判断 690">
          <a:extLst>
            <a:ext uri="{FF2B5EF4-FFF2-40B4-BE49-F238E27FC236}">
              <a16:creationId xmlns="" xmlns:a16="http://schemas.microsoft.com/office/drawing/2014/main" id="{00000000-0008-0000-0600-0000B3020000}"/>
            </a:ext>
          </a:extLst>
        </xdr:cNvPr>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52328</xdr:rowOff>
    </xdr:from>
    <xdr:ext cx="534377" cy="259045"/>
    <xdr:sp macro="" textlink="">
      <xdr:nvSpPr>
        <xdr:cNvPr id="692" name="テキスト ボックス 691">
          <a:extLst>
            <a:ext uri="{FF2B5EF4-FFF2-40B4-BE49-F238E27FC236}">
              <a16:creationId xmlns="" xmlns:a16="http://schemas.microsoft.com/office/drawing/2014/main" id="{00000000-0008-0000-0600-0000B4020000}"/>
            </a:ext>
          </a:extLst>
        </xdr:cNvPr>
        <xdr:cNvSpPr txBox="1"/>
      </xdr:nvSpPr>
      <xdr:spPr>
        <a:xfrm>
          <a:off x="15214111" y="17025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3431</xdr:rowOff>
    </xdr:from>
    <xdr:to>
      <xdr:col>76</xdr:col>
      <xdr:colOff>114300</xdr:colOff>
      <xdr:row>99</xdr:row>
      <xdr:rowOff>7308</xdr:rowOff>
    </xdr:to>
    <xdr:cxnSp macro="">
      <xdr:nvCxnSpPr>
        <xdr:cNvPr id="693" name="直線コネクタ 692">
          <a:extLst>
            <a:ext uri="{FF2B5EF4-FFF2-40B4-BE49-F238E27FC236}">
              <a16:creationId xmlns="" xmlns:a16="http://schemas.microsoft.com/office/drawing/2014/main" id="{00000000-0008-0000-0600-0000B5020000}"/>
            </a:ext>
          </a:extLst>
        </xdr:cNvPr>
        <xdr:cNvCxnSpPr/>
      </xdr:nvCxnSpPr>
      <xdr:spPr>
        <a:xfrm flipV="1">
          <a:off x="13703300" y="16976981"/>
          <a:ext cx="889000" cy="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4" name="フローチャート: 判断 693">
          <a:extLst>
            <a:ext uri="{FF2B5EF4-FFF2-40B4-BE49-F238E27FC236}">
              <a16:creationId xmlns="" xmlns:a16="http://schemas.microsoft.com/office/drawing/2014/main" id="{00000000-0008-0000-0600-0000B6020000}"/>
            </a:ext>
          </a:extLst>
        </xdr:cNvPr>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63164</xdr:rowOff>
    </xdr:from>
    <xdr:ext cx="534377" cy="259045"/>
    <xdr:sp macro="" textlink="">
      <xdr:nvSpPr>
        <xdr:cNvPr id="695" name="テキスト ボックス 694">
          <a:extLst>
            <a:ext uri="{FF2B5EF4-FFF2-40B4-BE49-F238E27FC236}">
              <a16:creationId xmlns="" xmlns:a16="http://schemas.microsoft.com/office/drawing/2014/main" id="{00000000-0008-0000-0600-0000B7020000}"/>
            </a:ext>
          </a:extLst>
        </xdr:cNvPr>
        <xdr:cNvSpPr txBox="1"/>
      </xdr:nvSpPr>
      <xdr:spPr>
        <a:xfrm>
          <a:off x="14325111" y="170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7308</xdr:rowOff>
    </xdr:from>
    <xdr:to>
      <xdr:col>71</xdr:col>
      <xdr:colOff>177800</xdr:colOff>
      <xdr:row>99</xdr:row>
      <xdr:rowOff>29262</xdr:rowOff>
    </xdr:to>
    <xdr:cxnSp macro="">
      <xdr:nvCxnSpPr>
        <xdr:cNvPr id="696" name="直線コネクタ 695">
          <a:extLst>
            <a:ext uri="{FF2B5EF4-FFF2-40B4-BE49-F238E27FC236}">
              <a16:creationId xmlns="" xmlns:a16="http://schemas.microsoft.com/office/drawing/2014/main" id="{00000000-0008-0000-0600-0000B8020000}"/>
            </a:ext>
          </a:extLst>
        </xdr:cNvPr>
        <xdr:cNvCxnSpPr/>
      </xdr:nvCxnSpPr>
      <xdr:spPr>
        <a:xfrm flipV="1">
          <a:off x="12814300" y="16980858"/>
          <a:ext cx="889000" cy="21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7" name="フローチャート: 判断 696">
          <a:extLst>
            <a:ext uri="{FF2B5EF4-FFF2-40B4-BE49-F238E27FC236}">
              <a16:creationId xmlns="" xmlns:a16="http://schemas.microsoft.com/office/drawing/2014/main" id="{00000000-0008-0000-0600-0000B9020000}"/>
            </a:ext>
          </a:extLst>
        </xdr:cNvPr>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54312</xdr:rowOff>
    </xdr:from>
    <xdr:ext cx="534377" cy="259045"/>
    <xdr:sp macro="" textlink="">
      <xdr:nvSpPr>
        <xdr:cNvPr id="698" name="テキスト ボックス 697">
          <a:extLst>
            <a:ext uri="{FF2B5EF4-FFF2-40B4-BE49-F238E27FC236}">
              <a16:creationId xmlns="" xmlns:a16="http://schemas.microsoft.com/office/drawing/2014/main" id="{00000000-0008-0000-0600-0000BA020000}"/>
            </a:ext>
          </a:extLst>
        </xdr:cNvPr>
        <xdr:cNvSpPr txBox="1"/>
      </xdr:nvSpPr>
      <xdr:spPr>
        <a:xfrm>
          <a:off x="13436111" y="17027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699" name="フローチャート: 判断 698">
          <a:extLst>
            <a:ext uri="{FF2B5EF4-FFF2-40B4-BE49-F238E27FC236}">
              <a16:creationId xmlns="" xmlns:a16="http://schemas.microsoft.com/office/drawing/2014/main" id="{00000000-0008-0000-0600-0000BB020000}"/>
            </a:ext>
          </a:extLst>
        </xdr:cNvPr>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94341</xdr:rowOff>
    </xdr:from>
    <xdr:ext cx="534377" cy="259045"/>
    <xdr:sp macro="" textlink="">
      <xdr:nvSpPr>
        <xdr:cNvPr id="700" name="テキスト ボックス 699">
          <a:extLst>
            <a:ext uri="{FF2B5EF4-FFF2-40B4-BE49-F238E27FC236}">
              <a16:creationId xmlns="" xmlns:a16="http://schemas.microsoft.com/office/drawing/2014/main" id="{00000000-0008-0000-0600-0000BC020000}"/>
            </a:ext>
          </a:extLst>
        </xdr:cNvPr>
        <xdr:cNvSpPr txBox="1"/>
      </xdr:nvSpPr>
      <xdr:spPr>
        <a:xfrm>
          <a:off x="12547111" y="1672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140551</xdr:rowOff>
    </xdr:from>
    <xdr:to>
      <xdr:col>85</xdr:col>
      <xdr:colOff>177800</xdr:colOff>
      <xdr:row>99</xdr:row>
      <xdr:rowOff>70701</xdr:rowOff>
    </xdr:to>
    <xdr:sp macro="" textlink="">
      <xdr:nvSpPr>
        <xdr:cNvPr id="706" name="楕円 705">
          <a:extLst>
            <a:ext uri="{FF2B5EF4-FFF2-40B4-BE49-F238E27FC236}">
              <a16:creationId xmlns="" xmlns:a16="http://schemas.microsoft.com/office/drawing/2014/main" id="{00000000-0008-0000-0600-0000C2020000}"/>
            </a:ext>
          </a:extLst>
        </xdr:cNvPr>
        <xdr:cNvSpPr/>
      </xdr:nvSpPr>
      <xdr:spPr>
        <a:xfrm>
          <a:off x="16268700" y="16942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99928</xdr:rowOff>
    </xdr:from>
    <xdr:ext cx="534377" cy="259045"/>
    <xdr:sp macro="" textlink="">
      <xdr:nvSpPr>
        <xdr:cNvPr id="707" name="積立金該当値テキスト">
          <a:extLst>
            <a:ext uri="{FF2B5EF4-FFF2-40B4-BE49-F238E27FC236}">
              <a16:creationId xmlns="" xmlns:a16="http://schemas.microsoft.com/office/drawing/2014/main" id="{00000000-0008-0000-0600-0000C3020000}"/>
            </a:ext>
          </a:extLst>
        </xdr:cNvPr>
        <xdr:cNvSpPr txBox="1"/>
      </xdr:nvSpPr>
      <xdr:spPr>
        <a:xfrm>
          <a:off x="16370300" y="16730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76456</xdr:rowOff>
    </xdr:from>
    <xdr:to>
      <xdr:col>81</xdr:col>
      <xdr:colOff>101600</xdr:colOff>
      <xdr:row>99</xdr:row>
      <xdr:rowOff>6606</xdr:rowOff>
    </xdr:to>
    <xdr:sp macro="" textlink="">
      <xdr:nvSpPr>
        <xdr:cNvPr id="708" name="楕円 707">
          <a:extLst>
            <a:ext uri="{FF2B5EF4-FFF2-40B4-BE49-F238E27FC236}">
              <a16:creationId xmlns="" xmlns:a16="http://schemas.microsoft.com/office/drawing/2014/main" id="{00000000-0008-0000-0600-0000C4020000}"/>
            </a:ext>
          </a:extLst>
        </xdr:cNvPr>
        <xdr:cNvSpPr/>
      </xdr:nvSpPr>
      <xdr:spPr>
        <a:xfrm>
          <a:off x="15430500" y="16878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23133</xdr:rowOff>
    </xdr:from>
    <xdr:ext cx="599010" cy="259045"/>
    <xdr:sp macro="" textlink="">
      <xdr:nvSpPr>
        <xdr:cNvPr id="709" name="テキスト ボックス 708">
          <a:extLst>
            <a:ext uri="{FF2B5EF4-FFF2-40B4-BE49-F238E27FC236}">
              <a16:creationId xmlns="" xmlns:a16="http://schemas.microsoft.com/office/drawing/2014/main" id="{00000000-0008-0000-0600-0000C5020000}"/>
            </a:ext>
          </a:extLst>
        </xdr:cNvPr>
        <xdr:cNvSpPr txBox="1"/>
      </xdr:nvSpPr>
      <xdr:spPr>
        <a:xfrm>
          <a:off x="15181795" y="16653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124081</xdr:rowOff>
    </xdr:from>
    <xdr:to>
      <xdr:col>76</xdr:col>
      <xdr:colOff>165100</xdr:colOff>
      <xdr:row>99</xdr:row>
      <xdr:rowOff>54231</xdr:rowOff>
    </xdr:to>
    <xdr:sp macro="" textlink="">
      <xdr:nvSpPr>
        <xdr:cNvPr id="710" name="楕円 709">
          <a:extLst>
            <a:ext uri="{FF2B5EF4-FFF2-40B4-BE49-F238E27FC236}">
              <a16:creationId xmlns="" xmlns:a16="http://schemas.microsoft.com/office/drawing/2014/main" id="{00000000-0008-0000-0600-0000C6020000}"/>
            </a:ext>
          </a:extLst>
        </xdr:cNvPr>
        <xdr:cNvSpPr/>
      </xdr:nvSpPr>
      <xdr:spPr>
        <a:xfrm>
          <a:off x="14541500" y="16926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70758</xdr:rowOff>
    </xdr:from>
    <xdr:ext cx="534377" cy="259045"/>
    <xdr:sp macro="" textlink="">
      <xdr:nvSpPr>
        <xdr:cNvPr id="711" name="テキスト ボックス 710">
          <a:extLst>
            <a:ext uri="{FF2B5EF4-FFF2-40B4-BE49-F238E27FC236}">
              <a16:creationId xmlns="" xmlns:a16="http://schemas.microsoft.com/office/drawing/2014/main" id="{00000000-0008-0000-0600-0000C7020000}"/>
            </a:ext>
          </a:extLst>
        </xdr:cNvPr>
        <xdr:cNvSpPr txBox="1"/>
      </xdr:nvSpPr>
      <xdr:spPr>
        <a:xfrm>
          <a:off x="14325111" y="16701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127958</xdr:rowOff>
    </xdr:from>
    <xdr:to>
      <xdr:col>72</xdr:col>
      <xdr:colOff>38100</xdr:colOff>
      <xdr:row>99</xdr:row>
      <xdr:rowOff>58108</xdr:rowOff>
    </xdr:to>
    <xdr:sp macro="" textlink="">
      <xdr:nvSpPr>
        <xdr:cNvPr id="712" name="楕円 711">
          <a:extLst>
            <a:ext uri="{FF2B5EF4-FFF2-40B4-BE49-F238E27FC236}">
              <a16:creationId xmlns="" xmlns:a16="http://schemas.microsoft.com/office/drawing/2014/main" id="{00000000-0008-0000-0600-0000C8020000}"/>
            </a:ext>
          </a:extLst>
        </xdr:cNvPr>
        <xdr:cNvSpPr/>
      </xdr:nvSpPr>
      <xdr:spPr>
        <a:xfrm>
          <a:off x="13652500" y="16930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74635</xdr:rowOff>
    </xdr:from>
    <xdr:ext cx="534377" cy="259045"/>
    <xdr:sp macro="" textlink="">
      <xdr:nvSpPr>
        <xdr:cNvPr id="713" name="テキスト ボックス 712">
          <a:extLst>
            <a:ext uri="{FF2B5EF4-FFF2-40B4-BE49-F238E27FC236}">
              <a16:creationId xmlns="" xmlns:a16="http://schemas.microsoft.com/office/drawing/2014/main" id="{00000000-0008-0000-0600-0000C9020000}"/>
            </a:ext>
          </a:extLst>
        </xdr:cNvPr>
        <xdr:cNvSpPr txBox="1"/>
      </xdr:nvSpPr>
      <xdr:spPr>
        <a:xfrm>
          <a:off x="13436111" y="16705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149912</xdr:rowOff>
    </xdr:from>
    <xdr:to>
      <xdr:col>67</xdr:col>
      <xdr:colOff>101600</xdr:colOff>
      <xdr:row>99</xdr:row>
      <xdr:rowOff>80062</xdr:rowOff>
    </xdr:to>
    <xdr:sp macro="" textlink="">
      <xdr:nvSpPr>
        <xdr:cNvPr id="714" name="楕円 713">
          <a:extLst>
            <a:ext uri="{FF2B5EF4-FFF2-40B4-BE49-F238E27FC236}">
              <a16:creationId xmlns="" xmlns:a16="http://schemas.microsoft.com/office/drawing/2014/main" id="{00000000-0008-0000-0600-0000CA020000}"/>
            </a:ext>
          </a:extLst>
        </xdr:cNvPr>
        <xdr:cNvSpPr/>
      </xdr:nvSpPr>
      <xdr:spPr>
        <a:xfrm>
          <a:off x="12763500" y="16952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71189</xdr:rowOff>
    </xdr:from>
    <xdr:ext cx="534377" cy="259045"/>
    <xdr:sp macro="" textlink="">
      <xdr:nvSpPr>
        <xdr:cNvPr id="715" name="テキスト ボックス 714">
          <a:extLst>
            <a:ext uri="{FF2B5EF4-FFF2-40B4-BE49-F238E27FC236}">
              <a16:creationId xmlns="" xmlns:a16="http://schemas.microsoft.com/office/drawing/2014/main" id="{00000000-0008-0000-0600-0000CB020000}"/>
            </a:ext>
          </a:extLst>
        </xdr:cNvPr>
        <xdr:cNvSpPr txBox="1"/>
      </xdr:nvSpPr>
      <xdr:spPr>
        <a:xfrm>
          <a:off x="12547111" y="17044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39" name="直線コネクタ 738">
          <a:extLst>
            <a:ext uri="{FF2B5EF4-FFF2-40B4-BE49-F238E27FC236}">
              <a16:creationId xmlns="" xmlns:a16="http://schemas.microsoft.com/office/drawing/2014/main" id="{00000000-0008-0000-0600-0000E3020000}"/>
            </a:ext>
          </a:extLst>
        </xdr:cNvPr>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0" name="投資及び出資金最小値テキスト">
          <a:extLst>
            <a:ext uri="{FF2B5EF4-FFF2-40B4-BE49-F238E27FC236}">
              <a16:creationId xmlns="" xmlns:a16="http://schemas.microsoft.com/office/drawing/2014/main" id="{00000000-0008-0000-0600-0000E4020000}"/>
            </a:ext>
          </a:extLst>
        </xdr:cNvPr>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2" name="投資及び出資金最大値テキスト">
          <a:extLst>
            <a:ext uri="{FF2B5EF4-FFF2-40B4-BE49-F238E27FC236}">
              <a16:creationId xmlns="" xmlns:a16="http://schemas.microsoft.com/office/drawing/2014/main" id="{00000000-0008-0000-0600-0000E6020000}"/>
            </a:ext>
          </a:extLst>
        </xdr:cNvPr>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3" name="直線コネクタ 742">
          <a:extLst>
            <a:ext uri="{FF2B5EF4-FFF2-40B4-BE49-F238E27FC236}">
              <a16:creationId xmlns="" xmlns:a16="http://schemas.microsoft.com/office/drawing/2014/main" id="{00000000-0008-0000-0600-0000E7020000}"/>
            </a:ext>
          </a:extLst>
        </xdr:cNvPr>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 xmlns:a16="http://schemas.microsoft.com/office/drawing/2014/main" id="{00000000-0008-0000-06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163193</xdr:rowOff>
    </xdr:from>
    <xdr:ext cx="469744" cy="259045"/>
    <xdr:sp macro="" textlink="">
      <xdr:nvSpPr>
        <xdr:cNvPr id="745" name="投資及び出資金平均値テキスト">
          <a:extLst>
            <a:ext uri="{FF2B5EF4-FFF2-40B4-BE49-F238E27FC236}">
              <a16:creationId xmlns="" xmlns:a16="http://schemas.microsoft.com/office/drawing/2014/main" id="{00000000-0008-0000-0600-0000E9020000}"/>
            </a:ext>
          </a:extLst>
        </xdr:cNvPr>
        <xdr:cNvSpPr txBox="1"/>
      </xdr:nvSpPr>
      <xdr:spPr>
        <a:xfrm>
          <a:off x="22212300" y="6506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6" name="フローチャート: 判断 745">
          <a:extLst>
            <a:ext uri="{FF2B5EF4-FFF2-40B4-BE49-F238E27FC236}">
              <a16:creationId xmlns="" xmlns:a16="http://schemas.microsoft.com/office/drawing/2014/main" id="{00000000-0008-0000-0600-0000EA020000}"/>
            </a:ext>
          </a:extLst>
        </xdr:cNvPr>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43707</xdr:rowOff>
    </xdr:from>
    <xdr:to>
      <xdr:col>111</xdr:col>
      <xdr:colOff>177800</xdr:colOff>
      <xdr:row>39</xdr:row>
      <xdr:rowOff>44450</xdr:rowOff>
    </xdr:to>
    <xdr:cxnSp macro="">
      <xdr:nvCxnSpPr>
        <xdr:cNvPr id="747" name="直線コネクタ 746">
          <a:extLst>
            <a:ext uri="{FF2B5EF4-FFF2-40B4-BE49-F238E27FC236}">
              <a16:creationId xmlns="" xmlns:a16="http://schemas.microsoft.com/office/drawing/2014/main" id="{00000000-0008-0000-0600-0000EB020000}"/>
            </a:ext>
          </a:extLst>
        </xdr:cNvPr>
        <xdr:cNvCxnSpPr/>
      </xdr:nvCxnSpPr>
      <xdr:spPr>
        <a:xfrm>
          <a:off x="20434300" y="6730257"/>
          <a:ext cx="889000" cy="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48" name="フローチャート: 判断 747">
          <a:extLst>
            <a:ext uri="{FF2B5EF4-FFF2-40B4-BE49-F238E27FC236}">
              <a16:creationId xmlns="" xmlns:a16="http://schemas.microsoft.com/office/drawing/2014/main" id="{00000000-0008-0000-0600-0000EC020000}"/>
            </a:ext>
          </a:extLst>
        </xdr:cNvPr>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93851</xdr:rowOff>
    </xdr:from>
    <xdr:ext cx="378565" cy="259045"/>
    <xdr:sp macro="" textlink="">
      <xdr:nvSpPr>
        <xdr:cNvPr id="749" name="テキスト ボックス 748">
          <a:extLst>
            <a:ext uri="{FF2B5EF4-FFF2-40B4-BE49-F238E27FC236}">
              <a16:creationId xmlns="" xmlns:a16="http://schemas.microsoft.com/office/drawing/2014/main" id="{00000000-0008-0000-0600-0000ED020000}"/>
            </a:ext>
          </a:extLst>
        </xdr:cNvPr>
        <xdr:cNvSpPr txBox="1"/>
      </xdr:nvSpPr>
      <xdr:spPr>
        <a:xfrm>
          <a:off x="21134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43707</xdr:rowOff>
    </xdr:from>
    <xdr:to>
      <xdr:col>107</xdr:col>
      <xdr:colOff>50800</xdr:colOff>
      <xdr:row>39</xdr:row>
      <xdr:rowOff>43707</xdr:rowOff>
    </xdr:to>
    <xdr:cxnSp macro="">
      <xdr:nvCxnSpPr>
        <xdr:cNvPr id="750" name="直線コネクタ 749">
          <a:extLst>
            <a:ext uri="{FF2B5EF4-FFF2-40B4-BE49-F238E27FC236}">
              <a16:creationId xmlns="" xmlns:a16="http://schemas.microsoft.com/office/drawing/2014/main" id="{00000000-0008-0000-0600-0000EE020000}"/>
            </a:ext>
          </a:extLst>
        </xdr:cNvPr>
        <xdr:cNvCxnSpPr/>
      </xdr:nvCxnSpPr>
      <xdr:spPr>
        <a:xfrm>
          <a:off x="19545300" y="67302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1" name="フローチャート: 判断 750">
          <a:extLst>
            <a:ext uri="{FF2B5EF4-FFF2-40B4-BE49-F238E27FC236}">
              <a16:creationId xmlns="" xmlns:a16="http://schemas.microsoft.com/office/drawing/2014/main" id="{00000000-0008-0000-0600-0000EF020000}"/>
            </a:ext>
          </a:extLst>
        </xdr:cNvPr>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79582</xdr:rowOff>
    </xdr:from>
    <xdr:ext cx="469744" cy="259045"/>
    <xdr:sp macro="" textlink="">
      <xdr:nvSpPr>
        <xdr:cNvPr id="752" name="テキスト ボックス 751">
          <a:extLst>
            <a:ext uri="{FF2B5EF4-FFF2-40B4-BE49-F238E27FC236}">
              <a16:creationId xmlns="" xmlns:a16="http://schemas.microsoft.com/office/drawing/2014/main" id="{00000000-0008-0000-0600-0000F0020000}"/>
            </a:ext>
          </a:extLst>
        </xdr:cNvPr>
        <xdr:cNvSpPr txBox="1"/>
      </xdr:nvSpPr>
      <xdr:spPr>
        <a:xfrm>
          <a:off x="20199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43517</xdr:rowOff>
    </xdr:from>
    <xdr:to>
      <xdr:col>102</xdr:col>
      <xdr:colOff>114300</xdr:colOff>
      <xdr:row>39</xdr:row>
      <xdr:rowOff>43707</xdr:rowOff>
    </xdr:to>
    <xdr:cxnSp macro="">
      <xdr:nvCxnSpPr>
        <xdr:cNvPr id="753" name="直線コネクタ 752">
          <a:extLst>
            <a:ext uri="{FF2B5EF4-FFF2-40B4-BE49-F238E27FC236}">
              <a16:creationId xmlns="" xmlns:a16="http://schemas.microsoft.com/office/drawing/2014/main" id="{00000000-0008-0000-0600-0000F1020000}"/>
            </a:ext>
          </a:extLst>
        </xdr:cNvPr>
        <xdr:cNvCxnSpPr/>
      </xdr:nvCxnSpPr>
      <xdr:spPr>
        <a:xfrm>
          <a:off x="18656300" y="6730067"/>
          <a:ext cx="889000" cy="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4" name="フローチャート: 判断 753">
          <a:extLst>
            <a:ext uri="{FF2B5EF4-FFF2-40B4-BE49-F238E27FC236}">
              <a16:creationId xmlns="" xmlns:a16="http://schemas.microsoft.com/office/drawing/2014/main" id="{00000000-0008-0000-0600-0000F2020000}"/>
            </a:ext>
          </a:extLst>
        </xdr:cNvPr>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94651</xdr:rowOff>
    </xdr:from>
    <xdr:ext cx="378565" cy="259045"/>
    <xdr:sp macro="" textlink="">
      <xdr:nvSpPr>
        <xdr:cNvPr id="755" name="テキスト ボックス 754">
          <a:extLst>
            <a:ext uri="{FF2B5EF4-FFF2-40B4-BE49-F238E27FC236}">
              <a16:creationId xmlns="" xmlns:a16="http://schemas.microsoft.com/office/drawing/2014/main" id="{00000000-0008-0000-0600-0000F3020000}"/>
            </a:ext>
          </a:extLst>
        </xdr:cNvPr>
        <xdr:cNvSpPr txBox="1"/>
      </xdr:nvSpPr>
      <xdr:spPr>
        <a:xfrm>
          <a:off x="19356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6" name="フローチャート: 判断 755">
          <a:extLst>
            <a:ext uri="{FF2B5EF4-FFF2-40B4-BE49-F238E27FC236}">
              <a16:creationId xmlns="" xmlns:a16="http://schemas.microsoft.com/office/drawing/2014/main" id="{00000000-0008-0000-0600-0000F4020000}"/>
            </a:ext>
          </a:extLst>
        </xdr:cNvPr>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65162</xdr:rowOff>
    </xdr:from>
    <xdr:ext cx="469744" cy="259045"/>
    <xdr:sp macro="" textlink="">
      <xdr:nvSpPr>
        <xdr:cNvPr id="757" name="テキスト ボックス 756">
          <a:extLst>
            <a:ext uri="{FF2B5EF4-FFF2-40B4-BE49-F238E27FC236}">
              <a16:creationId xmlns="" xmlns:a16="http://schemas.microsoft.com/office/drawing/2014/main" id="{00000000-0008-0000-0600-0000F5020000}"/>
            </a:ext>
          </a:extLst>
        </xdr:cNvPr>
        <xdr:cNvSpPr txBox="1"/>
      </xdr:nvSpPr>
      <xdr:spPr>
        <a:xfrm>
          <a:off x="18421428" y="6408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118743</xdr:rowOff>
    </xdr:from>
    <xdr:ext cx="249299" cy="259045"/>
    <xdr:sp macro="" textlink="">
      <xdr:nvSpPr>
        <xdr:cNvPr id="764" name="投資及び出資金該当値テキスト">
          <a:extLst>
            <a:ext uri="{FF2B5EF4-FFF2-40B4-BE49-F238E27FC236}">
              <a16:creationId xmlns="" xmlns:a16="http://schemas.microsoft.com/office/drawing/2014/main" id="{00000000-0008-0000-0600-0000FC020000}"/>
            </a:ext>
          </a:extLst>
        </xdr:cNvPr>
        <xdr:cNvSpPr txBox="1"/>
      </xdr:nvSpPr>
      <xdr:spPr>
        <a:xfrm>
          <a:off x="22212300" y="6633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164357</xdr:rowOff>
    </xdr:from>
    <xdr:to>
      <xdr:col>107</xdr:col>
      <xdr:colOff>101600</xdr:colOff>
      <xdr:row>39</xdr:row>
      <xdr:rowOff>94507</xdr:rowOff>
    </xdr:to>
    <xdr:sp macro="" textlink="">
      <xdr:nvSpPr>
        <xdr:cNvPr id="767" name="楕円 766">
          <a:extLst>
            <a:ext uri="{FF2B5EF4-FFF2-40B4-BE49-F238E27FC236}">
              <a16:creationId xmlns="" xmlns:a16="http://schemas.microsoft.com/office/drawing/2014/main" id="{00000000-0008-0000-0600-0000FF020000}"/>
            </a:ext>
          </a:extLst>
        </xdr:cNvPr>
        <xdr:cNvSpPr/>
      </xdr:nvSpPr>
      <xdr:spPr>
        <a:xfrm>
          <a:off x="20383500" y="6679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85634</xdr:rowOff>
    </xdr:from>
    <xdr:ext cx="313932" cy="259045"/>
    <xdr:sp macro="" textlink="">
      <xdr:nvSpPr>
        <xdr:cNvPr id="768" name="テキスト ボックス 767">
          <a:extLst>
            <a:ext uri="{FF2B5EF4-FFF2-40B4-BE49-F238E27FC236}">
              <a16:creationId xmlns="" xmlns:a16="http://schemas.microsoft.com/office/drawing/2014/main" id="{00000000-0008-0000-0600-000000030000}"/>
            </a:ext>
          </a:extLst>
        </xdr:cNvPr>
        <xdr:cNvSpPr txBox="1"/>
      </xdr:nvSpPr>
      <xdr:spPr>
        <a:xfrm>
          <a:off x="20277333" y="67721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164357</xdr:rowOff>
    </xdr:from>
    <xdr:to>
      <xdr:col>102</xdr:col>
      <xdr:colOff>165100</xdr:colOff>
      <xdr:row>39</xdr:row>
      <xdr:rowOff>94507</xdr:rowOff>
    </xdr:to>
    <xdr:sp macro="" textlink="">
      <xdr:nvSpPr>
        <xdr:cNvPr id="769" name="楕円 768">
          <a:extLst>
            <a:ext uri="{FF2B5EF4-FFF2-40B4-BE49-F238E27FC236}">
              <a16:creationId xmlns="" xmlns:a16="http://schemas.microsoft.com/office/drawing/2014/main" id="{00000000-0008-0000-0600-000001030000}"/>
            </a:ext>
          </a:extLst>
        </xdr:cNvPr>
        <xdr:cNvSpPr/>
      </xdr:nvSpPr>
      <xdr:spPr>
        <a:xfrm>
          <a:off x="19494500" y="6679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85634</xdr:rowOff>
    </xdr:from>
    <xdr:ext cx="313932" cy="259045"/>
    <xdr:sp macro="" textlink="">
      <xdr:nvSpPr>
        <xdr:cNvPr id="770" name="テキスト ボックス 769">
          <a:extLst>
            <a:ext uri="{FF2B5EF4-FFF2-40B4-BE49-F238E27FC236}">
              <a16:creationId xmlns="" xmlns:a16="http://schemas.microsoft.com/office/drawing/2014/main" id="{00000000-0008-0000-0600-000002030000}"/>
            </a:ext>
          </a:extLst>
        </xdr:cNvPr>
        <xdr:cNvSpPr txBox="1"/>
      </xdr:nvSpPr>
      <xdr:spPr>
        <a:xfrm>
          <a:off x="19388333" y="67721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164167</xdr:rowOff>
    </xdr:from>
    <xdr:to>
      <xdr:col>98</xdr:col>
      <xdr:colOff>38100</xdr:colOff>
      <xdr:row>39</xdr:row>
      <xdr:rowOff>94317</xdr:rowOff>
    </xdr:to>
    <xdr:sp macro="" textlink="">
      <xdr:nvSpPr>
        <xdr:cNvPr id="771" name="楕円 770">
          <a:extLst>
            <a:ext uri="{FF2B5EF4-FFF2-40B4-BE49-F238E27FC236}">
              <a16:creationId xmlns="" xmlns:a16="http://schemas.microsoft.com/office/drawing/2014/main" id="{00000000-0008-0000-0600-000003030000}"/>
            </a:ext>
          </a:extLst>
        </xdr:cNvPr>
        <xdr:cNvSpPr/>
      </xdr:nvSpPr>
      <xdr:spPr>
        <a:xfrm>
          <a:off x="18605500" y="6679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85444</xdr:rowOff>
    </xdr:from>
    <xdr:ext cx="313932" cy="259045"/>
    <xdr:sp macro="" textlink="">
      <xdr:nvSpPr>
        <xdr:cNvPr id="772" name="テキスト ボックス 771">
          <a:extLst>
            <a:ext uri="{FF2B5EF4-FFF2-40B4-BE49-F238E27FC236}">
              <a16:creationId xmlns="" xmlns:a16="http://schemas.microsoft.com/office/drawing/2014/main" id="{00000000-0008-0000-0600-000004030000}"/>
            </a:ext>
          </a:extLst>
        </xdr:cNvPr>
        <xdr:cNvSpPr txBox="1"/>
      </xdr:nvSpPr>
      <xdr:spPr>
        <a:xfrm>
          <a:off x="18499333" y="67719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124764</xdr:rowOff>
    </xdr:from>
    <xdr:to>
      <xdr:col>116</xdr:col>
      <xdr:colOff>62864</xdr:colOff>
      <xdr:row>59</xdr:row>
      <xdr:rowOff>44450</xdr:rowOff>
    </xdr:to>
    <xdr:cxnSp macro="">
      <xdr:nvCxnSpPr>
        <xdr:cNvPr id="796" name="直線コネクタ 795">
          <a:extLst>
            <a:ext uri="{FF2B5EF4-FFF2-40B4-BE49-F238E27FC236}">
              <a16:creationId xmlns="" xmlns:a16="http://schemas.microsoft.com/office/drawing/2014/main" id="{00000000-0008-0000-0600-00001C030000}"/>
            </a:ext>
          </a:extLst>
        </xdr:cNvPr>
        <xdr:cNvCxnSpPr/>
      </xdr:nvCxnSpPr>
      <xdr:spPr>
        <a:xfrm flipV="1">
          <a:off x="22159595" y="8525814"/>
          <a:ext cx="1269" cy="1634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71441</xdr:rowOff>
    </xdr:from>
    <xdr:ext cx="534377" cy="259045"/>
    <xdr:sp macro="" textlink="">
      <xdr:nvSpPr>
        <xdr:cNvPr id="799" name="貸付金最大値テキスト">
          <a:extLst>
            <a:ext uri="{FF2B5EF4-FFF2-40B4-BE49-F238E27FC236}">
              <a16:creationId xmlns="" xmlns:a16="http://schemas.microsoft.com/office/drawing/2014/main" id="{00000000-0008-0000-0600-00001F030000}"/>
            </a:ext>
          </a:extLst>
        </xdr:cNvPr>
        <xdr:cNvSpPr txBox="1"/>
      </xdr:nvSpPr>
      <xdr:spPr>
        <a:xfrm>
          <a:off x="22212300" y="8301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124764</xdr:rowOff>
    </xdr:from>
    <xdr:to>
      <xdr:col>116</xdr:col>
      <xdr:colOff>152400</xdr:colOff>
      <xdr:row>49</xdr:row>
      <xdr:rowOff>124764</xdr:rowOff>
    </xdr:to>
    <xdr:cxnSp macro="">
      <xdr:nvCxnSpPr>
        <xdr:cNvPr id="800" name="直線コネクタ 799">
          <a:extLst>
            <a:ext uri="{FF2B5EF4-FFF2-40B4-BE49-F238E27FC236}">
              <a16:creationId xmlns="" xmlns:a16="http://schemas.microsoft.com/office/drawing/2014/main" id="{00000000-0008-0000-0600-000020030000}"/>
            </a:ext>
          </a:extLst>
        </xdr:cNvPr>
        <xdr:cNvCxnSpPr/>
      </xdr:nvCxnSpPr>
      <xdr:spPr>
        <a:xfrm>
          <a:off x="22072600" y="8525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65157</xdr:rowOff>
    </xdr:from>
    <xdr:to>
      <xdr:col>116</xdr:col>
      <xdr:colOff>63500</xdr:colOff>
      <xdr:row>58</xdr:row>
      <xdr:rowOff>89522</xdr:rowOff>
    </xdr:to>
    <xdr:cxnSp macro="">
      <xdr:nvCxnSpPr>
        <xdr:cNvPr id="801" name="直線コネクタ 800">
          <a:extLst>
            <a:ext uri="{FF2B5EF4-FFF2-40B4-BE49-F238E27FC236}">
              <a16:creationId xmlns="" xmlns:a16="http://schemas.microsoft.com/office/drawing/2014/main" id="{00000000-0008-0000-0600-000021030000}"/>
            </a:ext>
          </a:extLst>
        </xdr:cNvPr>
        <xdr:cNvCxnSpPr/>
      </xdr:nvCxnSpPr>
      <xdr:spPr>
        <a:xfrm>
          <a:off x="21323300" y="10009257"/>
          <a:ext cx="838200" cy="24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40777</xdr:rowOff>
    </xdr:from>
    <xdr:ext cx="469744" cy="259045"/>
    <xdr:sp macro="" textlink="">
      <xdr:nvSpPr>
        <xdr:cNvPr id="802" name="貸付金平均値テキスト">
          <a:extLst>
            <a:ext uri="{FF2B5EF4-FFF2-40B4-BE49-F238E27FC236}">
              <a16:creationId xmlns="" xmlns:a16="http://schemas.microsoft.com/office/drawing/2014/main" id="{00000000-0008-0000-0600-000022030000}"/>
            </a:ext>
          </a:extLst>
        </xdr:cNvPr>
        <xdr:cNvSpPr txBox="1"/>
      </xdr:nvSpPr>
      <xdr:spPr>
        <a:xfrm>
          <a:off x="22212300" y="9813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17900</xdr:rowOff>
    </xdr:from>
    <xdr:to>
      <xdr:col>116</xdr:col>
      <xdr:colOff>114300</xdr:colOff>
      <xdr:row>58</xdr:row>
      <xdr:rowOff>119500</xdr:rowOff>
    </xdr:to>
    <xdr:sp macro="" textlink="">
      <xdr:nvSpPr>
        <xdr:cNvPr id="803" name="フローチャート: 判断 802">
          <a:extLst>
            <a:ext uri="{FF2B5EF4-FFF2-40B4-BE49-F238E27FC236}">
              <a16:creationId xmlns="" xmlns:a16="http://schemas.microsoft.com/office/drawing/2014/main" id="{00000000-0008-0000-0600-000023030000}"/>
            </a:ext>
          </a:extLst>
        </xdr:cNvPr>
        <xdr:cNvSpPr/>
      </xdr:nvSpPr>
      <xdr:spPr>
        <a:xfrm>
          <a:off x="221107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65157</xdr:rowOff>
    </xdr:from>
    <xdr:to>
      <xdr:col>111</xdr:col>
      <xdr:colOff>177800</xdr:colOff>
      <xdr:row>59</xdr:row>
      <xdr:rowOff>19114</xdr:rowOff>
    </xdr:to>
    <xdr:cxnSp macro="">
      <xdr:nvCxnSpPr>
        <xdr:cNvPr id="804" name="直線コネクタ 803">
          <a:extLst>
            <a:ext uri="{FF2B5EF4-FFF2-40B4-BE49-F238E27FC236}">
              <a16:creationId xmlns="" xmlns:a16="http://schemas.microsoft.com/office/drawing/2014/main" id="{00000000-0008-0000-0600-000024030000}"/>
            </a:ext>
          </a:extLst>
        </xdr:cNvPr>
        <xdr:cNvCxnSpPr/>
      </xdr:nvCxnSpPr>
      <xdr:spPr>
        <a:xfrm flipV="1">
          <a:off x="20434300" y="10009257"/>
          <a:ext cx="889000" cy="125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3632</xdr:rowOff>
    </xdr:from>
    <xdr:to>
      <xdr:col>112</xdr:col>
      <xdr:colOff>38100</xdr:colOff>
      <xdr:row>58</xdr:row>
      <xdr:rowOff>105232</xdr:rowOff>
    </xdr:to>
    <xdr:sp macro="" textlink="">
      <xdr:nvSpPr>
        <xdr:cNvPr id="805" name="フローチャート: 判断 804">
          <a:extLst>
            <a:ext uri="{FF2B5EF4-FFF2-40B4-BE49-F238E27FC236}">
              <a16:creationId xmlns="" xmlns:a16="http://schemas.microsoft.com/office/drawing/2014/main" id="{00000000-0008-0000-0600-000025030000}"/>
            </a:ext>
          </a:extLst>
        </xdr:cNvPr>
        <xdr:cNvSpPr/>
      </xdr:nvSpPr>
      <xdr:spPr>
        <a:xfrm>
          <a:off x="21272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121759</xdr:rowOff>
    </xdr:from>
    <xdr:ext cx="469744" cy="259045"/>
    <xdr:sp macro="" textlink="">
      <xdr:nvSpPr>
        <xdr:cNvPr id="806" name="テキスト ボックス 805">
          <a:extLst>
            <a:ext uri="{FF2B5EF4-FFF2-40B4-BE49-F238E27FC236}">
              <a16:creationId xmlns="" xmlns:a16="http://schemas.microsoft.com/office/drawing/2014/main" id="{00000000-0008-0000-0600-000026030000}"/>
            </a:ext>
          </a:extLst>
        </xdr:cNvPr>
        <xdr:cNvSpPr txBox="1"/>
      </xdr:nvSpPr>
      <xdr:spPr>
        <a:xfrm>
          <a:off x="21088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19114</xdr:rowOff>
    </xdr:from>
    <xdr:to>
      <xdr:col>107</xdr:col>
      <xdr:colOff>50800</xdr:colOff>
      <xdr:row>59</xdr:row>
      <xdr:rowOff>37154</xdr:rowOff>
    </xdr:to>
    <xdr:cxnSp macro="">
      <xdr:nvCxnSpPr>
        <xdr:cNvPr id="807" name="直線コネクタ 806">
          <a:extLst>
            <a:ext uri="{FF2B5EF4-FFF2-40B4-BE49-F238E27FC236}">
              <a16:creationId xmlns="" xmlns:a16="http://schemas.microsoft.com/office/drawing/2014/main" id="{00000000-0008-0000-0600-000027030000}"/>
            </a:ext>
          </a:extLst>
        </xdr:cNvPr>
        <xdr:cNvCxnSpPr/>
      </xdr:nvCxnSpPr>
      <xdr:spPr>
        <a:xfrm flipV="1">
          <a:off x="19545300" y="10134664"/>
          <a:ext cx="889000" cy="18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2718</xdr:rowOff>
    </xdr:from>
    <xdr:to>
      <xdr:col>107</xdr:col>
      <xdr:colOff>101600</xdr:colOff>
      <xdr:row>58</xdr:row>
      <xdr:rowOff>104318</xdr:rowOff>
    </xdr:to>
    <xdr:sp macro="" textlink="">
      <xdr:nvSpPr>
        <xdr:cNvPr id="808" name="フローチャート: 判断 807">
          <a:extLst>
            <a:ext uri="{FF2B5EF4-FFF2-40B4-BE49-F238E27FC236}">
              <a16:creationId xmlns="" xmlns:a16="http://schemas.microsoft.com/office/drawing/2014/main" id="{00000000-0008-0000-0600-000028030000}"/>
            </a:ext>
          </a:extLst>
        </xdr:cNvPr>
        <xdr:cNvSpPr/>
      </xdr:nvSpPr>
      <xdr:spPr>
        <a:xfrm>
          <a:off x="20383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120845</xdr:rowOff>
    </xdr:from>
    <xdr:ext cx="469744" cy="259045"/>
    <xdr:sp macro="" textlink="">
      <xdr:nvSpPr>
        <xdr:cNvPr id="809" name="テキスト ボックス 808">
          <a:extLst>
            <a:ext uri="{FF2B5EF4-FFF2-40B4-BE49-F238E27FC236}">
              <a16:creationId xmlns="" xmlns:a16="http://schemas.microsoft.com/office/drawing/2014/main" id="{00000000-0008-0000-0600-000029030000}"/>
            </a:ext>
          </a:extLst>
        </xdr:cNvPr>
        <xdr:cNvSpPr txBox="1"/>
      </xdr:nvSpPr>
      <xdr:spPr>
        <a:xfrm>
          <a:off x="20199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37154</xdr:rowOff>
    </xdr:from>
    <xdr:to>
      <xdr:col>102</xdr:col>
      <xdr:colOff>114300</xdr:colOff>
      <xdr:row>59</xdr:row>
      <xdr:rowOff>39688</xdr:rowOff>
    </xdr:to>
    <xdr:cxnSp macro="">
      <xdr:nvCxnSpPr>
        <xdr:cNvPr id="810" name="直線コネクタ 809">
          <a:extLst>
            <a:ext uri="{FF2B5EF4-FFF2-40B4-BE49-F238E27FC236}">
              <a16:creationId xmlns="" xmlns:a16="http://schemas.microsoft.com/office/drawing/2014/main" id="{00000000-0008-0000-0600-00002A030000}"/>
            </a:ext>
          </a:extLst>
        </xdr:cNvPr>
        <xdr:cNvCxnSpPr/>
      </xdr:nvCxnSpPr>
      <xdr:spPr>
        <a:xfrm flipV="1">
          <a:off x="18656300" y="10152704"/>
          <a:ext cx="889000" cy="2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163233</xdr:rowOff>
    </xdr:from>
    <xdr:to>
      <xdr:col>102</xdr:col>
      <xdr:colOff>165100</xdr:colOff>
      <xdr:row>58</xdr:row>
      <xdr:rowOff>93383</xdr:rowOff>
    </xdr:to>
    <xdr:sp macro="" textlink="">
      <xdr:nvSpPr>
        <xdr:cNvPr id="811" name="フローチャート: 判断 810">
          <a:extLst>
            <a:ext uri="{FF2B5EF4-FFF2-40B4-BE49-F238E27FC236}">
              <a16:creationId xmlns="" xmlns:a16="http://schemas.microsoft.com/office/drawing/2014/main" id="{00000000-0008-0000-0600-00002B030000}"/>
            </a:ext>
          </a:extLst>
        </xdr:cNvPr>
        <xdr:cNvSpPr/>
      </xdr:nvSpPr>
      <xdr:spPr>
        <a:xfrm>
          <a:off x="19494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109910</xdr:rowOff>
    </xdr:from>
    <xdr:ext cx="469744" cy="259045"/>
    <xdr:sp macro="" textlink="">
      <xdr:nvSpPr>
        <xdr:cNvPr id="812" name="テキスト ボックス 811">
          <a:extLst>
            <a:ext uri="{FF2B5EF4-FFF2-40B4-BE49-F238E27FC236}">
              <a16:creationId xmlns="" xmlns:a16="http://schemas.microsoft.com/office/drawing/2014/main" id="{00000000-0008-0000-0600-00002C030000}"/>
            </a:ext>
          </a:extLst>
        </xdr:cNvPr>
        <xdr:cNvSpPr txBox="1"/>
      </xdr:nvSpPr>
      <xdr:spPr>
        <a:xfrm>
          <a:off x="19310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157994</xdr:rowOff>
    </xdr:from>
    <xdr:to>
      <xdr:col>98</xdr:col>
      <xdr:colOff>38100</xdr:colOff>
      <xdr:row>58</xdr:row>
      <xdr:rowOff>88144</xdr:rowOff>
    </xdr:to>
    <xdr:sp macro="" textlink="">
      <xdr:nvSpPr>
        <xdr:cNvPr id="813" name="フローチャート: 判断 812">
          <a:extLst>
            <a:ext uri="{FF2B5EF4-FFF2-40B4-BE49-F238E27FC236}">
              <a16:creationId xmlns="" xmlns:a16="http://schemas.microsoft.com/office/drawing/2014/main" id="{00000000-0008-0000-0600-00002D030000}"/>
            </a:ext>
          </a:extLst>
        </xdr:cNvPr>
        <xdr:cNvSpPr/>
      </xdr:nvSpPr>
      <xdr:spPr>
        <a:xfrm>
          <a:off x="18605500" y="993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104671</xdr:rowOff>
    </xdr:from>
    <xdr:ext cx="469744" cy="259045"/>
    <xdr:sp macro="" textlink="">
      <xdr:nvSpPr>
        <xdr:cNvPr id="814" name="テキスト ボックス 813">
          <a:extLst>
            <a:ext uri="{FF2B5EF4-FFF2-40B4-BE49-F238E27FC236}">
              <a16:creationId xmlns="" xmlns:a16="http://schemas.microsoft.com/office/drawing/2014/main" id="{00000000-0008-0000-0600-00002E030000}"/>
            </a:ext>
          </a:extLst>
        </xdr:cNvPr>
        <xdr:cNvSpPr txBox="1"/>
      </xdr:nvSpPr>
      <xdr:spPr>
        <a:xfrm>
          <a:off x="18421428" y="9705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38722</xdr:rowOff>
    </xdr:from>
    <xdr:to>
      <xdr:col>116</xdr:col>
      <xdr:colOff>114300</xdr:colOff>
      <xdr:row>58</xdr:row>
      <xdr:rowOff>140322</xdr:rowOff>
    </xdr:to>
    <xdr:sp macro="" textlink="">
      <xdr:nvSpPr>
        <xdr:cNvPr id="820" name="楕円 819">
          <a:extLst>
            <a:ext uri="{FF2B5EF4-FFF2-40B4-BE49-F238E27FC236}">
              <a16:creationId xmlns="" xmlns:a16="http://schemas.microsoft.com/office/drawing/2014/main" id="{00000000-0008-0000-0600-000034030000}"/>
            </a:ext>
          </a:extLst>
        </xdr:cNvPr>
        <xdr:cNvSpPr/>
      </xdr:nvSpPr>
      <xdr:spPr>
        <a:xfrm>
          <a:off x="22110700" y="998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167777</xdr:rowOff>
    </xdr:from>
    <xdr:ext cx="469744" cy="259045"/>
    <xdr:sp macro="" textlink="">
      <xdr:nvSpPr>
        <xdr:cNvPr id="821" name="貸付金該当値テキスト">
          <a:extLst>
            <a:ext uri="{FF2B5EF4-FFF2-40B4-BE49-F238E27FC236}">
              <a16:creationId xmlns="" xmlns:a16="http://schemas.microsoft.com/office/drawing/2014/main" id="{00000000-0008-0000-0600-000035030000}"/>
            </a:ext>
          </a:extLst>
        </xdr:cNvPr>
        <xdr:cNvSpPr txBox="1"/>
      </xdr:nvSpPr>
      <xdr:spPr>
        <a:xfrm>
          <a:off x="22212300" y="9940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14357</xdr:rowOff>
    </xdr:from>
    <xdr:to>
      <xdr:col>112</xdr:col>
      <xdr:colOff>38100</xdr:colOff>
      <xdr:row>58</xdr:row>
      <xdr:rowOff>115957</xdr:rowOff>
    </xdr:to>
    <xdr:sp macro="" textlink="">
      <xdr:nvSpPr>
        <xdr:cNvPr id="822" name="楕円 821">
          <a:extLst>
            <a:ext uri="{FF2B5EF4-FFF2-40B4-BE49-F238E27FC236}">
              <a16:creationId xmlns="" xmlns:a16="http://schemas.microsoft.com/office/drawing/2014/main" id="{00000000-0008-0000-0600-000036030000}"/>
            </a:ext>
          </a:extLst>
        </xdr:cNvPr>
        <xdr:cNvSpPr/>
      </xdr:nvSpPr>
      <xdr:spPr>
        <a:xfrm>
          <a:off x="21272500" y="995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107084</xdr:rowOff>
    </xdr:from>
    <xdr:ext cx="469744" cy="259045"/>
    <xdr:sp macro="" textlink="">
      <xdr:nvSpPr>
        <xdr:cNvPr id="823" name="テキスト ボックス 822">
          <a:extLst>
            <a:ext uri="{FF2B5EF4-FFF2-40B4-BE49-F238E27FC236}">
              <a16:creationId xmlns="" xmlns:a16="http://schemas.microsoft.com/office/drawing/2014/main" id="{00000000-0008-0000-0600-000037030000}"/>
            </a:ext>
          </a:extLst>
        </xdr:cNvPr>
        <xdr:cNvSpPr txBox="1"/>
      </xdr:nvSpPr>
      <xdr:spPr>
        <a:xfrm>
          <a:off x="21088428" y="10051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139764</xdr:rowOff>
    </xdr:from>
    <xdr:to>
      <xdr:col>107</xdr:col>
      <xdr:colOff>101600</xdr:colOff>
      <xdr:row>59</xdr:row>
      <xdr:rowOff>69914</xdr:rowOff>
    </xdr:to>
    <xdr:sp macro="" textlink="">
      <xdr:nvSpPr>
        <xdr:cNvPr id="824" name="楕円 823">
          <a:extLst>
            <a:ext uri="{FF2B5EF4-FFF2-40B4-BE49-F238E27FC236}">
              <a16:creationId xmlns="" xmlns:a16="http://schemas.microsoft.com/office/drawing/2014/main" id="{00000000-0008-0000-0600-000038030000}"/>
            </a:ext>
          </a:extLst>
        </xdr:cNvPr>
        <xdr:cNvSpPr/>
      </xdr:nvSpPr>
      <xdr:spPr>
        <a:xfrm>
          <a:off x="20383500" y="1008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61041</xdr:rowOff>
    </xdr:from>
    <xdr:ext cx="469744" cy="259045"/>
    <xdr:sp macro="" textlink="">
      <xdr:nvSpPr>
        <xdr:cNvPr id="825" name="テキスト ボックス 824">
          <a:extLst>
            <a:ext uri="{FF2B5EF4-FFF2-40B4-BE49-F238E27FC236}">
              <a16:creationId xmlns="" xmlns:a16="http://schemas.microsoft.com/office/drawing/2014/main" id="{00000000-0008-0000-0600-000039030000}"/>
            </a:ext>
          </a:extLst>
        </xdr:cNvPr>
        <xdr:cNvSpPr txBox="1"/>
      </xdr:nvSpPr>
      <xdr:spPr>
        <a:xfrm>
          <a:off x="20199428" y="10176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157804</xdr:rowOff>
    </xdr:from>
    <xdr:to>
      <xdr:col>102</xdr:col>
      <xdr:colOff>165100</xdr:colOff>
      <xdr:row>59</xdr:row>
      <xdr:rowOff>87954</xdr:rowOff>
    </xdr:to>
    <xdr:sp macro="" textlink="">
      <xdr:nvSpPr>
        <xdr:cNvPr id="826" name="楕円 825">
          <a:extLst>
            <a:ext uri="{FF2B5EF4-FFF2-40B4-BE49-F238E27FC236}">
              <a16:creationId xmlns="" xmlns:a16="http://schemas.microsoft.com/office/drawing/2014/main" id="{00000000-0008-0000-0600-00003A030000}"/>
            </a:ext>
          </a:extLst>
        </xdr:cNvPr>
        <xdr:cNvSpPr/>
      </xdr:nvSpPr>
      <xdr:spPr>
        <a:xfrm>
          <a:off x="19494500" y="10101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79081</xdr:rowOff>
    </xdr:from>
    <xdr:ext cx="378565" cy="259045"/>
    <xdr:sp macro="" textlink="">
      <xdr:nvSpPr>
        <xdr:cNvPr id="827" name="テキスト ボックス 826">
          <a:extLst>
            <a:ext uri="{FF2B5EF4-FFF2-40B4-BE49-F238E27FC236}">
              <a16:creationId xmlns="" xmlns:a16="http://schemas.microsoft.com/office/drawing/2014/main" id="{00000000-0008-0000-0600-00003B030000}"/>
            </a:ext>
          </a:extLst>
        </xdr:cNvPr>
        <xdr:cNvSpPr txBox="1"/>
      </xdr:nvSpPr>
      <xdr:spPr>
        <a:xfrm>
          <a:off x="19356017" y="101946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160338</xdr:rowOff>
    </xdr:from>
    <xdr:to>
      <xdr:col>98</xdr:col>
      <xdr:colOff>38100</xdr:colOff>
      <xdr:row>59</xdr:row>
      <xdr:rowOff>90488</xdr:rowOff>
    </xdr:to>
    <xdr:sp macro="" textlink="">
      <xdr:nvSpPr>
        <xdr:cNvPr id="828" name="楕円 827">
          <a:extLst>
            <a:ext uri="{FF2B5EF4-FFF2-40B4-BE49-F238E27FC236}">
              <a16:creationId xmlns="" xmlns:a16="http://schemas.microsoft.com/office/drawing/2014/main" id="{00000000-0008-0000-0600-00003C030000}"/>
            </a:ext>
          </a:extLst>
        </xdr:cNvPr>
        <xdr:cNvSpPr/>
      </xdr:nvSpPr>
      <xdr:spPr>
        <a:xfrm>
          <a:off x="18605500" y="10104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81615</xdr:rowOff>
    </xdr:from>
    <xdr:ext cx="378565" cy="259045"/>
    <xdr:sp macro="" textlink="">
      <xdr:nvSpPr>
        <xdr:cNvPr id="829" name="テキスト ボックス 828">
          <a:extLst>
            <a:ext uri="{FF2B5EF4-FFF2-40B4-BE49-F238E27FC236}">
              <a16:creationId xmlns="" xmlns:a16="http://schemas.microsoft.com/office/drawing/2014/main" id="{00000000-0008-0000-0600-00003D030000}"/>
            </a:ext>
          </a:extLst>
        </xdr:cNvPr>
        <xdr:cNvSpPr txBox="1"/>
      </xdr:nvSpPr>
      <xdr:spPr>
        <a:xfrm>
          <a:off x="18467017" y="101971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0" name="直線コネクタ 839">
          <a:extLst>
            <a:ext uri="{FF2B5EF4-FFF2-40B4-BE49-F238E27FC236}">
              <a16:creationId xmlns="" xmlns:a16="http://schemas.microsoft.com/office/drawing/2014/main" id="{00000000-0008-0000-0600-000048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1" name="テキスト ボックス 840">
          <a:extLst>
            <a:ext uri="{FF2B5EF4-FFF2-40B4-BE49-F238E27FC236}">
              <a16:creationId xmlns="" xmlns:a16="http://schemas.microsoft.com/office/drawing/2014/main" id="{00000000-0008-0000-0600-000049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2" name="直線コネクタ 841">
          <a:extLst>
            <a:ext uri="{FF2B5EF4-FFF2-40B4-BE49-F238E27FC236}">
              <a16:creationId xmlns="" xmlns:a16="http://schemas.microsoft.com/office/drawing/2014/main" id="{00000000-0008-0000-0600-00004A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3" name="テキスト ボックス 842">
          <a:extLst>
            <a:ext uri="{FF2B5EF4-FFF2-40B4-BE49-F238E27FC236}">
              <a16:creationId xmlns="" xmlns:a16="http://schemas.microsoft.com/office/drawing/2014/main" id="{00000000-0008-0000-0600-00004B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4" name="直線コネクタ 843">
          <a:extLst>
            <a:ext uri="{FF2B5EF4-FFF2-40B4-BE49-F238E27FC236}">
              <a16:creationId xmlns="" xmlns:a16="http://schemas.microsoft.com/office/drawing/2014/main" id="{00000000-0008-0000-0600-00004C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5" name="テキスト ボックス 844">
          <a:extLst>
            <a:ext uri="{FF2B5EF4-FFF2-40B4-BE49-F238E27FC236}">
              <a16:creationId xmlns="" xmlns:a16="http://schemas.microsoft.com/office/drawing/2014/main" id="{00000000-0008-0000-0600-00004D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6" name="直線コネクタ 845">
          <a:extLst>
            <a:ext uri="{FF2B5EF4-FFF2-40B4-BE49-F238E27FC236}">
              <a16:creationId xmlns="" xmlns:a16="http://schemas.microsoft.com/office/drawing/2014/main" id="{00000000-0008-0000-0600-00004E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7" name="テキスト ボックス 846">
          <a:extLst>
            <a:ext uri="{FF2B5EF4-FFF2-40B4-BE49-F238E27FC236}">
              <a16:creationId xmlns="" xmlns:a16="http://schemas.microsoft.com/office/drawing/2014/main" id="{00000000-0008-0000-0600-00004F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 xmlns:a16="http://schemas.microsoft.com/office/drawing/2014/main"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a:extLst>
            <a:ext uri="{FF2B5EF4-FFF2-40B4-BE49-F238E27FC236}">
              <a16:creationId xmlns="" xmlns:a16="http://schemas.microsoft.com/office/drawing/2014/main" id="{00000000-0008-0000-0600-00005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 xmlns:a16="http://schemas.microsoft.com/office/drawing/2014/main"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138900</xdr:rowOff>
    </xdr:from>
    <xdr:to>
      <xdr:col>116</xdr:col>
      <xdr:colOff>62864</xdr:colOff>
      <xdr:row>77</xdr:row>
      <xdr:rowOff>101130</xdr:rowOff>
    </xdr:to>
    <xdr:cxnSp macro="">
      <xdr:nvCxnSpPr>
        <xdr:cNvPr id="851" name="直線コネクタ 850">
          <a:extLst>
            <a:ext uri="{FF2B5EF4-FFF2-40B4-BE49-F238E27FC236}">
              <a16:creationId xmlns="" xmlns:a16="http://schemas.microsoft.com/office/drawing/2014/main" id="{00000000-0008-0000-0600-000053030000}"/>
            </a:ext>
          </a:extLst>
        </xdr:cNvPr>
        <xdr:cNvCxnSpPr/>
      </xdr:nvCxnSpPr>
      <xdr:spPr>
        <a:xfrm flipV="1">
          <a:off x="22159595" y="12311850"/>
          <a:ext cx="1269" cy="990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104957</xdr:rowOff>
    </xdr:from>
    <xdr:ext cx="534377" cy="259045"/>
    <xdr:sp macro="" textlink="">
      <xdr:nvSpPr>
        <xdr:cNvPr id="852" name="繰出金最小値テキスト">
          <a:extLst>
            <a:ext uri="{FF2B5EF4-FFF2-40B4-BE49-F238E27FC236}">
              <a16:creationId xmlns="" xmlns:a16="http://schemas.microsoft.com/office/drawing/2014/main" id="{00000000-0008-0000-0600-000054030000}"/>
            </a:ext>
          </a:extLst>
        </xdr:cNvPr>
        <xdr:cNvSpPr txBox="1"/>
      </xdr:nvSpPr>
      <xdr:spPr>
        <a:xfrm>
          <a:off x="22212300" y="1330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101130</xdr:rowOff>
    </xdr:from>
    <xdr:to>
      <xdr:col>116</xdr:col>
      <xdr:colOff>152400</xdr:colOff>
      <xdr:row>77</xdr:row>
      <xdr:rowOff>101130</xdr:rowOff>
    </xdr:to>
    <xdr:cxnSp macro="">
      <xdr:nvCxnSpPr>
        <xdr:cNvPr id="853" name="直線コネクタ 852">
          <a:extLst>
            <a:ext uri="{FF2B5EF4-FFF2-40B4-BE49-F238E27FC236}">
              <a16:creationId xmlns="" xmlns:a16="http://schemas.microsoft.com/office/drawing/2014/main" id="{00000000-0008-0000-0600-000055030000}"/>
            </a:ext>
          </a:extLst>
        </xdr:cNvPr>
        <xdr:cNvCxnSpPr/>
      </xdr:nvCxnSpPr>
      <xdr:spPr>
        <a:xfrm>
          <a:off x="22072600" y="1330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85577</xdr:rowOff>
    </xdr:from>
    <xdr:ext cx="599010" cy="259045"/>
    <xdr:sp macro="" textlink="">
      <xdr:nvSpPr>
        <xdr:cNvPr id="854" name="繰出金最大値テキスト">
          <a:extLst>
            <a:ext uri="{FF2B5EF4-FFF2-40B4-BE49-F238E27FC236}">
              <a16:creationId xmlns="" xmlns:a16="http://schemas.microsoft.com/office/drawing/2014/main" id="{00000000-0008-0000-0600-000056030000}"/>
            </a:ext>
          </a:extLst>
        </xdr:cNvPr>
        <xdr:cNvSpPr txBox="1"/>
      </xdr:nvSpPr>
      <xdr:spPr>
        <a:xfrm>
          <a:off x="22212300" y="12087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138900</xdr:rowOff>
    </xdr:from>
    <xdr:to>
      <xdr:col>116</xdr:col>
      <xdr:colOff>152400</xdr:colOff>
      <xdr:row>71</xdr:row>
      <xdr:rowOff>138900</xdr:rowOff>
    </xdr:to>
    <xdr:cxnSp macro="">
      <xdr:nvCxnSpPr>
        <xdr:cNvPr id="855" name="直線コネクタ 854">
          <a:extLst>
            <a:ext uri="{FF2B5EF4-FFF2-40B4-BE49-F238E27FC236}">
              <a16:creationId xmlns="" xmlns:a16="http://schemas.microsoft.com/office/drawing/2014/main" id="{00000000-0008-0000-0600-000057030000}"/>
            </a:ext>
          </a:extLst>
        </xdr:cNvPr>
        <xdr:cNvCxnSpPr/>
      </xdr:nvCxnSpPr>
      <xdr:spPr>
        <a:xfrm>
          <a:off x="22072600" y="1231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136742</xdr:rowOff>
    </xdr:from>
    <xdr:to>
      <xdr:col>116</xdr:col>
      <xdr:colOff>63500</xdr:colOff>
      <xdr:row>76</xdr:row>
      <xdr:rowOff>150110</xdr:rowOff>
    </xdr:to>
    <xdr:cxnSp macro="">
      <xdr:nvCxnSpPr>
        <xdr:cNvPr id="856" name="直線コネクタ 855">
          <a:extLst>
            <a:ext uri="{FF2B5EF4-FFF2-40B4-BE49-F238E27FC236}">
              <a16:creationId xmlns="" xmlns:a16="http://schemas.microsoft.com/office/drawing/2014/main" id="{00000000-0008-0000-0600-000058030000}"/>
            </a:ext>
          </a:extLst>
        </xdr:cNvPr>
        <xdr:cNvCxnSpPr/>
      </xdr:nvCxnSpPr>
      <xdr:spPr>
        <a:xfrm flipV="1">
          <a:off x="21323300" y="13166942"/>
          <a:ext cx="838200" cy="13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133800</xdr:rowOff>
    </xdr:from>
    <xdr:ext cx="599010" cy="259045"/>
    <xdr:sp macro="" textlink="">
      <xdr:nvSpPr>
        <xdr:cNvPr id="857" name="繰出金平均値テキスト">
          <a:extLst>
            <a:ext uri="{FF2B5EF4-FFF2-40B4-BE49-F238E27FC236}">
              <a16:creationId xmlns="" xmlns:a16="http://schemas.microsoft.com/office/drawing/2014/main" id="{00000000-0008-0000-0600-000059030000}"/>
            </a:ext>
          </a:extLst>
        </xdr:cNvPr>
        <xdr:cNvSpPr txBox="1"/>
      </xdr:nvSpPr>
      <xdr:spPr>
        <a:xfrm>
          <a:off x="22212300" y="12821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110923</xdr:rowOff>
    </xdr:from>
    <xdr:to>
      <xdr:col>116</xdr:col>
      <xdr:colOff>114300</xdr:colOff>
      <xdr:row>76</xdr:row>
      <xdr:rowOff>41073</xdr:rowOff>
    </xdr:to>
    <xdr:sp macro="" textlink="">
      <xdr:nvSpPr>
        <xdr:cNvPr id="858" name="フローチャート: 判断 857">
          <a:extLst>
            <a:ext uri="{FF2B5EF4-FFF2-40B4-BE49-F238E27FC236}">
              <a16:creationId xmlns="" xmlns:a16="http://schemas.microsoft.com/office/drawing/2014/main" id="{00000000-0008-0000-0600-00005A030000}"/>
            </a:ext>
          </a:extLst>
        </xdr:cNvPr>
        <xdr:cNvSpPr/>
      </xdr:nvSpPr>
      <xdr:spPr>
        <a:xfrm>
          <a:off x="221107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150110</xdr:rowOff>
    </xdr:from>
    <xdr:to>
      <xdr:col>111</xdr:col>
      <xdr:colOff>177800</xdr:colOff>
      <xdr:row>77</xdr:row>
      <xdr:rowOff>2339</xdr:rowOff>
    </xdr:to>
    <xdr:cxnSp macro="">
      <xdr:nvCxnSpPr>
        <xdr:cNvPr id="859" name="直線コネクタ 858">
          <a:extLst>
            <a:ext uri="{FF2B5EF4-FFF2-40B4-BE49-F238E27FC236}">
              <a16:creationId xmlns="" xmlns:a16="http://schemas.microsoft.com/office/drawing/2014/main" id="{00000000-0008-0000-0600-00005B030000}"/>
            </a:ext>
          </a:extLst>
        </xdr:cNvPr>
        <xdr:cNvCxnSpPr/>
      </xdr:nvCxnSpPr>
      <xdr:spPr>
        <a:xfrm flipV="1">
          <a:off x="20434300" y="13180310"/>
          <a:ext cx="889000" cy="23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100266</xdr:rowOff>
    </xdr:from>
    <xdr:to>
      <xdr:col>112</xdr:col>
      <xdr:colOff>38100</xdr:colOff>
      <xdr:row>76</xdr:row>
      <xdr:rowOff>30417</xdr:rowOff>
    </xdr:to>
    <xdr:sp macro="" textlink="">
      <xdr:nvSpPr>
        <xdr:cNvPr id="860" name="フローチャート: 判断 859">
          <a:extLst>
            <a:ext uri="{FF2B5EF4-FFF2-40B4-BE49-F238E27FC236}">
              <a16:creationId xmlns="" xmlns:a16="http://schemas.microsoft.com/office/drawing/2014/main" id="{00000000-0008-0000-0600-00005C030000}"/>
            </a:ext>
          </a:extLst>
        </xdr:cNvPr>
        <xdr:cNvSpPr/>
      </xdr:nvSpPr>
      <xdr:spPr>
        <a:xfrm>
          <a:off x="21272500" y="129590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46943</xdr:rowOff>
    </xdr:from>
    <xdr:ext cx="599010" cy="259045"/>
    <xdr:sp macro="" textlink="">
      <xdr:nvSpPr>
        <xdr:cNvPr id="861" name="テキスト ボックス 860">
          <a:extLst>
            <a:ext uri="{FF2B5EF4-FFF2-40B4-BE49-F238E27FC236}">
              <a16:creationId xmlns="" xmlns:a16="http://schemas.microsoft.com/office/drawing/2014/main" id="{00000000-0008-0000-0600-00005D030000}"/>
            </a:ext>
          </a:extLst>
        </xdr:cNvPr>
        <xdr:cNvSpPr txBox="1"/>
      </xdr:nvSpPr>
      <xdr:spPr>
        <a:xfrm>
          <a:off x="21023795" y="1273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2339</xdr:rowOff>
    </xdr:from>
    <xdr:to>
      <xdr:col>107</xdr:col>
      <xdr:colOff>50800</xdr:colOff>
      <xdr:row>77</xdr:row>
      <xdr:rowOff>7369</xdr:rowOff>
    </xdr:to>
    <xdr:cxnSp macro="">
      <xdr:nvCxnSpPr>
        <xdr:cNvPr id="862" name="直線コネクタ 861">
          <a:extLst>
            <a:ext uri="{FF2B5EF4-FFF2-40B4-BE49-F238E27FC236}">
              <a16:creationId xmlns="" xmlns:a16="http://schemas.microsoft.com/office/drawing/2014/main" id="{00000000-0008-0000-0600-00005E030000}"/>
            </a:ext>
          </a:extLst>
        </xdr:cNvPr>
        <xdr:cNvCxnSpPr/>
      </xdr:nvCxnSpPr>
      <xdr:spPr>
        <a:xfrm flipV="1">
          <a:off x="19545300" y="13203989"/>
          <a:ext cx="889000" cy="5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111655</xdr:rowOff>
    </xdr:from>
    <xdr:to>
      <xdr:col>107</xdr:col>
      <xdr:colOff>101600</xdr:colOff>
      <xdr:row>76</xdr:row>
      <xdr:rowOff>41805</xdr:rowOff>
    </xdr:to>
    <xdr:sp macro="" textlink="">
      <xdr:nvSpPr>
        <xdr:cNvPr id="863" name="フローチャート: 判断 862">
          <a:extLst>
            <a:ext uri="{FF2B5EF4-FFF2-40B4-BE49-F238E27FC236}">
              <a16:creationId xmlns="" xmlns:a16="http://schemas.microsoft.com/office/drawing/2014/main" id="{00000000-0008-0000-0600-00005F030000}"/>
            </a:ext>
          </a:extLst>
        </xdr:cNvPr>
        <xdr:cNvSpPr/>
      </xdr:nvSpPr>
      <xdr:spPr>
        <a:xfrm>
          <a:off x="203835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58332</xdr:rowOff>
    </xdr:from>
    <xdr:ext cx="599010" cy="259045"/>
    <xdr:sp macro="" textlink="">
      <xdr:nvSpPr>
        <xdr:cNvPr id="864" name="テキスト ボックス 863">
          <a:extLst>
            <a:ext uri="{FF2B5EF4-FFF2-40B4-BE49-F238E27FC236}">
              <a16:creationId xmlns="" xmlns:a16="http://schemas.microsoft.com/office/drawing/2014/main" id="{00000000-0008-0000-0600-000060030000}"/>
            </a:ext>
          </a:extLst>
        </xdr:cNvPr>
        <xdr:cNvSpPr txBox="1"/>
      </xdr:nvSpPr>
      <xdr:spPr>
        <a:xfrm>
          <a:off x="20134795" y="12745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7369</xdr:rowOff>
    </xdr:from>
    <xdr:to>
      <xdr:col>102</xdr:col>
      <xdr:colOff>114300</xdr:colOff>
      <xdr:row>77</xdr:row>
      <xdr:rowOff>58671</xdr:rowOff>
    </xdr:to>
    <xdr:cxnSp macro="">
      <xdr:nvCxnSpPr>
        <xdr:cNvPr id="865" name="直線コネクタ 864">
          <a:extLst>
            <a:ext uri="{FF2B5EF4-FFF2-40B4-BE49-F238E27FC236}">
              <a16:creationId xmlns="" xmlns:a16="http://schemas.microsoft.com/office/drawing/2014/main" id="{00000000-0008-0000-0600-000061030000}"/>
            </a:ext>
          </a:extLst>
        </xdr:cNvPr>
        <xdr:cNvCxnSpPr/>
      </xdr:nvCxnSpPr>
      <xdr:spPr>
        <a:xfrm flipV="1">
          <a:off x="18656300" y="13209019"/>
          <a:ext cx="889000" cy="51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110992</xdr:rowOff>
    </xdr:from>
    <xdr:to>
      <xdr:col>102</xdr:col>
      <xdr:colOff>165100</xdr:colOff>
      <xdr:row>76</xdr:row>
      <xdr:rowOff>41142</xdr:rowOff>
    </xdr:to>
    <xdr:sp macro="" textlink="">
      <xdr:nvSpPr>
        <xdr:cNvPr id="866" name="フローチャート: 判断 865">
          <a:extLst>
            <a:ext uri="{FF2B5EF4-FFF2-40B4-BE49-F238E27FC236}">
              <a16:creationId xmlns="" xmlns:a16="http://schemas.microsoft.com/office/drawing/2014/main" id="{00000000-0008-0000-0600-000062030000}"/>
            </a:ext>
          </a:extLst>
        </xdr:cNvPr>
        <xdr:cNvSpPr/>
      </xdr:nvSpPr>
      <xdr:spPr>
        <a:xfrm>
          <a:off x="19494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57669</xdr:rowOff>
    </xdr:from>
    <xdr:ext cx="599010" cy="259045"/>
    <xdr:sp macro="" textlink="">
      <xdr:nvSpPr>
        <xdr:cNvPr id="867" name="テキスト ボックス 866">
          <a:extLst>
            <a:ext uri="{FF2B5EF4-FFF2-40B4-BE49-F238E27FC236}">
              <a16:creationId xmlns="" xmlns:a16="http://schemas.microsoft.com/office/drawing/2014/main" id="{00000000-0008-0000-0600-000063030000}"/>
            </a:ext>
          </a:extLst>
        </xdr:cNvPr>
        <xdr:cNvSpPr txBox="1"/>
      </xdr:nvSpPr>
      <xdr:spPr>
        <a:xfrm>
          <a:off x="19245795" y="12744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124900</xdr:rowOff>
    </xdr:from>
    <xdr:to>
      <xdr:col>98</xdr:col>
      <xdr:colOff>38100</xdr:colOff>
      <xdr:row>76</xdr:row>
      <xdr:rowOff>55051</xdr:rowOff>
    </xdr:to>
    <xdr:sp macro="" textlink="">
      <xdr:nvSpPr>
        <xdr:cNvPr id="868" name="フローチャート: 判断 867">
          <a:extLst>
            <a:ext uri="{FF2B5EF4-FFF2-40B4-BE49-F238E27FC236}">
              <a16:creationId xmlns="" xmlns:a16="http://schemas.microsoft.com/office/drawing/2014/main" id="{00000000-0008-0000-0600-000064030000}"/>
            </a:ext>
          </a:extLst>
        </xdr:cNvPr>
        <xdr:cNvSpPr/>
      </xdr:nvSpPr>
      <xdr:spPr>
        <a:xfrm>
          <a:off x="18605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71577</xdr:rowOff>
    </xdr:from>
    <xdr:ext cx="599010" cy="259045"/>
    <xdr:sp macro="" textlink="">
      <xdr:nvSpPr>
        <xdr:cNvPr id="869" name="テキスト ボックス 868">
          <a:extLst>
            <a:ext uri="{FF2B5EF4-FFF2-40B4-BE49-F238E27FC236}">
              <a16:creationId xmlns="" xmlns:a16="http://schemas.microsoft.com/office/drawing/2014/main" id="{00000000-0008-0000-0600-000065030000}"/>
            </a:ext>
          </a:extLst>
        </xdr:cNvPr>
        <xdr:cNvSpPr txBox="1"/>
      </xdr:nvSpPr>
      <xdr:spPr>
        <a:xfrm>
          <a:off x="18356795" y="1275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 xmlns:a16="http://schemas.microsoft.com/office/drawing/2014/main"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 xmlns:a16="http://schemas.microsoft.com/office/drawing/2014/main"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 xmlns:a16="http://schemas.microsoft.com/office/drawing/2014/main"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 xmlns:a16="http://schemas.microsoft.com/office/drawing/2014/main"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 xmlns:a16="http://schemas.microsoft.com/office/drawing/2014/main"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85942</xdr:rowOff>
    </xdr:from>
    <xdr:to>
      <xdr:col>116</xdr:col>
      <xdr:colOff>114300</xdr:colOff>
      <xdr:row>77</xdr:row>
      <xdr:rowOff>16092</xdr:rowOff>
    </xdr:to>
    <xdr:sp macro="" textlink="">
      <xdr:nvSpPr>
        <xdr:cNvPr id="875" name="楕円 874">
          <a:extLst>
            <a:ext uri="{FF2B5EF4-FFF2-40B4-BE49-F238E27FC236}">
              <a16:creationId xmlns="" xmlns:a16="http://schemas.microsoft.com/office/drawing/2014/main" id="{00000000-0008-0000-0600-00006B030000}"/>
            </a:ext>
          </a:extLst>
        </xdr:cNvPr>
        <xdr:cNvSpPr/>
      </xdr:nvSpPr>
      <xdr:spPr>
        <a:xfrm>
          <a:off x="22110700" y="13116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64369</xdr:rowOff>
    </xdr:from>
    <xdr:ext cx="534377" cy="259045"/>
    <xdr:sp macro="" textlink="">
      <xdr:nvSpPr>
        <xdr:cNvPr id="876" name="繰出金該当値テキスト">
          <a:extLst>
            <a:ext uri="{FF2B5EF4-FFF2-40B4-BE49-F238E27FC236}">
              <a16:creationId xmlns="" xmlns:a16="http://schemas.microsoft.com/office/drawing/2014/main" id="{00000000-0008-0000-0600-00006C030000}"/>
            </a:ext>
          </a:extLst>
        </xdr:cNvPr>
        <xdr:cNvSpPr txBox="1"/>
      </xdr:nvSpPr>
      <xdr:spPr>
        <a:xfrm>
          <a:off x="22212300" y="13094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99310</xdr:rowOff>
    </xdr:from>
    <xdr:to>
      <xdr:col>112</xdr:col>
      <xdr:colOff>38100</xdr:colOff>
      <xdr:row>77</xdr:row>
      <xdr:rowOff>29460</xdr:rowOff>
    </xdr:to>
    <xdr:sp macro="" textlink="">
      <xdr:nvSpPr>
        <xdr:cNvPr id="877" name="楕円 876">
          <a:extLst>
            <a:ext uri="{FF2B5EF4-FFF2-40B4-BE49-F238E27FC236}">
              <a16:creationId xmlns="" xmlns:a16="http://schemas.microsoft.com/office/drawing/2014/main" id="{00000000-0008-0000-0600-00006D030000}"/>
            </a:ext>
          </a:extLst>
        </xdr:cNvPr>
        <xdr:cNvSpPr/>
      </xdr:nvSpPr>
      <xdr:spPr>
        <a:xfrm>
          <a:off x="21272500" y="1312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20587</xdr:rowOff>
    </xdr:from>
    <xdr:ext cx="534377" cy="259045"/>
    <xdr:sp macro="" textlink="">
      <xdr:nvSpPr>
        <xdr:cNvPr id="878" name="テキスト ボックス 877">
          <a:extLst>
            <a:ext uri="{FF2B5EF4-FFF2-40B4-BE49-F238E27FC236}">
              <a16:creationId xmlns="" xmlns:a16="http://schemas.microsoft.com/office/drawing/2014/main" id="{00000000-0008-0000-0600-00006E030000}"/>
            </a:ext>
          </a:extLst>
        </xdr:cNvPr>
        <xdr:cNvSpPr txBox="1"/>
      </xdr:nvSpPr>
      <xdr:spPr>
        <a:xfrm>
          <a:off x="21056111" y="13222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122989</xdr:rowOff>
    </xdr:from>
    <xdr:to>
      <xdr:col>107</xdr:col>
      <xdr:colOff>101600</xdr:colOff>
      <xdr:row>77</xdr:row>
      <xdr:rowOff>53139</xdr:rowOff>
    </xdr:to>
    <xdr:sp macro="" textlink="">
      <xdr:nvSpPr>
        <xdr:cNvPr id="879" name="楕円 878">
          <a:extLst>
            <a:ext uri="{FF2B5EF4-FFF2-40B4-BE49-F238E27FC236}">
              <a16:creationId xmlns="" xmlns:a16="http://schemas.microsoft.com/office/drawing/2014/main" id="{00000000-0008-0000-0600-00006F030000}"/>
            </a:ext>
          </a:extLst>
        </xdr:cNvPr>
        <xdr:cNvSpPr/>
      </xdr:nvSpPr>
      <xdr:spPr>
        <a:xfrm>
          <a:off x="20383500" y="13153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44266</xdr:rowOff>
    </xdr:from>
    <xdr:ext cx="534377" cy="259045"/>
    <xdr:sp macro="" textlink="">
      <xdr:nvSpPr>
        <xdr:cNvPr id="880" name="テキスト ボックス 879">
          <a:extLst>
            <a:ext uri="{FF2B5EF4-FFF2-40B4-BE49-F238E27FC236}">
              <a16:creationId xmlns="" xmlns:a16="http://schemas.microsoft.com/office/drawing/2014/main" id="{00000000-0008-0000-0600-000070030000}"/>
            </a:ext>
          </a:extLst>
        </xdr:cNvPr>
        <xdr:cNvSpPr txBox="1"/>
      </xdr:nvSpPr>
      <xdr:spPr>
        <a:xfrm>
          <a:off x="20167111" y="13245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128019</xdr:rowOff>
    </xdr:from>
    <xdr:to>
      <xdr:col>102</xdr:col>
      <xdr:colOff>165100</xdr:colOff>
      <xdr:row>77</xdr:row>
      <xdr:rowOff>58169</xdr:rowOff>
    </xdr:to>
    <xdr:sp macro="" textlink="">
      <xdr:nvSpPr>
        <xdr:cNvPr id="881" name="楕円 880">
          <a:extLst>
            <a:ext uri="{FF2B5EF4-FFF2-40B4-BE49-F238E27FC236}">
              <a16:creationId xmlns="" xmlns:a16="http://schemas.microsoft.com/office/drawing/2014/main" id="{00000000-0008-0000-0600-000071030000}"/>
            </a:ext>
          </a:extLst>
        </xdr:cNvPr>
        <xdr:cNvSpPr/>
      </xdr:nvSpPr>
      <xdr:spPr>
        <a:xfrm>
          <a:off x="19494500" y="13158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49296</xdr:rowOff>
    </xdr:from>
    <xdr:ext cx="534377" cy="259045"/>
    <xdr:sp macro="" textlink="">
      <xdr:nvSpPr>
        <xdr:cNvPr id="882" name="テキスト ボックス 881">
          <a:extLst>
            <a:ext uri="{FF2B5EF4-FFF2-40B4-BE49-F238E27FC236}">
              <a16:creationId xmlns="" xmlns:a16="http://schemas.microsoft.com/office/drawing/2014/main" id="{00000000-0008-0000-0600-000072030000}"/>
            </a:ext>
          </a:extLst>
        </xdr:cNvPr>
        <xdr:cNvSpPr txBox="1"/>
      </xdr:nvSpPr>
      <xdr:spPr>
        <a:xfrm>
          <a:off x="19278111" y="13250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7871</xdr:rowOff>
    </xdr:from>
    <xdr:to>
      <xdr:col>98</xdr:col>
      <xdr:colOff>38100</xdr:colOff>
      <xdr:row>77</xdr:row>
      <xdr:rowOff>109471</xdr:rowOff>
    </xdr:to>
    <xdr:sp macro="" textlink="">
      <xdr:nvSpPr>
        <xdr:cNvPr id="883" name="楕円 882">
          <a:extLst>
            <a:ext uri="{FF2B5EF4-FFF2-40B4-BE49-F238E27FC236}">
              <a16:creationId xmlns="" xmlns:a16="http://schemas.microsoft.com/office/drawing/2014/main" id="{00000000-0008-0000-0600-000073030000}"/>
            </a:ext>
          </a:extLst>
        </xdr:cNvPr>
        <xdr:cNvSpPr/>
      </xdr:nvSpPr>
      <xdr:spPr>
        <a:xfrm>
          <a:off x="18605500" y="13209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100598</xdr:rowOff>
    </xdr:from>
    <xdr:ext cx="534377" cy="259045"/>
    <xdr:sp macro="" textlink="">
      <xdr:nvSpPr>
        <xdr:cNvPr id="884" name="テキスト ボックス 883">
          <a:extLst>
            <a:ext uri="{FF2B5EF4-FFF2-40B4-BE49-F238E27FC236}">
              <a16:creationId xmlns="" xmlns:a16="http://schemas.microsoft.com/office/drawing/2014/main" id="{00000000-0008-0000-0600-000074030000}"/>
            </a:ext>
          </a:extLst>
        </xdr:cNvPr>
        <xdr:cNvSpPr txBox="1"/>
      </xdr:nvSpPr>
      <xdr:spPr>
        <a:xfrm>
          <a:off x="18389111" y="13302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 xmlns:a16="http://schemas.microsoft.com/office/drawing/2014/main"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 xmlns:a16="http://schemas.microsoft.com/office/drawing/2014/main"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 xmlns:a16="http://schemas.microsoft.com/office/drawing/2014/main"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 xmlns:a16="http://schemas.microsoft.com/office/drawing/2014/main"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 xmlns:a16="http://schemas.microsoft.com/office/drawing/2014/main"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 xmlns:a16="http://schemas.microsoft.com/office/drawing/2014/main"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 xmlns:a16="http://schemas.microsoft.com/office/drawing/2014/main"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 xmlns:a16="http://schemas.microsoft.com/office/drawing/2014/main"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 xmlns:a16="http://schemas.microsoft.com/office/drawing/2014/main"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 xmlns:a16="http://schemas.microsoft.com/office/drawing/2014/main"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5" name="直線コネクタ 894">
          <a:extLst>
            <a:ext uri="{FF2B5EF4-FFF2-40B4-BE49-F238E27FC236}">
              <a16:creationId xmlns="" xmlns:a16="http://schemas.microsoft.com/office/drawing/2014/main" id="{00000000-0008-0000-0600-00007F030000}"/>
            </a:ext>
          </a:extLst>
        </xdr:cNvPr>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6" name="テキスト ボックス 895">
          <a:extLst>
            <a:ext uri="{FF2B5EF4-FFF2-40B4-BE49-F238E27FC236}">
              <a16:creationId xmlns="" xmlns:a16="http://schemas.microsoft.com/office/drawing/2014/main" id="{00000000-0008-0000-0600-000080030000}"/>
            </a:ext>
          </a:extLst>
        </xdr:cNvPr>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898" name="テキスト ボックス 897">
          <a:extLst>
            <a:ext uri="{FF2B5EF4-FFF2-40B4-BE49-F238E27FC236}">
              <a16:creationId xmlns="" xmlns:a16="http://schemas.microsoft.com/office/drawing/2014/main" id="{00000000-0008-0000-0600-000082030000}"/>
            </a:ext>
          </a:extLst>
        </xdr:cNvPr>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899" name="直線コネクタ 898">
          <a:extLst>
            <a:ext uri="{FF2B5EF4-FFF2-40B4-BE49-F238E27FC236}">
              <a16:creationId xmlns="" xmlns:a16="http://schemas.microsoft.com/office/drawing/2014/main" id="{00000000-0008-0000-0600-000083030000}"/>
            </a:ext>
          </a:extLst>
        </xdr:cNvPr>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0" name="テキスト ボックス 899">
          <a:extLst>
            <a:ext uri="{FF2B5EF4-FFF2-40B4-BE49-F238E27FC236}">
              <a16:creationId xmlns="" xmlns:a16="http://schemas.microsoft.com/office/drawing/2014/main" id="{00000000-0008-0000-0600-000084030000}"/>
            </a:ext>
          </a:extLst>
        </xdr:cNvPr>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2" name="テキスト ボックス 901">
          <a:extLst>
            <a:ext uri="{FF2B5EF4-FFF2-40B4-BE49-F238E27FC236}">
              <a16:creationId xmlns="" xmlns:a16="http://schemas.microsoft.com/office/drawing/2014/main" id="{00000000-0008-0000-0600-000086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4" name="直線コネクタ 903">
          <a:extLst>
            <a:ext uri="{FF2B5EF4-FFF2-40B4-BE49-F238E27FC236}">
              <a16:creationId xmlns="" xmlns:a16="http://schemas.microsoft.com/office/drawing/2014/main" id="{00000000-0008-0000-0600-000088030000}"/>
            </a:ext>
          </a:extLst>
        </xdr:cNvPr>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5" name="前年度繰上充用金最小値テキスト">
          <a:extLst>
            <a:ext uri="{FF2B5EF4-FFF2-40B4-BE49-F238E27FC236}">
              <a16:creationId xmlns="" xmlns:a16="http://schemas.microsoft.com/office/drawing/2014/main" id="{00000000-0008-0000-0600-000089030000}"/>
            </a:ext>
          </a:extLst>
        </xdr:cNvPr>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6" name="直線コネクタ 905">
          <a:extLst>
            <a:ext uri="{FF2B5EF4-FFF2-40B4-BE49-F238E27FC236}">
              <a16:creationId xmlns="" xmlns:a16="http://schemas.microsoft.com/office/drawing/2014/main" id="{00000000-0008-0000-0600-00008A030000}"/>
            </a:ext>
          </a:extLst>
        </xdr:cNvPr>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7" name="前年度繰上充用金最大値テキスト">
          <a:extLst>
            <a:ext uri="{FF2B5EF4-FFF2-40B4-BE49-F238E27FC236}">
              <a16:creationId xmlns="" xmlns:a16="http://schemas.microsoft.com/office/drawing/2014/main" id="{00000000-0008-0000-0600-00008B030000}"/>
            </a:ext>
          </a:extLst>
        </xdr:cNvPr>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08" name="直線コネクタ 907">
          <a:extLst>
            <a:ext uri="{FF2B5EF4-FFF2-40B4-BE49-F238E27FC236}">
              <a16:creationId xmlns="" xmlns:a16="http://schemas.microsoft.com/office/drawing/2014/main" id="{00000000-0008-0000-0600-00008C030000}"/>
            </a:ext>
          </a:extLst>
        </xdr:cNvPr>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09" name="直線コネクタ 908">
          <a:extLst>
            <a:ext uri="{FF2B5EF4-FFF2-40B4-BE49-F238E27FC236}">
              <a16:creationId xmlns="" xmlns:a16="http://schemas.microsoft.com/office/drawing/2014/main" id="{00000000-0008-0000-0600-00008D030000}"/>
            </a:ext>
          </a:extLst>
        </xdr:cNvPr>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0" name="前年度繰上充用金平均値テキスト">
          <a:extLst>
            <a:ext uri="{FF2B5EF4-FFF2-40B4-BE49-F238E27FC236}">
              <a16:creationId xmlns="" xmlns:a16="http://schemas.microsoft.com/office/drawing/2014/main" id="{00000000-0008-0000-0600-00008E030000}"/>
            </a:ext>
          </a:extLst>
        </xdr:cNvPr>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1" name="フローチャート: 判断 910">
          <a:extLst>
            <a:ext uri="{FF2B5EF4-FFF2-40B4-BE49-F238E27FC236}">
              <a16:creationId xmlns="" xmlns:a16="http://schemas.microsoft.com/office/drawing/2014/main" id="{00000000-0008-0000-0600-00008F030000}"/>
            </a:ext>
          </a:extLst>
        </xdr:cNvPr>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2" name="直線コネクタ 911">
          <a:extLst>
            <a:ext uri="{FF2B5EF4-FFF2-40B4-BE49-F238E27FC236}">
              <a16:creationId xmlns="" xmlns:a16="http://schemas.microsoft.com/office/drawing/2014/main" id="{00000000-0008-0000-0600-000090030000}"/>
            </a:ext>
          </a:extLst>
        </xdr:cNvPr>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3" name="フローチャート: 判断 912">
          <a:extLst>
            <a:ext uri="{FF2B5EF4-FFF2-40B4-BE49-F238E27FC236}">
              <a16:creationId xmlns="" xmlns:a16="http://schemas.microsoft.com/office/drawing/2014/main" id="{00000000-0008-0000-0600-000091030000}"/>
            </a:ext>
          </a:extLst>
        </xdr:cNvPr>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4" name="テキスト ボックス 913">
          <a:extLst>
            <a:ext uri="{FF2B5EF4-FFF2-40B4-BE49-F238E27FC236}">
              <a16:creationId xmlns="" xmlns:a16="http://schemas.microsoft.com/office/drawing/2014/main" id="{00000000-0008-0000-0600-000092030000}"/>
            </a:ext>
          </a:extLst>
        </xdr:cNvPr>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5" name="直線コネクタ 914">
          <a:extLst>
            <a:ext uri="{FF2B5EF4-FFF2-40B4-BE49-F238E27FC236}">
              <a16:creationId xmlns="" xmlns:a16="http://schemas.microsoft.com/office/drawing/2014/main" id="{00000000-0008-0000-0600-000093030000}"/>
            </a:ext>
          </a:extLst>
        </xdr:cNvPr>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6" name="フローチャート: 判断 915">
          <a:extLst>
            <a:ext uri="{FF2B5EF4-FFF2-40B4-BE49-F238E27FC236}">
              <a16:creationId xmlns="" xmlns:a16="http://schemas.microsoft.com/office/drawing/2014/main" id="{00000000-0008-0000-0600-000094030000}"/>
            </a:ext>
          </a:extLst>
        </xdr:cNvPr>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7" name="テキスト ボックス 916">
          <a:extLst>
            <a:ext uri="{FF2B5EF4-FFF2-40B4-BE49-F238E27FC236}">
              <a16:creationId xmlns="" xmlns:a16="http://schemas.microsoft.com/office/drawing/2014/main" id="{00000000-0008-0000-0600-000095030000}"/>
            </a:ext>
          </a:extLst>
        </xdr:cNvPr>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18" name="直線コネクタ 917">
          <a:extLst>
            <a:ext uri="{FF2B5EF4-FFF2-40B4-BE49-F238E27FC236}">
              <a16:creationId xmlns="" xmlns:a16="http://schemas.microsoft.com/office/drawing/2014/main" id="{00000000-0008-0000-0600-000096030000}"/>
            </a:ext>
          </a:extLst>
        </xdr:cNvPr>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19" name="フローチャート: 判断 918">
          <a:extLst>
            <a:ext uri="{FF2B5EF4-FFF2-40B4-BE49-F238E27FC236}">
              <a16:creationId xmlns="" xmlns:a16="http://schemas.microsoft.com/office/drawing/2014/main" id="{00000000-0008-0000-0600-000097030000}"/>
            </a:ext>
          </a:extLst>
        </xdr:cNvPr>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0" name="テキスト ボックス 919">
          <a:extLst>
            <a:ext uri="{FF2B5EF4-FFF2-40B4-BE49-F238E27FC236}">
              <a16:creationId xmlns="" xmlns:a16="http://schemas.microsoft.com/office/drawing/2014/main" id="{00000000-0008-0000-0600-000098030000}"/>
            </a:ext>
          </a:extLst>
        </xdr:cNvPr>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1" name="フローチャート: 判断 920">
          <a:extLst>
            <a:ext uri="{FF2B5EF4-FFF2-40B4-BE49-F238E27FC236}">
              <a16:creationId xmlns="" xmlns:a16="http://schemas.microsoft.com/office/drawing/2014/main" id="{00000000-0008-0000-0600-000099030000}"/>
            </a:ext>
          </a:extLst>
        </xdr:cNvPr>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2" name="テキスト ボックス 921">
          <a:extLst>
            <a:ext uri="{FF2B5EF4-FFF2-40B4-BE49-F238E27FC236}">
              <a16:creationId xmlns="" xmlns:a16="http://schemas.microsoft.com/office/drawing/2014/main" id="{00000000-0008-0000-0600-00009A030000}"/>
            </a:ext>
          </a:extLst>
        </xdr:cNvPr>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28" name="楕円 927">
          <a:extLst>
            <a:ext uri="{FF2B5EF4-FFF2-40B4-BE49-F238E27FC236}">
              <a16:creationId xmlns="" xmlns:a16="http://schemas.microsoft.com/office/drawing/2014/main" id="{00000000-0008-0000-0600-0000A0030000}"/>
            </a:ext>
          </a:extLst>
        </xdr:cNvPr>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29" name="前年度繰上充用金該当値テキスト">
          <a:extLst>
            <a:ext uri="{FF2B5EF4-FFF2-40B4-BE49-F238E27FC236}">
              <a16:creationId xmlns="" xmlns:a16="http://schemas.microsoft.com/office/drawing/2014/main" id="{00000000-0008-0000-0600-0000A1030000}"/>
            </a:ext>
          </a:extLst>
        </xdr:cNvPr>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0" name="楕円 929">
          <a:extLst>
            <a:ext uri="{FF2B5EF4-FFF2-40B4-BE49-F238E27FC236}">
              <a16:creationId xmlns="" xmlns:a16="http://schemas.microsoft.com/office/drawing/2014/main" id="{00000000-0008-0000-0600-0000A2030000}"/>
            </a:ext>
          </a:extLst>
        </xdr:cNvPr>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1" name="テキスト ボックス 930">
          <a:extLst>
            <a:ext uri="{FF2B5EF4-FFF2-40B4-BE49-F238E27FC236}">
              <a16:creationId xmlns="" xmlns:a16="http://schemas.microsoft.com/office/drawing/2014/main" id="{00000000-0008-0000-0600-0000A3030000}"/>
            </a:ext>
          </a:extLst>
        </xdr:cNvPr>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2" name="楕円 931">
          <a:extLst>
            <a:ext uri="{FF2B5EF4-FFF2-40B4-BE49-F238E27FC236}">
              <a16:creationId xmlns="" xmlns:a16="http://schemas.microsoft.com/office/drawing/2014/main" id="{00000000-0008-0000-0600-0000A4030000}"/>
            </a:ext>
          </a:extLst>
        </xdr:cNvPr>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3" name="テキスト ボックス 932">
          <a:extLst>
            <a:ext uri="{FF2B5EF4-FFF2-40B4-BE49-F238E27FC236}">
              <a16:creationId xmlns="" xmlns:a16="http://schemas.microsoft.com/office/drawing/2014/main" id="{00000000-0008-0000-0600-0000A5030000}"/>
            </a:ext>
          </a:extLst>
        </xdr:cNvPr>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4" name="楕円 933">
          <a:extLst>
            <a:ext uri="{FF2B5EF4-FFF2-40B4-BE49-F238E27FC236}">
              <a16:creationId xmlns="" xmlns:a16="http://schemas.microsoft.com/office/drawing/2014/main" id="{00000000-0008-0000-0600-0000A6030000}"/>
            </a:ext>
          </a:extLst>
        </xdr:cNvPr>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5" name="テキスト ボックス 934">
          <a:extLst>
            <a:ext uri="{FF2B5EF4-FFF2-40B4-BE49-F238E27FC236}">
              <a16:creationId xmlns="" xmlns:a16="http://schemas.microsoft.com/office/drawing/2014/main" id="{00000000-0008-0000-0600-0000A7030000}"/>
            </a:ext>
          </a:extLst>
        </xdr:cNvPr>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6" name="楕円 935">
          <a:extLst>
            <a:ext uri="{FF2B5EF4-FFF2-40B4-BE49-F238E27FC236}">
              <a16:creationId xmlns="" xmlns:a16="http://schemas.microsoft.com/office/drawing/2014/main" id="{00000000-0008-0000-0600-0000A8030000}"/>
            </a:ext>
          </a:extLst>
        </xdr:cNvPr>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7" name="テキスト ボックス 936">
          <a:extLst>
            <a:ext uri="{FF2B5EF4-FFF2-40B4-BE49-F238E27FC236}">
              <a16:creationId xmlns="" xmlns:a16="http://schemas.microsoft.com/office/drawing/2014/main" id="{00000000-0008-0000-0600-0000A9030000}"/>
            </a:ext>
          </a:extLst>
        </xdr:cNvPr>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人件費については、多様な行政需要に対応するため職員の増員を図ったことから前年度より増加しているものの、類似団体平均は下回っている。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扶助費については、給付事業の多くを広域連合にて行っていることから、類似団体内において最小値に近い数値となっている。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普通建設費（うち新規整備）については、前年度比１７０％の増となっている。これは、新庁舎建設事業に着手したことによるもので、今後も増加する見込みである。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災害復旧事業費は、台風や豪雨の影響で被災施設が増加したことに伴い、前年度から大幅な増額となっている。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繰出金については、特別会計への基準外繰出や定額運用基金への積立てを行ったことから前年度より増加している。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a:extLst>
            <a:ext uri="{FF2B5EF4-FFF2-40B4-BE49-F238E27FC236}">
              <a16:creationId xmlns="" xmlns:a16="http://schemas.microsoft.com/office/drawing/2014/main" id="{00000000-0008-0000-0700-000037000000}"/>
            </a:ext>
          </a:extLst>
        </xdr:cNvPr>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a:extLst>
            <a:ext uri="{FF2B5EF4-FFF2-40B4-BE49-F238E27FC236}">
              <a16:creationId xmlns="" xmlns:a16="http://schemas.microsoft.com/office/drawing/2014/main" id="{00000000-0008-0000-0700-000038000000}"/>
            </a:ext>
          </a:extLst>
        </xdr:cNvPr>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a:extLst>
            <a:ext uri="{FF2B5EF4-FFF2-40B4-BE49-F238E27FC236}">
              <a16:creationId xmlns="" xmlns:a16="http://schemas.microsoft.com/office/drawing/2014/main" id="{00000000-0008-0000-0700-000039000000}"/>
            </a:ext>
          </a:extLst>
        </xdr:cNvPr>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a:extLst>
            <a:ext uri="{FF2B5EF4-FFF2-40B4-BE49-F238E27FC236}">
              <a16:creationId xmlns="" xmlns:a16="http://schemas.microsoft.com/office/drawing/2014/main" id="{00000000-0008-0000-0700-00003A000000}"/>
            </a:ext>
          </a:extLst>
        </xdr:cNvPr>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a:extLst>
            <a:ext uri="{FF2B5EF4-FFF2-40B4-BE49-F238E27FC236}">
              <a16:creationId xmlns="" xmlns:a16="http://schemas.microsoft.com/office/drawing/2014/main" id="{00000000-0008-0000-0700-00003B000000}"/>
            </a:ext>
          </a:extLst>
        </xdr:cNvPr>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49365</xdr:rowOff>
    </xdr:from>
    <xdr:to>
      <xdr:col>24</xdr:col>
      <xdr:colOff>63500</xdr:colOff>
      <xdr:row>37</xdr:row>
      <xdr:rowOff>53003</xdr:rowOff>
    </xdr:to>
    <xdr:cxnSp macro="">
      <xdr:nvCxnSpPr>
        <xdr:cNvPr id="60" name="直線コネクタ 59">
          <a:extLst>
            <a:ext uri="{FF2B5EF4-FFF2-40B4-BE49-F238E27FC236}">
              <a16:creationId xmlns="" xmlns:a16="http://schemas.microsoft.com/office/drawing/2014/main" id="{00000000-0008-0000-0700-00003C000000}"/>
            </a:ext>
          </a:extLst>
        </xdr:cNvPr>
        <xdr:cNvCxnSpPr/>
      </xdr:nvCxnSpPr>
      <xdr:spPr>
        <a:xfrm flipV="1">
          <a:off x="3797300" y="6393015"/>
          <a:ext cx="838200" cy="3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155129</xdr:rowOff>
    </xdr:from>
    <xdr:ext cx="534377" cy="259045"/>
    <xdr:sp macro="" textlink="">
      <xdr:nvSpPr>
        <xdr:cNvPr id="61" name="議会費平均値テキスト">
          <a:extLst>
            <a:ext uri="{FF2B5EF4-FFF2-40B4-BE49-F238E27FC236}">
              <a16:creationId xmlns="" xmlns:a16="http://schemas.microsoft.com/office/drawing/2014/main" id="{00000000-0008-0000-0700-00003D000000}"/>
            </a:ext>
          </a:extLst>
        </xdr:cNvPr>
        <xdr:cNvSpPr txBox="1"/>
      </xdr:nvSpPr>
      <xdr:spPr>
        <a:xfrm>
          <a:off x="4686300" y="6327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a:extLst>
            <a:ext uri="{FF2B5EF4-FFF2-40B4-BE49-F238E27FC236}">
              <a16:creationId xmlns="" xmlns:a16="http://schemas.microsoft.com/office/drawing/2014/main" id="{00000000-0008-0000-0700-00003E000000}"/>
            </a:ext>
          </a:extLst>
        </xdr:cNvPr>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53003</xdr:rowOff>
    </xdr:from>
    <xdr:to>
      <xdr:col>19</xdr:col>
      <xdr:colOff>177800</xdr:colOff>
      <xdr:row>37</xdr:row>
      <xdr:rowOff>56204</xdr:rowOff>
    </xdr:to>
    <xdr:cxnSp macro="">
      <xdr:nvCxnSpPr>
        <xdr:cNvPr id="63" name="直線コネクタ 62">
          <a:extLst>
            <a:ext uri="{FF2B5EF4-FFF2-40B4-BE49-F238E27FC236}">
              <a16:creationId xmlns="" xmlns:a16="http://schemas.microsoft.com/office/drawing/2014/main" id="{00000000-0008-0000-0700-00003F000000}"/>
            </a:ext>
          </a:extLst>
        </xdr:cNvPr>
        <xdr:cNvCxnSpPr/>
      </xdr:nvCxnSpPr>
      <xdr:spPr>
        <a:xfrm flipV="1">
          <a:off x="2908300" y="6396653"/>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a:extLst>
            <a:ext uri="{FF2B5EF4-FFF2-40B4-BE49-F238E27FC236}">
              <a16:creationId xmlns="" xmlns:a16="http://schemas.microsoft.com/office/drawing/2014/main" id="{00000000-0008-0000-0700-000040000000}"/>
            </a:ext>
          </a:extLst>
        </xdr:cNvPr>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95711</xdr:rowOff>
    </xdr:from>
    <xdr:ext cx="534377" cy="259045"/>
    <xdr:sp macro="" textlink="">
      <xdr:nvSpPr>
        <xdr:cNvPr id="65" name="テキスト ボックス 64">
          <a:extLst>
            <a:ext uri="{FF2B5EF4-FFF2-40B4-BE49-F238E27FC236}">
              <a16:creationId xmlns="" xmlns:a16="http://schemas.microsoft.com/office/drawing/2014/main" id="{00000000-0008-0000-0700-000041000000}"/>
            </a:ext>
          </a:extLst>
        </xdr:cNvPr>
        <xdr:cNvSpPr txBox="1"/>
      </xdr:nvSpPr>
      <xdr:spPr>
        <a:xfrm>
          <a:off x="3530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34506</xdr:rowOff>
    </xdr:from>
    <xdr:to>
      <xdr:col>15</xdr:col>
      <xdr:colOff>50800</xdr:colOff>
      <xdr:row>37</xdr:row>
      <xdr:rowOff>56204</xdr:rowOff>
    </xdr:to>
    <xdr:cxnSp macro="">
      <xdr:nvCxnSpPr>
        <xdr:cNvPr id="66" name="直線コネクタ 65">
          <a:extLst>
            <a:ext uri="{FF2B5EF4-FFF2-40B4-BE49-F238E27FC236}">
              <a16:creationId xmlns="" xmlns:a16="http://schemas.microsoft.com/office/drawing/2014/main" id="{00000000-0008-0000-0700-000042000000}"/>
            </a:ext>
          </a:extLst>
        </xdr:cNvPr>
        <xdr:cNvCxnSpPr/>
      </xdr:nvCxnSpPr>
      <xdr:spPr>
        <a:xfrm>
          <a:off x="2019300" y="6378156"/>
          <a:ext cx="889000" cy="21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a:extLst>
            <a:ext uri="{FF2B5EF4-FFF2-40B4-BE49-F238E27FC236}">
              <a16:creationId xmlns="" xmlns:a16="http://schemas.microsoft.com/office/drawing/2014/main" id="{00000000-0008-0000-0700-000043000000}"/>
            </a:ext>
          </a:extLst>
        </xdr:cNvPr>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121397</xdr:rowOff>
    </xdr:from>
    <xdr:ext cx="534377" cy="259045"/>
    <xdr:sp macro="" textlink="">
      <xdr:nvSpPr>
        <xdr:cNvPr id="68" name="テキスト ボックス 67">
          <a:extLst>
            <a:ext uri="{FF2B5EF4-FFF2-40B4-BE49-F238E27FC236}">
              <a16:creationId xmlns="" xmlns:a16="http://schemas.microsoft.com/office/drawing/2014/main" id="{00000000-0008-0000-0700-000044000000}"/>
            </a:ext>
          </a:extLst>
        </xdr:cNvPr>
        <xdr:cNvSpPr txBox="1"/>
      </xdr:nvSpPr>
      <xdr:spPr>
        <a:xfrm>
          <a:off x="2641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34506</xdr:rowOff>
    </xdr:from>
    <xdr:to>
      <xdr:col>10</xdr:col>
      <xdr:colOff>114300</xdr:colOff>
      <xdr:row>37</xdr:row>
      <xdr:rowOff>57176</xdr:rowOff>
    </xdr:to>
    <xdr:cxnSp macro="">
      <xdr:nvCxnSpPr>
        <xdr:cNvPr id="69" name="直線コネクタ 68">
          <a:extLst>
            <a:ext uri="{FF2B5EF4-FFF2-40B4-BE49-F238E27FC236}">
              <a16:creationId xmlns="" xmlns:a16="http://schemas.microsoft.com/office/drawing/2014/main" id="{00000000-0008-0000-0700-000045000000}"/>
            </a:ext>
          </a:extLst>
        </xdr:cNvPr>
        <xdr:cNvCxnSpPr/>
      </xdr:nvCxnSpPr>
      <xdr:spPr>
        <a:xfrm flipV="1">
          <a:off x="1130300" y="6378156"/>
          <a:ext cx="889000" cy="22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a:extLst>
            <a:ext uri="{FF2B5EF4-FFF2-40B4-BE49-F238E27FC236}">
              <a16:creationId xmlns="" xmlns:a16="http://schemas.microsoft.com/office/drawing/2014/main" id="{00000000-0008-0000-0700-000046000000}"/>
            </a:ext>
          </a:extLst>
        </xdr:cNvPr>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80224</xdr:rowOff>
    </xdr:from>
    <xdr:ext cx="534377" cy="259045"/>
    <xdr:sp macro="" textlink="">
      <xdr:nvSpPr>
        <xdr:cNvPr id="71" name="テキスト ボックス 70">
          <a:extLst>
            <a:ext uri="{FF2B5EF4-FFF2-40B4-BE49-F238E27FC236}">
              <a16:creationId xmlns="" xmlns:a16="http://schemas.microsoft.com/office/drawing/2014/main" id="{00000000-0008-0000-0700-000047000000}"/>
            </a:ext>
          </a:extLst>
        </xdr:cNvPr>
        <xdr:cNvSpPr txBox="1"/>
      </xdr:nvSpPr>
      <xdr:spPr>
        <a:xfrm>
          <a:off x="1752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a:extLst>
            <a:ext uri="{FF2B5EF4-FFF2-40B4-BE49-F238E27FC236}">
              <a16:creationId xmlns="" xmlns:a16="http://schemas.microsoft.com/office/drawing/2014/main" id="{00000000-0008-0000-0700-000048000000}"/>
            </a:ext>
          </a:extLst>
        </xdr:cNvPr>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106481</xdr:rowOff>
    </xdr:from>
    <xdr:ext cx="534377" cy="259045"/>
    <xdr:sp macro="" textlink="">
      <xdr:nvSpPr>
        <xdr:cNvPr id="73" name="テキスト ボックス 72">
          <a:extLst>
            <a:ext uri="{FF2B5EF4-FFF2-40B4-BE49-F238E27FC236}">
              <a16:creationId xmlns="" xmlns:a16="http://schemas.microsoft.com/office/drawing/2014/main" id="{00000000-0008-0000-0700-000049000000}"/>
            </a:ext>
          </a:extLst>
        </xdr:cNvPr>
        <xdr:cNvSpPr txBox="1"/>
      </xdr:nvSpPr>
      <xdr:spPr>
        <a:xfrm>
          <a:off x="863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170015</xdr:rowOff>
    </xdr:from>
    <xdr:to>
      <xdr:col>24</xdr:col>
      <xdr:colOff>114300</xdr:colOff>
      <xdr:row>37</xdr:row>
      <xdr:rowOff>100165</xdr:rowOff>
    </xdr:to>
    <xdr:sp macro="" textlink="">
      <xdr:nvSpPr>
        <xdr:cNvPr id="79" name="楕円 78">
          <a:extLst>
            <a:ext uri="{FF2B5EF4-FFF2-40B4-BE49-F238E27FC236}">
              <a16:creationId xmlns="" xmlns:a16="http://schemas.microsoft.com/office/drawing/2014/main" id="{00000000-0008-0000-0700-00004F000000}"/>
            </a:ext>
          </a:extLst>
        </xdr:cNvPr>
        <xdr:cNvSpPr/>
      </xdr:nvSpPr>
      <xdr:spPr>
        <a:xfrm>
          <a:off x="4584700" y="634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21442</xdr:rowOff>
    </xdr:from>
    <xdr:ext cx="534377" cy="259045"/>
    <xdr:sp macro="" textlink="">
      <xdr:nvSpPr>
        <xdr:cNvPr id="80" name="議会費該当値テキスト">
          <a:extLst>
            <a:ext uri="{FF2B5EF4-FFF2-40B4-BE49-F238E27FC236}">
              <a16:creationId xmlns="" xmlns:a16="http://schemas.microsoft.com/office/drawing/2014/main" id="{00000000-0008-0000-0700-000050000000}"/>
            </a:ext>
          </a:extLst>
        </xdr:cNvPr>
        <xdr:cNvSpPr txBox="1"/>
      </xdr:nvSpPr>
      <xdr:spPr>
        <a:xfrm>
          <a:off x="4686300" y="6193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2203</xdr:rowOff>
    </xdr:from>
    <xdr:to>
      <xdr:col>20</xdr:col>
      <xdr:colOff>38100</xdr:colOff>
      <xdr:row>37</xdr:row>
      <xdr:rowOff>103803</xdr:rowOff>
    </xdr:to>
    <xdr:sp macro="" textlink="">
      <xdr:nvSpPr>
        <xdr:cNvPr id="81" name="楕円 80">
          <a:extLst>
            <a:ext uri="{FF2B5EF4-FFF2-40B4-BE49-F238E27FC236}">
              <a16:creationId xmlns="" xmlns:a16="http://schemas.microsoft.com/office/drawing/2014/main" id="{00000000-0008-0000-0700-000051000000}"/>
            </a:ext>
          </a:extLst>
        </xdr:cNvPr>
        <xdr:cNvSpPr/>
      </xdr:nvSpPr>
      <xdr:spPr>
        <a:xfrm>
          <a:off x="3746500" y="6345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120330</xdr:rowOff>
    </xdr:from>
    <xdr:ext cx="534377" cy="259045"/>
    <xdr:sp macro="" textlink="">
      <xdr:nvSpPr>
        <xdr:cNvPr id="82" name="テキスト ボックス 81">
          <a:extLst>
            <a:ext uri="{FF2B5EF4-FFF2-40B4-BE49-F238E27FC236}">
              <a16:creationId xmlns="" xmlns:a16="http://schemas.microsoft.com/office/drawing/2014/main" id="{00000000-0008-0000-0700-000052000000}"/>
            </a:ext>
          </a:extLst>
        </xdr:cNvPr>
        <xdr:cNvSpPr txBox="1"/>
      </xdr:nvSpPr>
      <xdr:spPr>
        <a:xfrm>
          <a:off x="3530111" y="6121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5404</xdr:rowOff>
    </xdr:from>
    <xdr:to>
      <xdr:col>15</xdr:col>
      <xdr:colOff>101600</xdr:colOff>
      <xdr:row>37</xdr:row>
      <xdr:rowOff>107004</xdr:rowOff>
    </xdr:to>
    <xdr:sp macro="" textlink="">
      <xdr:nvSpPr>
        <xdr:cNvPr id="83" name="楕円 82">
          <a:extLst>
            <a:ext uri="{FF2B5EF4-FFF2-40B4-BE49-F238E27FC236}">
              <a16:creationId xmlns="" xmlns:a16="http://schemas.microsoft.com/office/drawing/2014/main" id="{00000000-0008-0000-0700-000053000000}"/>
            </a:ext>
          </a:extLst>
        </xdr:cNvPr>
        <xdr:cNvSpPr/>
      </xdr:nvSpPr>
      <xdr:spPr>
        <a:xfrm>
          <a:off x="2857500" y="63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98131</xdr:rowOff>
    </xdr:from>
    <xdr:ext cx="534377" cy="259045"/>
    <xdr:sp macro="" textlink="">
      <xdr:nvSpPr>
        <xdr:cNvPr id="84" name="テキスト ボックス 83">
          <a:extLst>
            <a:ext uri="{FF2B5EF4-FFF2-40B4-BE49-F238E27FC236}">
              <a16:creationId xmlns="" xmlns:a16="http://schemas.microsoft.com/office/drawing/2014/main" id="{00000000-0008-0000-0700-000054000000}"/>
            </a:ext>
          </a:extLst>
        </xdr:cNvPr>
        <xdr:cNvSpPr txBox="1"/>
      </xdr:nvSpPr>
      <xdr:spPr>
        <a:xfrm>
          <a:off x="2641111" y="6441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155156</xdr:rowOff>
    </xdr:from>
    <xdr:to>
      <xdr:col>10</xdr:col>
      <xdr:colOff>165100</xdr:colOff>
      <xdr:row>37</xdr:row>
      <xdr:rowOff>85306</xdr:rowOff>
    </xdr:to>
    <xdr:sp macro="" textlink="">
      <xdr:nvSpPr>
        <xdr:cNvPr id="85" name="楕円 84">
          <a:extLst>
            <a:ext uri="{FF2B5EF4-FFF2-40B4-BE49-F238E27FC236}">
              <a16:creationId xmlns="" xmlns:a16="http://schemas.microsoft.com/office/drawing/2014/main" id="{00000000-0008-0000-0700-000055000000}"/>
            </a:ext>
          </a:extLst>
        </xdr:cNvPr>
        <xdr:cNvSpPr/>
      </xdr:nvSpPr>
      <xdr:spPr>
        <a:xfrm>
          <a:off x="1968500" y="63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101833</xdr:rowOff>
    </xdr:from>
    <xdr:ext cx="534377" cy="259045"/>
    <xdr:sp macro="" textlink="">
      <xdr:nvSpPr>
        <xdr:cNvPr id="86" name="テキスト ボックス 85">
          <a:extLst>
            <a:ext uri="{FF2B5EF4-FFF2-40B4-BE49-F238E27FC236}">
              <a16:creationId xmlns="" xmlns:a16="http://schemas.microsoft.com/office/drawing/2014/main" id="{00000000-0008-0000-0700-000056000000}"/>
            </a:ext>
          </a:extLst>
        </xdr:cNvPr>
        <xdr:cNvSpPr txBox="1"/>
      </xdr:nvSpPr>
      <xdr:spPr>
        <a:xfrm>
          <a:off x="1752111" y="6102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6376</xdr:rowOff>
    </xdr:from>
    <xdr:to>
      <xdr:col>6</xdr:col>
      <xdr:colOff>38100</xdr:colOff>
      <xdr:row>37</xdr:row>
      <xdr:rowOff>107976</xdr:rowOff>
    </xdr:to>
    <xdr:sp macro="" textlink="">
      <xdr:nvSpPr>
        <xdr:cNvPr id="87" name="楕円 86">
          <a:extLst>
            <a:ext uri="{FF2B5EF4-FFF2-40B4-BE49-F238E27FC236}">
              <a16:creationId xmlns="" xmlns:a16="http://schemas.microsoft.com/office/drawing/2014/main" id="{00000000-0008-0000-0700-000057000000}"/>
            </a:ext>
          </a:extLst>
        </xdr:cNvPr>
        <xdr:cNvSpPr/>
      </xdr:nvSpPr>
      <xdr:spPr>
        <a:xfrm>
          <a:off x="1079500" y="6350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99103</xdr:rowOff>
    </xdr:from>
    <xdr:ext cx="534377" cy="259045"/>
    <xdr:sp macro="" textlink="">
      <xdr:nvSpPr>
        <xdr:cNvPr id="88" name="テキスト ボックス 87">
          <a:extLst>
            <a:ext uri="{FF2B5EF4-FFF2-40B4-BE49-F238E27FC236}">
              <a16:creationId xmlns="" xmlns:a16="http://schemas.microsoft.com/office/drawing/2014/main" id="{00000000-0008-0000-0700-000058000000}"/>
            </a:ext>
          </a:extLst>
        </xdr:cNvPr>
        <xdr:cNvSpPr txBox="1"/>
      </xdr:nvSpPr>
      <xdr:spPr>
        <a:xfrm>
          <a:off x="863111" y="6442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a:extLst>
            <a:ext uri="{FF2B5EF4-FFF2-40B4-BE49-F238E27FC236}">
              <a16:creationId xmlns="" xmlns:a16="http://schemas.microsoft.com/office/drawing/2014/main" id="{00000000-0008-0000-0700-00006E000000}"/>
            </a:ext>
          </a:extLst>
        </xdr:cNvPr>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a:extLst>
            <a:ext uri="{FF2B5EF4-FFF2-40B4-BE49-F238E27FC236}">
              <a16:creationId xmlns="" xmlns:a16="http://schemas.microsoft.com/office/drawing/2014/main" id="{00000000-0008-0000-0700-00006F000000}"/>
            </a:ext>
          </a:extLst>
        </xdr:cNvPr>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a:extLst>
            <a:ext uri="{FF2B5EF4-FFF2-40B4-BE49-F238E27FC236}">
              <a16:creationId xmlns="" xmlns:a16="http://schemas.microsoft.com/office/drawing/2014/main" id="{00000000-0008-0000-0700-000070000000}"/>
            </a:ext>
          </a:extLst>
        </xdr:cNvPr>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a:extLst>
            <a:ext uri="{FF2B5EF4-FFF2-40B4-BE49-F238E27FC236}">
              <a16:creationId xmlns="" xmlns:a16="http://schemas.microsoft.com/office/drawing/2014/main" id="{00000000-0008-0000-0700-000071000000}"/>
            </a:ext>
          </a:extLst>
        </xdr:cNvPr>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a:extLst>
            <a:ext uri="{FF2B5EF4-FFF2-40B4-BE49-F238E27FC236}">
              <a16:creationId xmlns="" xmlns:a16="http://schemas.microsoft.com/office/drawing/2014/main" id="{00000000-0008-0000-0700-000072000000}"/>
            </a:ext>
          </a:extLst>
        </xdr:cNvPr>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678</xdr:rowOff>
    </xdr:from>
    <xdr:to>
      <xdr:col>24</xdr:col>
      <xdr:colOff>63500</xdr:colOff>
      <xdr:row>58</xdr:row>
      <xdr:rowOff>2797</xdr:rowOff>
    </xdr:to>
    <xdr:cxnSp macro="">
      <xdr:nvCxnSpPr>
        <xdr:cNvPr id="115" name="直線コネクタ 114">
          <a:extLst>
            <a:ext uri="{FF2B5EF4-FFF2-40B4-BE49-F238E27FC236}">
              <a16:creationId xmlns="" xmlns:a16="http://schemas.microsoft.com/office/drawing/2014/main" id="{00000000-0008-0000-0700-000073000000}"/>
            </a:ext>
          </a:extLst>
        </xdr:cNvPr>
        <xdr:cNvCxnSpPr/>
      </xdr:nvCxnSpPr>
      <xdr:spPr>
        <a:xfrm flipV="1">
          <a:off x="3797300" y="9944778"/>
          <a:ext cx="838200" cy="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a:extLst>
            <a:ext uri="{FF2B5EF4-FFF2-40B4-BE49-F238E27FC236}">
              <a16:creationId xmlns="" xmlns:a16="http://schemas.microsoft.com/office/drawing/2014/main" id="{00000000-0008-0000-0700-000074000000}"/>
            </a:ext>
          </a:extLst>
        </xdr:cNvPr>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a:extLst>
            <a:ext uri="{FF2B5EF4-FFF2-40B4-BE49-F238E27FC236}">
              <a16:creationId xmlns="" xmlns:a16="http://schemas.microsoft.com/office/drawing/2014/main" id="{00000000-0008-0000-0700-000075000000}"/>
            </a:ext>
          </a:extLst>
        </xdr:cNvPr>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2797</xdr:rowOff>
    </xdr:from>
    <xdr:to>
      <xdr:col>19</xdr:col>
      <xdr:colOff>177800</xdr:colOff>
      <xdr:row>58</xdr:row>
      <xdr:rowOff>10032</xdr:rowOff>
    </xdr:to>
    <xdr:cxnSp macro="">
      <xdr:nvCxnSpPr>
        <xdr:cNvPr id="118" name="直線コネクタ 117">
          <a:extLst>
            <a:ext uri="{FF2B5EF4-FFF2-40B4-BE49-F238E27FC236}">
              <a16:creationId xmlns="" xmlns:a16="http://schemas.microsoft.com/office/drawing/2014/main" id="{00000000-0008-0000-0700-000076000000}"/>
            </a:ext>
          </a:extLst>
        </xdr:cNvPr>
        <xdr:cNvCxnSpPr/>
      </xdr:nvCxnSpPr>
      <xdr:spPr>
        <a:xfrm flipV="1">
          <a:off x="2908300" y="9946897"/>
          <a:ext cx="889000" cy="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a:extLst>
            <a:ext uri="{FF2B5EF4-FFF2-40B4-BE49-F238E27FC236}">
              <a16:creationId xmlns="" xmlns:a16="http://schemas.microsoft.com/office/drawing/2014/main" id="{00000000-0008-0000-0700-000077000000}"/>
            </a:ext>
          </a:extLst>
        </xdr:cNvPr>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a:extLst>
            <a:ext uri="{FF2B5EF4-FFF2-40B4-BE49-F238E27FC236}">
              <a16:creationId xmlns="" xmlns:a16="http://schemas.microsoft.com/office/drawing/2014/main" id="{00000000-0008-0000-0700-000078000000}"/>
            </a:ext>
          </a:extLst>
        </xdr:cNvPr>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10032</xdr:rowOff>
    </xdr:from>
    <xdr:to>
      <xdr:col>15</xdr:col>
      <xdr:colOff>50800</xdr:colOff>
      <xdr:row>58</xdr:row>
      <xdr:rowOff>24361</xdr:rowOff>
    </xdr:to>
    <xdr:cxnSp macro="">
      <xdr:nvCxnSpPr>
        <xdr:cNvPr id="121" name="直線コネクタ 120">
          <a:extLst>
            <a:ext uri="{FF2B5EF4-FFF2-40B4-BE49-F238E27FC236}">
              <a16:creationId xmlns="" xmlns:a16="http://schemas.microsoft.com/office/drawing/2014/main" id="{00000000-0008-0000-0700-000079000000}"/>
            </a:ext>
          </a:extLst>
        </xdr:cNvPr>
        <xdr:cNvCxnSpPr/>
      </xdr:nvCxnSpPr>
      <xdr:spPr>
        <a:xfrm flipV="1">
          <a:off x="2019300" y="9954132"/>
          <a:ext cx="889000" cy="14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a:extLst>
            <a:ext uri="{FF2B5EF4-FFF2-40B4-BE49-F238E27FC236}">
              <a16:creationId xmlns="" xmlns:a16="http://schemas.microsoft.com/office/drawing/2014/main" id="{00000000-0008-0000-0700-00007A000000}"/>
            </a:ext>
          </a:extLst>
        </xdr:cNvPr>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59575</xdr:rowOff>
    </xdr:from>
    <xdr:ext cx="599010" cy="259045"/>
    <xdr:sp macro="" textlink="">
      <xdr:nvSpPr>
        <xdr:cNvPr id="123" name="テキスト ボックス 122">
          <a:extLst>
            <a:ext uri="{FF2B5EF4-FFF2-40B4-BE49-F238E27FC236}">
              <a16:creationId xmlns="" xmlns:a16="http://schemas.microsoft.com/office/drawing/2014/main" id="{00000000-0008-0000-0700-00007B000000}"/>
            </a:ext>
          </a:extLst>
        </xdr:cNvPr>
        <xdr:cNvSpPr txBox="1"/>
      </xdr:nvSpPr>
      <xdr:spPr>
        <a:xfrm>
          <a:off x="2608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24361</xdr:rowOff>
    </xdr:from>
    <xdr:to>
      <xdr:col>10</xdr:col>
      <xdr:colOff>114300</xdr:colOff>
      <xdr:row>58</xdr:row>
      <xdr:rowOff>25268</xdr:rowOff>
    </xdr:to>
    <xdr:cxnSp macro="">
      <xdr:nvCxnSpPr>
        <xdr:cNvPr id="124" name="直線コネクタ 123">
          <a:extLst>
            <a:ext uri="{FF2B5EF4-FFF2-40B4-BE49-F238E27FC236}">
              <a16:creationId xmlns="" xmlns:a16="http://schemas.microsoft.com/office/drawing/2014/main" id="{00000000-0008-0000-0700-00007C000000}"/>
            </a:ext>
          </a:extLst>
        </xdr:cNvPr>
        <xdr:cNvCxnSpPr/>
      </xdr:nvCxnSpPr>
      <xdr:spPr>
        <a:xfrm flipV="1">
          <a:off x="1130300" y="9968461"/>
          <a:ext cx="889000" cy="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a:extLst>
            <a:ext uri="{FF2B5EF4-FFF2-40B4-BE49-F238E27FC236}">
              <a16:creationId xmlns="" xmlns:a16="http://schemas.microsoft.com/office/drawing/2014/main" id="{00000000-0008-0000-0700-00007D000000}"/>
            </a:ext>
          </a:extLst>
        </xdr:cNvPr>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85620</xdr:rowOff>
    </xdr:from>
    <xdr:ext cx="599010" cy="259045"/>
    <xdr:sp macro="" textlink="">
      <xdr:nvSpPr>
        <xdr:cNvPr id="126" name="テキスト ボックス 125">
          <a:extLst>
            <a:ext uri="{FF2B5EF4-FFF2-40B4-BE49-F238E27FC236}">
              <a16:creationId xmlns="" xmlns:a16="http://schemas.microsoft.com/office/drawing/2014/main" id="{00000000-0008-0000-0700-00007E000000}"/>
            </a:ext>
          </a:extLst>
        </xdr:cNvPr>
        <xdr:cNvSpPr txBox="1"/>
      </xdr:nvSpPr>
      <xdr:spPr>
        <a:xfrm>
          <a:off x="1719795" y="9686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a:extLst>
            <a:ext uri="{FF2B5EF4-FFF2-40B4-BE49-F238E27FC236}">
              <a16:creationId xmlns="" xmlns:a16="http://schemas.microsoft.com/office/drawing/2014/main" id="{00000000-0008-0000-0700-00007F000000}"/>
            </a:ext>
          </a:extLst>
        </xdr:cNvPr>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71254</xdr:rowOff>
    </xdr:from>
    <xdr:ext cx="599010" cy="259045"/>
    <xdr:sp macro="" textlink="">
      <xdr:nvSpPr>
        <xdr:cNvPr id="128" name="テキスト ボックス 127">
          <a:extLst>
            <a:ext uri="{FF2B5EF4-FFF2-40B4-BE49-F238E27FC236}">
              <a16:creationId xmlns="" xmlns:a16="http://schemas.microsoft.com/office/drawing/2014/main" id="{00000000-0008-0000-0700-000080000000}"/>
            </a:ext>
          </a:extLst>
        </xdr:cNvPr>
        <xdr:cNvSpPr txBox="1"/>
      </xdr:nvSpPr>
      <xdr:spPr>
        <a:xfrm>
          <a:off x="830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121328</xdr:rowOff>
    </xdr:from>
    <xdr:to>
      <xdr:col>24</xdr:col>
      <xdr:colOff>114300</xdr:colOff>
      <xdr:row>58</xdr:row>
      <xdr:rowOff>51478</xdr:rowOff>
    </xdr:to>
    <xdr:sp macro="" textlink="">
      <xdr:nvSpPr>
        <xdr:cNvPr id="134" name="楕円 133">
          <a:extLst>
            <a:ext uri="{FF2B5EF4-FFF2-40B4-BE49-F238E27FC236}">
              <a16:creationId xmlns="" xmlns:a16="http://schemas.microsoft.com/office/drawing/2014/main" id="{00000000-0008-0000-0700-000086000000}"/>
            </a:ext>
          </a:extLst>
        </xdr:cNvPr>
        <xdr:cNvSpPr/>
      </xdr:nvSpPr>
      <xdr:spPr>
        <a:xfrm>
          <a:off x="4584700" y="9893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80705</xdr:rowOff>
    </xdr:from>
    <xdr:ext cx="599010" cy="259045"/>
    <xdr:sp macro="" textlink="">
      <xdr:nvSpPr>
        <xdr:cNvPr id="135" name="総務費該当値テキスト">
          <a:extLst>
            <a:ext uri="{FF2B5EF4-FFF2-40B4-BE49-F238E27FC236}">
              <a16:creationId xmlns="" xmlns:a16="http://schemas.microsoft.com/office/drawing/2014/main" id="{00000000-0008-0000-0700-000087000000}"/>
            </a:ext>
          </a:extLst>
        </xdr:cNvPr>
        <xdr:cNvSpPr txBox="1"/>
      </xdr:nvSpPr>
      <xdr:spPr>
        <a:xfrm>
          <a:off x="4686300" y="9681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123447</xdr:rowOff>
    </xdr:from>
    <xdr:to>
      <xdr:col>20</xdr:col>
      <xdr:colOff>38100</xdr:colOff>
      <xdr:row>58</xdr:row>
      <xdr:rowOff>53597</xdr:rowOff>
    </xdr:to>
    <xdr:sp macro="" textlink="">
      <xdr:nvSpPr>
        <xdr:cNvPr id="136" name="楕円 135">
          <a:extLst>
            <a:ext uri="{FF2B5EF4-FFF2-40B4-BE49-F238E27FC236}">
              <a16:creationId xmlns="" xmlns:a16="http://schemas.microsoft.com/office/drawing/2014/main" id="{00000000-0008-0000-0700-000088000000}"/>
            </a:ext>
          </a:extLst>
        </xdr:cNvPr>
        <xdr:cNvSpPr/>
      </xdr:nvSpPr>
      <xdr:spPr>
        <a:xfrm>
          <a:off x="3746500" y="9896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70124</xdr:rowOff>
    </xdr:from>
    <xdr:ext cx="599010" cy="259045"/>
    <xdr:sp macro="" textlink="">
      <xdr:nvSpPr>
        <xdr:cNvPr id="137" name="テキスト ボックス 136">
          <a:extLst>
            <a:ext uri="{FF2B5EF4-FFF2-40B4-BE49-F238E27FC236}">
              <a16:creationId xmlns="" xmlns:a16="http://schemas.microsoft.com/office/drawing/2014/main" id="{00000000-0008-0000-0700-000089000000}"/>
            </a:ext>
          </a:extLst>
        </xdr:cNvPr>
        <xdr:cNvSpPr txBox="1"/>
      </xdr:nvSpPr>
      <xdr:spPr>
        <a:xfrm>
          <a:off x="3497795" y="9671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130682</xdr:rowOff>
    </xdr:from>
    <xdr:to>
      <xdr:col>15</xdr:col>
      <xdr:colOff>101600</xdr:colOff>
      <xdr:row>58</xdr:row>
      <xdr:rowOff>60832</xdr:rowOff>
    </xdr:to>
    <xdr:sp macro="" textlink="">
      <xdr:nvSpPr>
        <xdr:cNvPr id="138" name="楕円 137">
          <a:extLst>
            <a:ext uri="{FF2B5EF4-FFF2-40B4-BE49-F238E27FC236}">
              <a16:creationId xmlns="" xmlns:a16="http://schemas.microsoft.com/office/drawing/2014/main" id="{00000000-0008-0000-0700-00008A000000}"/>
            </a:ext>
          </a:extLst>
        </xdr:cNvPr>
        <xdr:cNvSpPr/>
      </xdr:nvSpPr>
      <xdr:spPr>
        <a:xfrm>
          <a:off x="2857500" y="990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77359</xdr:rowOff>
    </xdr:from>
    <xdr:ext cx="599010" cy="259045"/>
    <xdr:sp macro="" textlink="">
      <xdr:nvSpPr>
        <xdr:cNvPr id="139" name="テキスト ボックス 138">
          <a:extLst>
            <a:ext uri="{FF2B5EF4-FFF2-40B4-BE49-F238E27FC236}">
              <a16:creationId xmlns="" xmlns:a16="http://schemas.microsoft.com/office/drawing/2014/main" id="{00000000-0008-0000-0700-00008B000000}"/>
            </a:ext>
          </a:extLst>
        </xdr:cNvPr>
        <xdr:cNvSpPr txBox="1"/>
      </xdr:nvSpPr>
      <xdr:spPr>
        <a:xfrm>
          <a:off x="2608795" y="9678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145011</xdr:rowOff>
    </xdr:from>
    <xdr:to>
      <xdr:col>10</xdr:col>
      <xdr:colOff>165100</xdr:colOff>
      <xdr:row>58</xdr:row>
      <xdr:rowOff>75161</xdr:rowOff>
    </xdr:to>
    <xdr:sp macro="" textlink="">
      <xdr:nvSpPr>
        <xdr:cNvPr id="140" name="楕円 139">
          <a:extLst>
            <a:ext uri="{FF2B5EF4-FFF2-40B4-BE49-F238E27FC236}">
              <a16:creationId xmlns="" xmlns:a16="http://schemas.microsoft.com/office/drawing/2014/main" id="{00000000-0008-0000-0700-00008C000000}"/>
            </a:ext>
          </a:extLst>
        </xdr:cNvPr>
        <xdr:cNvSpPr/>
      </xdr:nvSpPr>
      <xdr:spPr>
        <a:xfrm>
          <a:off x="1968500" y="991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66288</xdr:rowOff>
    </xdr:from>
    <xdr:ext cx="599010" cy="259045"/>
    <xdr:sp macro="" textlink="">
      <xdr:nvSpPr>
        <xdr:cNvPr id="141" name="テキスト ボックス 140">
          <a:extLst>
            <a:ext uri="{FF2B5EF4-FFF2-40B4-BE49-F238E27FC236}">
              <a16:creationId xmlns="" xmlns:a16="http://schemas.microsoft.com/office/drawing/2014/main" id="{00000000-0008-0000-0700-00008D000000}"/>
            </a:ext>
          </a:extLst>
        </xdr:cNvPr>
        <xdr:cNvSpPr txBox="1"/>
      </xdr:nvSpPr>
      <xdr:spPr>
        <a:xfrm>
          <a:off x="1719795" y="10010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145918</xdr:rowOff>
    </xdr:from>
    <xdr:to>
      <xdr:col>6</xdr:col>
      <xdr:colOff>38100</xdr:colOff>
      <xdr:row>58</xdr:row>
      <xdr:rowOff>76068</xdr:rowOff>
    </xdr:to>
    <xdr:sp macro="" textlink="">
      <xdr:nvSpPr>
        <xdr:cNvPr id="142" name="楕円 141">
          <a:extLst>
            <a:ext uri="{FF2B5EF4-FFF2-40B4-BE49-F238E27FC236}">
              <a16:creationId xmlns="" xmlns:a16="http://schemas.microsoft.com/office/drawing/2014/main" id="{00000000-0008-0000-0700-00008E000000}"/>
            </a:ext>
          </a:extLst>
        </xdr:cNvPr>
        <xdr:cNvSpPr/>
      </xdr:nvSpPr>
      <xdr:spPr>
        <a:xfrm>
          <a:off x="1079500" y="9918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92595</xdr:rowOff>
    </xdr:from>
    <xdr:ext cx="599010" cy="259045"/>
    <xdr:sp macro="" textlink="">
      <xdr:nvSpPr>
        <xdr:cNvPr id="143" name="テキスト ボックス 142">
          <a:extLst>
            <a:ext uri="{FF2B5EF4-FFF2-40B4-BE49-F238E27FC236}">
              <a16:creationId xmlns="" xmlns:a16="http://schemas.microsoft.com/office/drawing/2014/main" id="{00000000-0008-0000-0700-00008F000000}"/>
            </a:ext>
          </a:extLst>
        </xdr:cNvPr>
        <xdr:cNvSpPr txBox="1"/>
      </xdr:nvSpPr>
      <xdr:spPr>
        <a:xfrm>
          <a:off x="830795" y="9693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 xmlns:a16="http://schemas.microsoft.com/office/drawing/2014/main" id="{00000000-0008-0000-0700-00009A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 xmlns:a16="http://schemas.microsoft.com/office/drawing/2014/main" id="{00000000-0008-0000-0700-00009B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 xmlns:a16="http://schemas.microsoft.com/office/drawing/2014/main" id="{00000000-0008-0000-0700-00009C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a:extLst>
            <a:ext uri="{FF2B5EF4-FFF2-40B4-BE49-F238E27FC236}">
              <a16:creationId xmlns="" xmlns:a16="http://schemas.microsoft.com/office/drawing/2014/main" id="{00000000-0008-0000-0700-00009D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 xmlns:a16="http://schemas.microsoft.com/office/drawing/2014/main" id="{00000000-0008-0000-0700-00009E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a:extLst>
            <a:ext uri="{FF2B5EF4-FFF2-40B4-BE49-F238E27FC236}">
              <a16:creationId xmlns="" xmlns:a16="http://schemas.microsoft.com/office/drawing/2014/main" id="{00000000-0008-0000-0700-00009F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 xmlns:a16="http://schemas.microsoft.com/office/drawing/2014/main" id="{00000000-0008-0000-0700-0000A0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a:extLst>
            <a:ext uri="{FF2B5EF4-FFF2-40B4-BE49-F238E27FC236}">
              <a16:creationId xmlns="" xmlns:a16="http://schemas.microsoft.com/office/drawing/2014/main" id="{00000000-0008-0000-0700-0000A1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 xmlns:a16="http://schemas.microsoft.com/office/drawing/2014/main" id="{00000000-0008-0000-0700-0000A2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 xmlns:a16="http://schemas.microsoft.com/office/drawing/2014/main" id="{00000000-0008-0000-0700-0000A3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 xmlns:a16="http://schemas.microsoft.com/office/drawing/2014/main" id="{00000000-0008-0000-0700-0000A4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a:extLst>
            <a:ext uri="{FF2B5EF4-FFF2-40B4-BE49-F238E27FC236}">
              <a16:creationId xmlns="" xmlns:a16="http://schemas.microsoft.com/office/drawing/2014/main" id="{00000000-0008-0000-0700-0000A5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a:extLst>
            <a:ext uri="{FF2B5EF4-FFF2-40B4-BE49-F238E27FC236}">
              <a16:creationId xmlns="" xmlns:a16="http://schemas.microsoft.com/office/drawing/2014/main" id="{00000000-0008-0000-0700-0000A7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a:extLst>
            <a:ext uri="{FF2B5EF4-FFF2-40B4-BE49-F238E27FC236}">
              <a16:creationId xmlns="" xmlns:a16="http://schemas.microsoft.com/office/drawing/2014/main" id="{00000000-0008-0000-0700-0000A9000000}"/>
            </a:ext>
          </a:extLst>
        </xdr:cNvPr>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a:extLst>
            <a:ext uri="{FF2B5EF4-FFF2-40B4-BE49-F238E27FC236}">
              <a16:creationId xmlns="" xmlns:a16="http://schemas.microsoft.com/office/drawing/2014/main" id="{00000000-0008-0000-0700-0000AA000000}"/>
            </a:ext>
          </a:extLst>
        </xdr:cNvPr>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a:extLst>
            <a:ext uri="{FF2B5EF4-FFF2-40B4-BE49-F238E27FC236}">
              <a16:creationId xmlns="" xmlns:a16="http://schemas.microsoft.com/office/drawing/2014/main" id="{00000000-0008-0000-0700-0000AB000000}"/>
            </a:ext>
          </a:extLst>
        </xdr:cNvPr>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a:extLst>
            <a:ext uri="{FF2B5EF4-FFF2-40B4-BE49-F238E27FC236}">
              <a16:creationId xmlns="" xmlns:a16="http://schemas.microsoft.com/office/drawing/2014/main" id="{00000000-0008-0000-0700-0000AC000000}"/>
            </a:ext>
          </a:extLst>
        </xdr:cNvPr>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a:extLst>
            <a:ext uri="{FF2B5EF4-FFF2-40B4-BE49-F238E27FC236}">
              <a16:creationId xmlns="" xmlns:a16="http://schemas.microsoft.com/office/drawing/2014/main" id="{00000000-0008-0000-0700-0000AD000000}"/>
            </a:ext>
          </a:extLst>
        </xdr:cNvPr>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7538</xdr:rowOff>
    </xdr:from>
    <xdr:to>
      <xdr:col>24</xdr:col>
      <xdr:colOff>63500</xdr:colOff>
      <xdr:row>78</xdr:row>
      <xdr:rowOff>8623</xdr:rowOff>
    </xdr:to>
    <xdr:cxnSp macro="">
      <xdr:nvCxnSpPr>
        <xdr:cNvPr id="174" name="直線コネクタ 173">
          <a:extLst>
            <a:ext uri="{FF2B5EF4-FFF2-40B4-BE49-F238E27FC236}">
              <a16:creationId xmlns="" xmlns:a16="http://schemas.microsoft.com/office/drawing/2014/main" id="{00000000-0008-0000-0700-0000AE000000}"/>
            </a:ext>
          </a:extLst>
        </xdr:cNvPr>
        <xdr:cNvCxnSpPr/>
      </xdr:nvCxnSpPr>
      <xdr:spPr>
        <a:xfrm>
          <a:off x="3797300" y="13380638"/>
          <a:ext cx="838200" cy="1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73258</xdr:rowOff>
    </xdr:from>
    <xdr:ext cx="599010" cy="259045"/>
    <xdr:sp macro="" textlink="">
      <xdr:nvSpPr>
        <xdr:cNvPr id="175" name="民生費平均値テキスト">
          <a:extLst>
            <a:ext uri="{FF2B5EF4-FFF2-40B4-BE49-F238E27FC236}">
              <a16:creationId xmlns="" xmlns:a16="http://schemas.microsoft.com/office/drawing/2014/main" id="{00000000-0008-0000-0700-0000AF000000}"/>
            </a:ext>
          </a:extLst>
        </xdr:cNvPr>
        <xdr:cNvSpPr txBox="1"/>
      </xdr:nvSpPr>
      <xdr:spPr>
        <a:xfrm>
          <a:off x="4686300" y="13103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a:extLst>
            <a:ext uri="{FF2B5EF4-FFF2-40B4-BE49-F238E27FC236}">
              <a16:creationId xmlns="" xmlns:a16="http://schemas.microsoft.com/office/drawing/2014/main" id="{00000000-0008-0000-0700-0000B0000000}"/>
            </a:ext>
          </a:extLst>
        </xdr:cNvPr>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7538</xdr:rowOff>
    </xdr:from>
    <xdr:to>
      <xdr:col>19</xdr:col>
      <xdr:colOff>177800</xdr:colOff>
      <xdr:row>78</xdr:row>
      <xdr:rowOff>10557</xdr:rowOff>
    </xdr:to>
    <xdr:cxnSp macro="">
      <xdr:nvCxnSpPr>
        <xdr:cNvPr id="177" name="直線コネクタ 176">
          <a:extLst>
            <a:ext uri="{FF2B5EF4-FFF2-40B4-BE49-F238E27FC236}">
              <a16:creationId xmlns="" xmlns:a16="http://schemas.microsoft.com/office/drawing/2014/main" id="{00000000-0008-0000-0700-0000B1000000}"/>
            </a:ext>
          </a:extLst>
        </xdr:cNvPr>
        <xdr:cNvCxnSpPr/>
      </xdr:nvCxnSpPr>
      <xdr:spPr>
        <a:xfrm flipV="1">
          <a:off x="2908300" y="13380638"/>
          <a:ext cx="889000" cy="3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a:extLst>
            <a:ext uri="{FF2B5EF4-FFF2-40B4-BE49-F238E27FC236}">
              <a16:creationId xmlns="" xmlns:a16="http://schemas.microsoft.com/office/drawing/2014/main" id="{00000000-0008-0000-0700-0000B2000000}"/>
            </a:ext>
          </a:extLst>
        </xdr:cNvPr>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150937</xdr:rowOff>
    </xdr:from>
    <xdr:ext cx="599010" cy="259045"/>
    <xdr:sp macro="" textlink="">
      <xdr:nvSpPr>
        <xdr:cNvPr id="179" name="テキスト ボックス 178">
          <a:extLst>
            <a:ext uri="{FF2B5EF4-FFF2-40B4-BE49-F238E27FC236}">
              <a16:creationId xmlns="" xmlns:a16="http://schemas.microsoft.com/office/drawing/2014/main" id="{00000000-0008-0000-0700-0000B3000000}"/>
            </a:ext>
          </a:extLst>
        </xdr:cNvPr>
        <xdr:cNvSpPr txBox="1"/>
      </xdr:nvSpPr>
      <xdr:spPr>
        <a:xfrm>
          <a:off x="3497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10557</xdr:rowOff>
    </xdr:from>
    <xdr:to>
      <xdr:col>15</xdr:col>
      <xdr:colOff>50800</xdr:colOff>
      <xdr:row>78</xdr:row>
      <xdr:rowOff>18810</xdr:rowOff>
    </xdr:to>
    <xdr:cxnSp macro="">
      <xdr:nvCxnSpPr>
        <xdr:cNvPr id="180" name="直線コネクタ 179">
          <a:extLst>
            <a:ext uri="{FF2B5EF4-FFF2-40B4-BE49-F238E27FC236}">
              <a16:creationId xmlns="" xmlns:a16="http://schemas.microsoft.com/office/drawing/2014/main" id="{00000000-0008-0000-0700-0000B4000000}"/>
            </a:ext>
          </a:extLst>
        </xdr:cNvPr>
        <xdr:cNvCxnSpPr/>
      </xdr:nvCxnSpPr>
      <xdr:spPr>
        <a:xfrm flipV="1">
          <a:off x="2019300" y="13383657"/>
          <a:ext cx="889000" cy="8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a:extLst>
            <a:ext uri="{FF2B5EF4-FFF2-40B4-BE49-F238E27FC236}">
              <a16:creationId xmlns="" xmlns:a16="http://schemas.microsoft.com/office/drawing/2014/main" id="{00000000-0008-0000-0700-0000B5000000}"/>
            </a:ext>
          </a:extLst>
        </xdr:cNvPr>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156194</xdr:rowOff>
    </xdr:from>
    <xdr:ext cx="599010" cy="259045"/>
    <xdr:sp macro="" textlink="">
      <xdr:nvSpPr>
        <xdr:cNvPr id="182" name="テキスト ボックス 181">
          <a:extLst>
            <a:ext uri="{FF2B5EF4-FFF2-40B4-BE49-F238E27FC236}">
              <a16:creationId xmlns="" xmlns:a16="http://schemas.microsoft.com/office/drawing/2014/main" id="{00000000-0008-0000-0700-0000B6000000}"/>
            </a:ext>
          </a:extLst>
        </xdr:cNvPr>
        <xdr:cNvSpPr txBox="1"/>
      </xdr:nvSpPr>
      <xdr:spPr>
        <a:xfrm>
          <a:off x="2608795" y="13014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18810</xdr:rowOff>
    </xdr:from>
    <xdr:to>
      <xdr:col>10</xdr:col>
      <xdr:colOff>114300</xdr:colOff>
      <xdr:row>78</xdr:row>
      <xdr:rowOff>30257</xdr:rowOff>
    </xdr:to>
    <xdr:cxnSp macro="">
      <xdr:nvCxnSpPr>
        <xdr:cNvPr id="183" name="直線コネクタ 182">
          <a:extLst>
            <a:ext uri="{FF2B5EF4-FFF2-40B4-BE49-F238E27FC236}">
              <a16:creationId xmlns="" xmlns:a16="http://schemas.microsoft.com/office/drawing/2014/main" id="{00000000-0008-0000-0700-0000B7000000}"/>
            </a:ext>
          </a:extLst>
        </xdr:cNvPr>
        <xdr:cNvCxnSpPr/>
      </xdr:nvCxnSpPr>
      <xdr:spPr>
        <a:xfrm flipV="1">
          <a:off x="1130300" y="13391910"/>
          <a:ext cx="889000" cy="11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a:extLst>
            <a:ext uri="{FF2B5EF4-FFF2-40B4-BE49-F238E27FC236}">
              <a16:creationId xmlns="" xmlns:a16="http://schemas.microsoft.com/office/drawing/2014/main" id="{00000000-0008-0000-0700-0000B8000000}"/>
            </a:ext>
          </a:extLst>
        </xdr:cNvPr>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170412</xdr:rowOff>
    </xdr:from>
    <xdr:ext cx="599010" cy="259045"/>
    <xdr:sp macro="" textlink="">
      <xdr:nvSpPr>
        <xdr:cNvPr id="185" name="テキスト ボックス 184">
          <a:extLst>
            <a:ext uri="{FF2B5EF4-FFF2-40B4-BE49-F238E27FC236}">
              <a16:creationId xmlns="" xmlns:a16="http://schemas.microsoft.com/office/drawing/2014/main" id="{00000000-0008-0000-0700-0000B9000000}"/>
            </a:ext>
          </a:extLst>
        </xdr:cNvPr>
        <xdr:cNvSpPr txBox="1"/>
      </xdr:nvSpPr>
      <xdr:spPr>
        <a:xfrm>
          <a:off x="1719795" y="13029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a:extLst>
            <a:ext uri="{FF2B5EF4-FFF2-40B4-BE49-F238E27FC236}">
              <a16:creationId xmlns="" xmlns:a16="http://schemas.microsoft.com/office/drawing/2014/main" id="{00000000-0008-0000-0700-0000BA000000}"/>
            </a:ext>
          </a:extLst>
        </xdr:cNvPr>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1485</xdr:rowOff>
    </xdr:from>
    <xdr:ext cx="599010" cy="259045"/>
    <xdr:sp macro="" textlink="">
      <xdr:nvSpPr>
        <xdr:cNvPr id="187" name="テキスト ボックス 186">
          <a:extLst>
            <a:ext uri="{FF2B5EF4-FFF2-40B4-BE49-F238E27FC236}">
              <a16:creationId xmlns="" xmlns:a16="http://schemas.microsoft.com/office/drawing/2014/main" id="{00000000-0008-0000-0700-0000BB000000}"/>
            </a:ext>
          </a:extLst>
        </xdr:cNvPr>
        <xdr:cNvSpPr txBox="1"/>
      </xdr:nvSpPr>
      <xdr:spPr>
        <a:xfrm>
          <a:off x="830795" y="13031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129273</xdr:rowOff>
    </xdr:from>
    <xdr:to>
      <xdr:col>24</xdr:col>
      <xdr:colOff>114300</xdr:colOff>
      <xdr:row>78</xdr:row>
      <xdr:rowOff>59423</xdr:rowOff>
    </xdr:to>
    <xdr:sp macro="" textlink="">
      <xdr:nvSpPr>
        <xdr:cNvPr id="193" name="楕円 192">
          <a:extLst>
            <a:ext uri="{FF2B5EF4-FFF2-40B4-BE49-F238E27FC236}">
              <a16:creationId xmlns="" xmlns:a16="http://schemas.microsoft.com/office/drawing/2014/main" id="{00000000-0008-0000-0700-0000C1000000}"/>
            </a:ext>
          </a:extLst>
        </xdr:cNvPr>
        <xdr:cNvSpPr/>
      </xdr:nvSpPr>
      <xdr:spPr>
        <a:xfrm>
          <a:off x="4584700" y="1333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44200</xdr:rowOff>
    </xdr:from>
    <xdr:ext cx="599010" cy="259045"/>
    <xdr:sp macro="" textlink="">
      <xdr:nvSpPr>
        <xdr:cNvPr id="194" name="民生費該当値テキスト">
          <a:extLst>
            <a:ext uri="{FF2B5EF4-FFF2-40B4-BE49-F238E27FC236}">
              <a16:creationId xmlns="" xmlns:a16="http://schemas.microsoft.com/office/drawing/2014/main" id="{00000000-0008-0000-0700-0000C2000000}"/>
            </a:ext>
          </a:extLst>
        </xdr:cNvPr>
        <xdr:cNvSpPr txBox="1"/>
      </xdr:nvSpPr>
      <xdr:spPr>
        <a:xfrm>
          <a:off x="4686300" y="13245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128188</xdr:rowOff>
    </xdr:from>
    <xdr:to>
      <xdr:col>20</xdr:col>
      <xdr:colOff>38100</xdr:colOff>
      <xdr:row>78</xdr:row>
      <xdr:rowOff>58338</xdr:rowOff>
    </xdr:to>
    <xdr:sp macro="" textlink="">
      <xdr:nvSpPr>
        <xdr:cNvPr id="195" name="楕円 194">
          <a:extLst>
            <a:ext uri="{FF2B5EF4-FFF2-40B4-BE49-F238E27FC236}">
              <a16:creationId xmlns="" xmlns:a16="http://schemas.microsoft.com/office/drawing/2014/main" id="{00000000-0008-0000-0700-0000C3000000}"/>
            </a:ext>
          </a:extLst>
        </xdr:cNvPr>
        <xdr:cNvSpPr/>
      </xdr:nvSpPr>
      <xdr:spPr>
        <a:xfrm>
          <a:off x="3746500" y="13329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49465</xdr:rowOff>
    </xdr:from>
    <xdr:ext cx="599010" cy="259045"/>
    <xdr:sp macro="" textlink="">
      <xdr:nvSpPr>
        <xdr:cNvPr id="196" name="テキスト ボックス 195">
          <a:extLst>
            <a:ext uri="{FF2B5EF4-FFF2-40B4-BE49-F238E27FC236}">
              <a16:creationId xmlns="" xmlns:a16="http://schemas.microsoft.com/office/drawing/2014/main" id="{00000000-0008-0000-0700-0000C4000000}"/>
            </a:ext>
          </a:extLst>
        </xdr:cNvPr>
        <xdr:cNvSpPr txBox="1"/>
      </xdr:nvSpPr>
      <xdr:spPr>
        <a:xfrm>
          <a:off x="3497795" y="13422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131207</xdr:rowOff>
    </xdr:from>
    <xdr:to>
      <xdr:col>15</xdr:col>
      <xdr:colOff>101600</xdr:colOff>
      <xdr:row>78</xdr:row>
      <xdr:rowOff>61357</xdr:rowOff>
    </xdr:to>
    <xdr:sp macro="" textlink="">
      <xdr:nvSpPr>
        <xdr:cNvPr id="197" name="楕円 196">
          <a:extLst>
            <a:ext uri="{FF2B5EF4-FFF2-40B4-BE49-F238E27FC236}">
              <a16:creationId xmlns="" xmlns:a16="http://schemas.microsoft.com/office/drawing/2014/main" id="{00000000-0008-0000-0700-0000C5000000}"/>
            </a:ext>
          </a:extLst>
        </xdr:cNvPr>
        <xdr:cNvSpPr/>
      </xdr:nvSpPr>
      <xdr:spPr>
        <a:xfrm>
          <a:off x="2857500" y="1333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52484</xdr:rowOff>
    </xdr:from>
    <xdr:ext cx="599010" cy="259045"/>
    <xdr:sp macro="" textlink="">
      <xdr:nvSpPr>
        <xdr:cNvPr id="198" name="テキスト ボックス 197">
          <a:extLst>
            <a:ext uri="{FF2B5EF4-FFF2-40B4-BE49-F238E27FC236}">
              <a16:creationId xmlns="" xmlns:a16="http://schemas.microsoft.com/office/drawing/2014/main" id="{00000000-0008-0000-0700-0000C6000000}"/>
            </a:ext>
          </a:extLst>
        </xdr:cNvPr>
        <xdr:cNvSpPr txBox="1"/>
      </xdr:nvSpPr>
      <xdr:spPr>
        <a:xfrm>
          <a:off x="2608795" y="13425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139460</xdr:rowOff>
    </xdr:from>
    <xdr:to>
      <xdr:col>10</xdr:col>
      <xdr:colOff>165100</xdr:colOff>
      <xdr:row>78</xdr:row>
      <xdr:rowOff>69610</xdr:rowOff>
    </xdr:to>
    <xdr:sp macro="" textlink="">
      <xdr:nvSpPr>
        <xdr:cNvPr id="199" name="楕円 198">
          <a:extLst>
            <a:ext uri="{FF2B5EF4-FFF2-40B4-BE49-F238E27FC236}">
              <a16:creationId xmlns="" xmlns:a16="http://schemas.microsoft.com/office/drawing/2014/main" id="{00000000-0008-0000-0700-0000C7000000}"/>
            </a:ext>
          </a:extLst>
        </xdr:cNvPr>
        <xdr:cNvSpPr/>
      </xdr:nvSpPr>
      <xdr:spPr>
        <a:xfrm>
          <a:off x="1968500" y="13341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60737</xdr:rowOff>
    </xdr:from>
    <xdr:ext cx="599010" cy="259045"/>
    <xdr:sp macro="" textlink="">
      <xdr:nvSpPr>
        <xdr:cNvPr id="200" name="テキスト ボックス 199">
          <a:extLst>
            <a:ext uri="{FF2B5EF4-FFF2-40B4-BE49-F238E27FC236}">
              <a16:creationId xmlns="" xmlns:a16="http://schemas.microsoft.com/office/drawing/2014/main" id="{00000000-0008-0000-0700-0000C8000000}"/>
            </a:ext>
          </a:extLst>
        </xdr:cNvPr>
        <xdr:cNvSpPr txBox="1"/>
      </xdr:nvSpPr>
      <xdr:spPr>
        <a:xfrm>
          <a:off x="1719795" y="13433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150907</xdr:rowOff>
    </xdr:from>
    <xdr:to>
      <xdr:col>6</xdr:col>
      <xdr:colOff>38100</xdr:colOff>
      <xdr:row>78</xdr:row>
      <xdr:rowOff>81057</xdr:rowOff>
    </xdr:to>
    <xdr:sp macro="" textlink="">
      <xdr:nvSpPr>
        <xdr:cNvPr id="201" name="楕円 200">
          <a:extLst>
            <a:ext uri="{FF2B5EF4-FFF2-40B4-BE49-F238E27FC236}">
              <a16:creationId xmlns="" xmlns:a16="http://schemas.microsoft.com/office/drawing/2014/main" id="{00000000-0008-0000-0700-0000C9000000}"/>
            </a:ext>
          </a:extLst>
        </xdr:cNvPr>
        <xdr:cNvSpPr/>
      </xdr:nvSpPr>
      <xdr:spPr>
        <a:xfrm>
          <a:off x="1079500" y="13352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72184</xdr:rowOff>
    </xdr:from>
    <xdr:ext cx="599010" cy="259045"/>
    <xdr:sp macro="" textlink="">
      <xdr:nvSpPr>
        <xdr:cNvPr id="202" name="テキスト ボックス 201">
          <a:extLst>
            <a:ext uri="{FF2B5EF4-FFF2-40B4-BE49-F238E27FC236}">
              <a16:creationId xmlns="" xmlns:a16="http://schemas.microsoft.com/office/drawing/2014/main" id="{00000000-0008-0000-0700-0000CA000000}"/>
            </a:ext>
          </a:extLst>
        </xdr:cNvPr>
        <xdr:cNvSpPr txBox="1"/>
      </xdr:nvSpPr>
      <xdr:spPr>
        <a:xfrm>
          <a:off x="830795" y="13445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a:extLst>
            <a:ext uri="{FF2B5EF4-FFF2-40B4-BE49-F238E27FC236}">
              <a16:creationId xmlns="" xmlns:a16="http://schemas.microsoft.com/office/drawing/2014/main" id="{00000000-0008-0000-0700-0000E0000000}"/>
            </a:ext>
          </a:extLst>
        </xdr:cNvPr>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a:extLst>
            <a:ext uri="{FF2B5EF4-FFF2-40B4-BE49-F238E27FC236}">
              <a16:creationId xmlns="" xmlns:a16="http://schemas.microsoft.com/office/drawing/2014/main" id="{00000000-0008-0000-0700-0000E1000000}"/>
            </a:ext>
          </a:extLst>
        </xdr:cNvPr>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a:extLst>
            <a:ext uri="{FF2B5EF4-FFF2-40B4-BE49-F238E27FC236}">
              <a16:creationId xmlns="" xmlns:a16="http://schemas.microsoft.com/office/drawing/2014/main" id="{00000000-0008-0000-0700-0000E2000000}"/>
            </a:ext>
          </a:extLst>
        </xdr:cNvPr>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a:extLst>
            <a:ext uri="{FF2B5EF4-FFF2-40B4-BE49-F238E27FC236}">
              <a16:creationId xmlns="" xmlns:a16="http://schemas.microsoft.com/office/drawing/2014/main" id="{00000000-0008-0000-0700-0000E3000000}"/>
            </a:ext>
          </a:extLst>
        </xdr:cNvPr>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a:extLst>
            <a:ext uri="{FF2B5EF4-FFF2-40B4-BE49-F238E27FC236}">
              <a16:creationId xmlns="" xmlns:a16="http://schemas.microsoft.com/office/drawing/2014/main" id="{00000000-0008-0000-0700-0000E4000000}"/>
            </a:ext>
          </a:extLst>
        </xdr:cNvPr>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94856</xdr:rowOff>
    </xdr:from>
    <xdr:to>
      <xdr:col>24</xdr:col>
      <xdr:colOff>63500</xdr:colOff>
      <xdr:row>97</xdr:row>
      <xdr:rowOff>97766</xdr:rowOff>
    </xdr:to>
    <xdr:cxnSp macro="">
      <xdr:nvCxnSpPr>
        <xdr:cNvPr id="229" name="直線コネクタ 228">
          <a:extLst>
            <a:ext uri="{FF2B5EF4-FFF2-40B4-BE49-F238E27FC236}">
              <a16:creationId xmlns="" xmlns:a16="http://schemas.microsoft.com/office/drawing/2014/main" id="{00000000-0008-0000-0700-0000E5000000}"/>
            </a:ext>
          </a:extLst>
        </xdr:cNvPr>
        <xdr:cNvCxnSpPr/>
      </xdr:nvCxnSpPr>
      <xdr:spPr>
        <a:xfrm flipV="1">
          <a:off x="3797300" y="16725506"/>
          <a:ext cx="838200" cy="2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45026</xdr:rowOff>
    </xdr:from>
    <xdr:ext cx="599010" cy="259045"/>
    <xdr:sp macro="" textlink="">
      <xdr:nvSpPr>
        <xdr:cNvPr id="230" name="衛生費平均値テキスト">
          <a:extLst>
            <a:ext uri="{FF2B5EF4-FFF2-40B4-BE49-F238E27FC236}">
              <a16:creationId xmlns="" xmlns:a16="http://schemas.microsoft.com/office/drawing/2014/main" id="{00000000-0008-0000-0700-0000E6000000}"/>
            </a:ext>
          </a:extLst>
        </xdr:cNvPr>
        <xdr:cNvSpPr txBox="1"/>
      </xdr:nvSpPr>
      <xdr:spPr>
        <a:xfrm>
          <a:off x="4686300" y="16504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a:extLst>
            <a:ext uri="{FF2B5EF4-FFF2-40B4-BE49-F238E27FC236}">
              <a16:creationId xmlns="" xmlns:a16="http://schemas.microsoft.com/office/drawing/2014/main" id="{00000000-0008-0000-0700-0000E7000000}"/>
            </a:ext>
          </a:extLst>
        </xdr:cNvPr>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97766</xdr:rowOff>
    </xdr:from>
    <xdr:to>
      <xdr:col>19</xdr:col>
      <xdr:colOff>177800</xdr:colOff>
      <xdr:row>97</xdr:row>
      <xdr:rowOff>106542</xdr:rowOff>
    </xdr:to>
    <xdr:cxnSp macro="">
      <xdr:nvCxnSpPr>
        <xdr:cNvPr id="232" name="直線コネクタ 231">
          <a:extLst>
            <a:ext uri="{FF2B5EF4-FFF2-40B4-BE49-F238E27FC236}">
              <a16:creationId xmlns="" xmlns:a16="http://schemas.microsoft.com/office/drawing/2014/main" id="{00000000-0008-0000-0700-0000E8000000}"/>
            </a:ext>
          </a:extLst>
        </xdr:cNvPr>
        <xdr:cNvCxnSpPr/>
      </xdr:nvCxnSpPr>
      <xdr:spPr>
        <a:xfrm flipV="1">
          <a:off x="2908300" y="16728416"/>
          <a:ext cx="889000" cy="8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a:extLst>
            <a:ext uri="{FF2B5EF4-FFF2-40B4-BE49-F238E27FC236}">
              <a16:creationId xmlns="" xmlns:a16="http://schemas.microsoft.com/office/drawing/2014/main" id="{00000000-0008-0000-0700-0000E9000000}"/>
            </a:ext>
          </a:extLst>
        </xdr:cNvPr>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123874</xdr:rowOff>
    </xdr:from>
    <xdr:ext cx="599010" cy="259045"/>
    <xdr:sp macro="" textlink="">
      <xdr:nvSpPr>
        <xdr:cNvPr id="234" name="テキスト ボックス 233">
          <a:extLst>
            <a:ext uri="{FF2B5EF4-FFF2-40B4-BE49-F238E27FC236}">
              <a16:creationId xmlns="" xmlns:a16="http://schemas.microsoft.com/office/drawing/2014/main" id="{00000000-0008-0000-0700-0000EA000000}"/>
            </a:ext>
          </a:extLst>
        </xdr:cNvPr>
        <xdr:cNvSpPr txBox="1"/>
      </xdr:nvSpPr>
      <xdr:spPr>
        <a:xfrm>
          <a:off x="3497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106542</xdr:rowOff>
    </xdr:from>
    <xdr:to>
      <xdr:col>15</xdr:col>
      <xdr:colOff>50800</xdr:colOff>
      <xdr:row>97</xdr:row>
      <xdr:rowOff>122200</xdr:rowOff>
    </xdr:to>
    <xdr:cxnSp macro="">
      <xdr:nvCxnSpPr>
        <xdr:cNvPr id="235" name="直線コネクタ 234">
          <a:extLst>
            <a:ext uri="{FF2B5EF4-FFF2-40B4-BE49-F238E27FC236}">
              <a16:creationId xmlns="" xmlns:a16="http://schemas.microsoft.com/office/drawing/2014/main" id="{00000000-0008-0000-0700-0000EB000000}"/>
            </a:ext>
          </a:extLst>
        </xdr:cNvPr>
        <xdr:cNvCxnSpPr/>
      </xdr:nvCxnSpPr>
      <xdr:spPr>
        <a:xfrm flipV="1">
          <a:off x="2019300" y="16737192"/>
          <a:ext cx="889000" cy="15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a:extLst>
            <a:ext uri="{FF2B5EF4-FFF2-40B4-BE49-F238E27FC236}">
              <a16:creationId xmlns="" xmlns:a16="http://schemas.microsoft.com/office/drawing/2014/main" id="{00000000-0008-0000-0700-0000EC000000}"/>
            </a:ext>
          </a:extLst>
        </xdr:cNvPr>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128080</xdr:rowOff>
    </xdr:from>
    <xdr:ext cx="599010" cy="259045"/>
    <xdr:sp macro="" textlink="">
      <xdr:nvSpPr>
        <xdr:cNvPr id="237" name="テキスト ボックス 236">
          <a:extLst>
            <a:ext uri="{FF2B5EF4-FFF2-40B4-BE49-F238E27FC236}">
              <a16:creationId xmlns="" xmlns:a16="http://schemas.microsoft.com/office/drawing/2014/main" id="{00000000-0008-0000-0700-0000ED000000}"/>
            </a:ext>
          </a:extLst>
        </xdr:cNvPr>
        <xdr:cNvSpPr txBox="1"/>
      </xdr:nvSpPr>
      <xdr:spPr>
        <a:xfrm>
          <a:off x="2608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122200</xdr:rowOff>
    </xdr:from>
    <xdr:to>
      <xdr:col>10</xdr:col>
      <xdr:colOff>114300</xdr:colOff>
      <xdr:row>97</xdr:row>
      <xdr:rowOff>123977</xdr:rowOff>
    </xdr:to>
    <xdr:cxnSp macro="">
      <xdr:nvCxnSpPr>
        <xdr:cNvPr id="238" name="直線コネクタ 237">
          <a:extLst>
            <a:ext uri="{FF2B5EF4-FFF2-40B4-BE49-F238E27FC236}">
              <a16:creationId xmlns="" xmlns:a16="http://schemas.microsoft.com/office/drawing/2014/main" id="{00000000-0008-0000-0700-0000EE000000}"/>
            </a:ext>
          </a:extLst>
        </xdr:cNvPr>
        <xdr:cNvCxnSpPr/>
      </xdr:nvCxnSpPr>
      <xdr:spPr>
        <a:xfrm flipV="1">
          <a:off x="1130300" y="16752850"/>
          <a:ext cx="889000" cy="1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a:extLst>
            <a:ext uri="{FF2B5EF4-FFF2-40B4-BE49-F238E27FC236}">
              <a16:creationId xmlns="" xmlns:a16="http://schemas.microsoft.com/office/drawing/2014/main" id="{00000000-0008-0000-0700-0000EF000000}"/>
            </a:ext>
          </a:extLst>
        </xdr:cNvPr>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144363</xdr:rowOff>
    </xdr:from>
    <xdr:ext cx="599010" cy="259045"/>
    <xdr:sp macro="" textlink="">
      <xdr:nvSpPr>
        <xdr:cNvPr id="240" name="テキスト ボックス 239">
          <a:extLst>
            <a:ext uri="{FF2B5EF4-FFF2-40B4-BE49-F238E27FC236}">
              <a16:creationId xmlns="" xmlns:a16="http://schemas.microsoft.com/office/drawing/2014/main" id="{00000000-0008-0000-0700-0000F0000000}"/>
            </a:ext>
          </a:extLst>
        </xdr:cNvPr>
        <xdr:cNvSpPr txBox="1"/>
      </xdr:nvSpPr>
      <xdr:spPr>
        <a:xfrm>
          <a:off x="1719795" y="1643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a:extLst>
            <a:ext uri="{FF2B5EF4-FFF2-40B4-BE49-F238E27FC236}">
              <a16:creationId xmlns="" xmlns:a16="http://schemas.microsoft.com/office/drawing/2014/main" id="{00000000-0008-0000-0700-0000F1000000}"/>
            </a:ext>
          </a:extLst>
        </xdr:cNvPr>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135276</xdr:rowOff>
    </xdr:from>
    <xdr:ext cx="599010" cy="259045"/>
    <xdr:sp macro="" textlink="">
      <xdr:nvSpPr>
        <xdr:cNvPr id="242" name="テキスト ボックス 241">
          <a:extLst>
            <a:ext uri="{FF2B5EF4-FFF2-40B4-BE49-F238E27FC236}">
              <a16:creationId xmlns="" xmlns:a16="http://schemas.microsoft.com/office/drawing/2014/main" id="{00000000-0008-0000-0700-0000F2000000}"/>
            </a:ext>
          </a:extLst>
        </xdr:cNvPr>
        <xdr:cNvSpPr txBox="1"/>
      </xdr:nvSpPr>
      <xdr:spPr>
        <a:xfrm>
          <a:off x="830795" y="1642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44056</xdr:rowOff>
    </xdr:from>
    <xdr:to>
      <xdr:col>24</xdr:col>
      <xdr:colOff>114300</xdr:colOff>
      <xdr:row>97</xdr:row>
      <xdr:rowOff>145656</xdr:rowOff>
    </xdr:to>
    <xdr:sp macro="" textlink="">
      <xdr:nvSpPr>
        <xdr:cNvPr id="248" name="楕円 247">
          <a:extLst>
            <a:ext uri="{FF2B5EF4-FFF2-40B4-BE49-F238E27FC236}">
              <a16:creationId xmlns="" xmlns:a16="http://schemas.microsoft.com/office/drawing/2014/main" id="{00000000-0008-0000-0700-0000F8000000}"/>
            </a:ext>
          </a:extLst>
        </xdr:cNvPr>
        <xdr:cNvSpPr/>
      </xdr:nvSpPr>
      <xdr:spPr>
        <a:xfrm>
          <a:off x="4584700" y="16674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22483</xdr:rowOff>
    </xdr:from>
    <xdr:ext cx="534377" cy="259045"/>
    <xdr:sp macro="" textlink="">
      <xdr:nvSpPr>
        <xdr:cNvPr id="249" name="衛生費該当値テキスト">
          <a:extLst>
            <a:ext uri="{FF2B5EF4-FFF2-40B4-BE49-F238E27FC236}">
              <a16:creationId xmlns="" xmlns:a16="http://schemas.microsoft.com/office/drawing/2014/main" id="{00000000-0008-0000-0700-0000F9000000}"/>
            </a:ext>
          </a:extLst>
        </xdr:cNvPr>
        <xdr:cNvSpPr txBox="1"/>
      </xdr:nvSpPr>
      <xdr:spPr>
        <a:xfrm>
          <a:off x="4686300" y="16653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46966</xdr:rowOff>
    </xdr:from>
    <xdr:to>
      <xdr:col>20</xdr:col>
      <xdr:colOff>38100</xdr:colOff>
      <xdr:row>97</xdr:row>
      <xdr:rowOff>148566</xdr:rowOff>
    </xdr:to>
    <xdr:sp macro="" textlink="">
      <xdr:nvSpPr>
        <xdr:cNvPr id="250" name="楕円 249">
          <a:extLst>
            <a:ext uri="{FF2B5EF4-FFF2-40B4-BE49-F238E27FC236}">
              <a16:creationId xmlns="" xmlns:a16="http://schemas.microsoft.com/office/drawing/2014/main" id="{00000000-0008-0000-0700-0000FA000000}"/>
            </a:ext>
          </a:extLst>
        </xdr:cNvPr>
        <xdr:cNvSpPr/>
      </xdr:nvSpPr>
      <xdr:spPr>
        <a:xfrm>
          <a:off x="3746500" y="16677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139693</xdr:rowOff>
    </xdr:from>
    <xdr:ext cx="534377" cy="259045"/>
    <xdr:sp macro="" textlink="">
      <xdr:nvSpPr>
        <xdr:cNvPr id="251" name="テキスト ボックス 250">
          <a:extLst>
            <a:ext uri="{FF2B5EF4-FFF2-40B4-BE49-F238E27FC236}">
              <a16:creationId xmlns="" xmlns:a16="http://schemas.microsoft.com/office/drawing/2014/main" id="{00000000-0008-0000-0700-0000FB000000}"/>
            </a:ext>
          </a:extLst>
        </xdr:cNvPr>
        <xdr:cNvSpPr txBox="1"/>
      </xdr:nvSpPr>
      <xdr:spPr>
        <a:xfrm>
          <a:off x="3530111" y="16770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55742</xdr:rowOff>
    </xdr:from>
    <xdr:to>
      <xdr:col>15</xdr:col>
      <xdr:colOff>101600</xdr:colOff>
      <xdr:row>97</xdr:row>
      <xdr:rowOff>157342</xdr:rowOff>
    </xdr:to>
    <xdr:sp macro="" textlink="">
      <xdr:nvSpPr>
        <xdr:cNvPr id="252" name="楕円 251">
          <a:extLst>
            <a:ext uri="{FF2B5EF4-FFF2-40B4-BE49-F238E27FC236}">
              <a16:creationId xmlns="" xmlns:a16="http://schemas.microsoft.com/office/drawing/2014/main" id="{00000000-0008-0000-0700-0000FC000000}"/>
            </a:ext>
          </a:extLst>
        </xdr:cNvPr>
        <xdr:cNvSpPr/>
      </xdr:nvSpPr>
      <xdr:spPr>
        <a:xfrm>
          <a:off x="2857500" y="16686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148469</xdr:rowOff>
    </xdr:from>
    <xdr:ext cx="534377" cy="259045"/>
    <xdr:sp macro="" textlink="">
      <xdr:nvSpPr>
        <xdr:cNvPr id="253" name="テキスト ボックス 252">
          <a:extLst>
            <a:ext uri="{FF2B5EF4-FFF2-40B4-BE49-F238E27FC236}">
              <a16:creationId xmlns="" xmlns:a16="http://schemas.microsoft.com/office/drawing/2014/main" id="{00000000-0008-0000-0700-0000FD000000}"/>
            </a:ext>
          </a:extLst>
        </xdr:cNvPr>
        <xdr:cNvSpPr txBox="1"/>
      </xdr:nvSpPr>
      <xdr:spPr>
        <a:xfrm>
          <a:off x="2641111" y="16779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71400</xdr:rowOff>
    </xdr:from>
    <xdr:to>
      <xdr:col>10</xdr:col>
      <xdr:colOff>165100</xdr:colOff>
      <xdr:row>98</xdr:row>
      <xdr:rowOff>1550</xdr:rowOff>
    </xdr:to>
    <xdr:sp macro="" textlink="">
      <xdr:nvSpPr>
        <xdr:cNvPr id="254" name="楕円 253">
          <a:extLst>
            <a:ext uri="{FF2B5EF4-FFF2-40B4-BE49-F238E27FC236}">
              <a16:creationId xmlns="" xmlns:a16="http://schemas.microsoft.com/office/drawing/2014/main" id="{00000000-0008-0000-0700-0000FE000000}"/>
            </a:ext>
          </a:extLst>
        </xdr:cNvPr>
        <xdr:cNvSpPr/>
      </xdr:nvSpPr>
      <xdr:spPr>
        <a:xfrm>
          <a:off x="1968500" y="1670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164127</xdr:rowOff>
    </xdr:from>
    <xdr:ext cx="534377" cy="259045"/>
    <xdr:sp macro="" textlink="">
      <xdr:nvSpPr>
        <xdr:cNvPr id="255" name="テキスト ボックス 254">
          <a:extLst>
            <a:ext uri="{FF2B5EF4-FFF2-40B4-BE49-F238E27FC236}">
              <a16:creationId xmlns="" xmlns:a16="http://schemas.microsoft.com/office/drawing/2014/main" id="{00000000-0008-0000-0700-0000FF000000}"/>
            </a:ext>
          </a:extLst>
        </xdr:cNvPr>
        <xdr:cNvSpPr txBox="1"/>
      </xdr:nvSpPr>
      <xdr:spPr>
        <a:xfrm>
          <a:off x="1752111" y="16794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73177</xdr:rowOff>
    </xdr:from>
    <xdr:to>
      <xdr:col>6</xdr:col>
      <xdr:colOff>38100</xdr:colOff>
      <xdr:row>98</xdr:row>
      <xdr:rowOff>3327</xdr:rowOff>
    </xdr:to>
    <xdr:sp macro="" textlink="">
      <xdr:nvSpPr>
        <xdr:cNvPr id="256" name="楕円 255">
          <a:extLst>
            <a:ext uri="{FF2B5EF4-FFF2-40B4-BE49-F238E27FC236}">
              <a16:creationId xmlns="" xmlns:a16="http://schemas.microsoft.com/office/drawing/2014/main" id="{00000000-0008-0000-0700-000000010000}"/>
            </a:ext>
          </a:extLst>
        </xdr:cNvPr>
        <xdr:cNvSpPr/>
      </xdr:nvSpPr>
      <xdr:spPr>
        <a:xfrm>
          <a:off x="1079500" y="16703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165904</xdr:rowOff>
    </xdr:from>
    <xdr:ext cx="534377" cy="259045"/>
    <xdr:sp macro="" textlink="">
      <xdr:nvSpPr>
        <xdr:cNvPr id="257" name="テキスト ボックス 256">
          <a:extLst>
            <a:ext uri="{FF2B5EF4-FFF2-40B4-BE49-F238E27FC236}">
              <a16:creationId xmlns="" xmlns:a16="http://schemas.microsoft.com/office/drawing/2014/main" id="{00000000-0008-0000-0700-000001010000}"/>
            </a:ext>
          </a:extLst>
        </xdr:cNvPr>
        <xdr:cNvSpPr txBox="1"/>
      </xdr:nvSpPr>
      <xdr:spPr>
        <a:xfrm>
          <a:off x="863111" y="16796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 xmlns:a16="http://schemas.microsoft.com/office/drawing/2014/main"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 xmlns:a16="http://schemas.microsoft.com/office/drawing/2014/main"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 xmlns:a16="http://schemas.microsoft.com/office/drawing/2014/main"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 xmlns:a16="http://schemas.microsoft.com/office/drawing/2014/main"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 xmlns:a16="http://schemas.microsoft.com/office/drawing/2014/main"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 xmlns:a16="http://schemas.microsoft.com/office/drawing/2014/main"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 xmlns:a16="http://schemas.microsoft.com/office/drawing/2014/main"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 xmlns:a16="http://schemas.microsoft.com/office/drawing/2014/main"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 xmlns:a16="http://schemas.microsoft.com/office/drawing/2014/main"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a:extLst>
            <a:ext uri="{FF2B5EF4-FFF2-40B4-BE49-F238E27FC236}">
              <a16:creationId xmlns="" xmlns:a16="http://schemas.microsoft.com/office/drawing/2014/main" id="{00000000-0008-0000-0700-000015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 xmlns:a16="http://schemas.microsoft.com/office/drawing/2014/main"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a:extLst>
            <a:ext uri="{FF2B5EF4-FFF2-40B4-BE49-F238E27FC236}">
              <a16:creationId xmlns="" xmlns:a16="http://schemas.microsoft.com/office/drawing/2014/main" id="{00000000-0008-0000-0700-000017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 xmlns:a16="http://schemas.microsoft.com/office/drawing/2014/main"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a:extLst>
            <a:ext uri="{FF2B5EF4-FFF2-40B4-BE49-F238E27FC236}">
              <a16:creationId xmlns="" xmlns:a16="http://schemas.microsoft.com/office/drawing/2014/main" id="{00000000-0008-0000-0700-00001B010000}"/>
            </a:ext>
          </a:extLst>
        </xdr:cNvPr>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 xmlns:a16="http://schemas.microsoft.com/office/drawing/2014/main"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 xmlns:a16="http://schemas.microsoft.com/office/drawing/2014/main"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a:extLst>
            <a:ext uri="{FF2B5EF4-FFF2-40B4-BE49-F238E27FC236}">
              <a16:creationId xmlns="" xmlns:a16="http://schemas.microsoft.com/office/drawing/2014/main" id="{00000000-0008-0000-0700-00001E010000}"/>
            </a:ext>
          </a:extLst>
        </xdr:cNvPr>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a:extLst>
            <a:ext uri="{FF2B5EF4-FFF2-40B4-BE49-F238E27FC236}">
              <a16:creationId xmlns="" xmlns:a16="http://schemas.microsoft.com/office/drawing/2014/main" id="{00000000-0008-0000-0700-00001F010000}"/>
            </a:ext>
          </a:extLst>
        </xdr:cNvPr>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 xmlns:a16="http://schemas.microsoft.com/office/drawing/2014/main"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a:extLst>
            <a:ext uri="{FF2B5EF4-FFF2-40B4-BE49-F238E27FC236}">
              <a16:creationId xmlns="" xmlns:a16="http://schemas.microsoft.com/office/drawing/2014/main" id="{00000000-0008-0000-0700-000021010000}"/>
            </a:ext>
          </a:extLst>
        </xdr:cNvPr>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a:extLst>
            <a:ext uri="{FF2B5EF4-FFF2-40B4-BE49-F238E27FC236}">
              <a16:creationId xmlns="" xmlns:a16="http://schemas.microsoft.com/office/drawing/2014/main" id="{00000000-0008-0000-0700-000022010000}"/>
            </a:ext>
          </a:extLst>
        </xdr:cNvPr>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 xmlns:a16="http://schemas.microsoft.com/office/drawing/2014/main"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a:extLst>
            <a:ext uri="{FF2B5EF4-FFF2-40B4-BE49-F238E27FC236}">
              <a16:creationId xmlns="" xmlns:a16="http://schemas.microsoft.com/office/drawing/2014/main" id="{00000000-0008-0000-0700-000024010000}"/>
            </a:ext>
          </a:extLst>
        </xdr:cNvPr>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a:extLst>
            <a:ext uri="{FF2B5EF4-FFF2-40B4-BE49-F238E27FC236}">
              <a16:creationId xmlns="" xmlns:a16="http://schemas.microsoft.com/office/drawing/2014/main" id="{00000000-0008-0000-0700-000025010000}"/>
            </a:ext>
          </a:extLst>
        </xdr:cNvPr>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a:extLst>
            <a:ext uri="{FF2B5EF4-FFF2-40B4-BE49-F238E27FC236}">
              <a16:creationId xmlns="" xmlns:a16="http://schemas.microsoft.com/office/drawing/2014/main" id="{00000000-0008-0000-0700-000026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a:extLst>
            <a:ext uri="{FF2B5EF4-FFF2-40B4-BE49-F238E27FC236}">
              <a16:creationId xmlns="" xmlns:a16="http://schemas.microsoft.com/office/drawing/2014/main" id="{00000000-0008-0000-0700-000027010000}"/>
            </a:ext>
          </a:extLst>
        </xdr:cNvPr>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a:extLst>
            <a:ext uri="{FF2B5EF4-FFF2-40B4-BE49-F238E27FC236}">
              <a16:creationId xmlns="" xmlns:a16="http://schemas.microsoft.com/office/drawing/2014/main" id="{00000000-0008-0000-0700-000028010000}"/>
            </a:ext>
          </a:extLst>
        </xdr:cNvPr>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18651</xdr:rowOff>
    </xdr:from>
    <xdr:to>
      <xdr:col>41</xdr:col>
      <xdr:colOff>50800</xdr:colOff>
      <xdr:row>39</xdr:row>
      <xdr:rowOff>98878</xdr:rowOff>
    </xdr:to>
    <xdr:cxnSp macro="">
      <xdr:nvCxnSpPr>
        <xdr:cNvPr id="297" name="直線コネクタ 296">
          <a:extLst>
            <a:ext uri="{FF2B5EF4-FFF2-40B4-BE49-F238E27FC236}">
              <a16:creationId xmlns="" xmlns:a16="http://schemas.microsoft.com/office/drawing/2014/main" id="{00000000-0008-0000-0700-000029010000}"/>
            </a:ext>
          </a:extLst>
        </xdr:cNvPr>
        <xdr:cNvCxnSpPr/>
      </xdr:nvCxnSpPr>
      <xdr:spPr>
        <a:xfrm>
          <a:off x="6972300" y="6533751"/>
          <a:ext cx="889000" cy="251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a:extLst>
            <a:ext uri="{FF2B5EF4-FFF2-40B4-BE49-F238E27FC236}">
              <a16:creationId xmlns="" xmlns:a16="http://schemas.microsoft.com/office/drawing/2014/main" id="{00000000-0008-0000-0700-00002A010000}"/>
            </a:ext>
          </a:extLst>
        </xdr:cNvPr>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a:extLst>
            <a:ext uri="{FF2B5EF4-FFF2-40B4-BE49-F238E27FC236}">
              <a16:creationId xmlns="" xmlns:a16="http://schemas.microsoft.com/office/drawing/2014/main" id="{00000000-0008-0000-0700-00002B010000}"/>
            </a:ext>
          </a:extLst>
        </xdr:cNvPr>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a:extLst>
            <a:ext uri="{FF2B5EF4-FFF2-40B4-BE49-F238E27FC236}">
              <a16:creationId xmlns="" xmlns:a16="http://schemas.microsoft.com/office/drawing/2014/main" id="{00000000-0008-0000-0700-00002C010000}"/>
            </a:ext>
          </a:extLst>
        </xdr:cNvPr>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32529</xdr:rowOff>
    </xdr:from>
    <xdr:ext cx="469744" cy="259045"/>
    <xdr:sp macro="" textlink="">
      <xdr:nvSpPr>
        <xdr:cNvPr id="301" name="テキスト ボックス 300">
          <a:extLst>
            <a:ext uri="{FF2B5EF4-FFF2-40B4-BE49-F238E27FC236}">
              <a16:creationId xmlns="" xmlns:a16="http://schemas.microsoft.com/office/drawing/2014/main" id="{00000000-0008-0000-0700-00002D010000}"/>
            </a:ext>
          </a:extLst>
        </xdr:cNvPr>
        <xdr:cNvSpPr txBox="1"/>
      </xdr:nvSpPr>
      <xdr:spPr>
        <a:xfrm>
          <a:off x="6737428" y="620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 xmlns:a16="http://schemas.microsoft.com/office/drawing/2014/main"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a:extLst>
            <a:ext uri="{FF2B5EF4-FFF2-40B4-BE49-F238E27FC236}">
              <a16:creationId xmlns="" xmlns:a16="http://schemas.microsoft.com/office/drawing/2014/main" id="{00000000-0008-0000-0700-000034010000}"/>
            </a:ext>
          </a:extLst>
        </xdr:cNvPr>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 xmlns:a16="http://schemas.microsoft.com/office/drawing/2014/main"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 xmlns:a16="http://schemas.microsoft.com/office/drawing/2014/main"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 xmlns:a16="http://schemas.microsoft.com/office/drawing/2014/main"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 xmlns:a16="http://schemas.microsoft.com/office/drawing/2014/main"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a:extLst>
            <a:ext uri="{FF2B5EF4-FFF2-40B4-BE49-F238E27FC236}">
              <a16:creationId xmlns="" xmlns:a16="http://schemas.microsoft.com/office/drawing/2014/main" id="{00000000-0008-0000-0700-000039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a:extLst>
            <a:ext uri="{FF2B5EF4-FFF2-40B4-BE49-F238E27FC236}">
              <a16:creationId xmlns="" xmlns:a16="http://schemas.microsoft.com/office/drawing/2014/main" id="{00000000-0008-0000-0700-00003A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139301</xdr:rowOff>
    </xdr:from>
    <xdr:to>
      <xdr:col>36</xdr:col>
      <xdr:colOff>165100</xdr:colOff>
      <xdr:row>38</xdr:row>
      <xdr:rowOff>69451</xdr:rowOff>
    </xdr:to>
    <xdr:sp macro="" textlink="">
      <xdr:nvSpPr>
        <xdr:cNvPr id="315" name="楕円 314">
          <a:extLst>
            <a:ext uri="{FF2B5EF4-FFF2-40B4-BE49-F238E27FC236}">
              <a16:creationId xmlns="" xmlns:a16="http://schemas.microsoft.com/office/drawing/2014/main" id="{00000000-0008-0000-0700-00003B010000}"/>
            </a:ext>
          </a:extLst>
        </xdr:cNvPr>
        <xdr:cNvSpPr/>
      </xdr:nvSpPr>
      <xdr:spPr>
        <a:xfrm>
          <a:off x="6921500" y="6482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60578</xdr:rowOff>
    </xdr:from>
    <xdr:ext cx="469744" cy="259045"/>
    <xdr:sp macro="" textlink="">
      <xdr:nvSpPr>
        <xdr:cNvPr id="316" name="テキスト ボックス 315">
          <a:extLst>
            <a:ext uri="{FF2B5EF4-FFF2-40B4-BE49-F238E27FC236}">
              <a16:creationId xmlns="" xmlns:a16="http://schemas.microsoft.com/office/drawing/2014/main" id="{00000000-0008-0000-0700-00003C010000}"/>
            </a:ext>
          </a:extLst>
        </xdr:cNvPr>
        <xdr:cNvSpPr txBox="1"/>
      </xdr:nvSpPr>
      <xdr:spPr>
        <a:xfrm>
          <a:off x="6737428" y="6575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 xmlns:a16="http://schemas.microsoft.com/office/drawing/2014/main" id="{00000000-0008-0000-07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 xmlns:a16="http://schemas.microsoft.com/office/drawing/2014/main" id="{00000000-0008-0000-07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 xmlns:a16="http://schemas.microsoft.com/office/drawing/2014/main" id="{00000000-0008-0000-07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a:extLst>
            <a:ext uri="{FF2B5EF4-FFF2-40B4-BE49-F238E27FC236}">
              <a16:creationId xmlns="" xmlns:a16="http://schemas.microsoft.com/office/drawing/2014/main" id="{00000000-0008-0000-0700-00004A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 xmlns:a16="http://schemas.microsoft.com/office/drawing/2014/main" id="{00000000-0008-0000-07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a:extLst>
            <a:ext uri="{FF2B5EF4-FFF2-40B4-BE49-F238E27FC236}">
              <a16:creationId xmlns="" xmlns:a16="http://schemas.microsoft.com/office/drawing/2014/main" id="{00000000-0008-0000-0700-00004C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 xmlns:a16="http://schemas.microsoft.com/office/drawing/2014/main" id="{00000000-0008-0000-07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a:extLst>
            <a:ext uri="{FF2B5EF4-FFF2-40B4-BE49-F238E27FC236}">
              <a16:creationId xmlns="" xmlns:a16="http://schemas.microsoft.com/office/drawing/2014/main" id="{00000000-0008-0000-0700-00004E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 xmlns:a16="http://schemas.microsoft.com/office/drawing/2014/main" id="{00000000-0008-0000-07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 xmlns:a16="http://schemas.microsoft.com/office/drawing/2014/main" id="{00000000-0008-0000-07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 xmlns:a16="http://schemas.microsoft.com/office/drawing/2014/main" id="{00000000-0008-0000-07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 xmlns:a16="http://schemas.microsoft.com/office/drawing/2014/main" id="{00000000-0008-0000-07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 xmlns:a16="http://schemas.microsoft.com/office/drawing/2014/main"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a:extLst>
            <a:ext uri="{FF2B5EF4-FFF2-40B4-BE49-F238E27FC236}">
              <a16:creationId xmlns="" xmlns:a16="http://schemas.microsoft.com/office/drawing/2014/main" id="{00000000-0008-0000-0700-000056010000}"/>
            </a:ext>
          </a:extLst>
        </xdr:cNvPr>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a:extLst>
            <a:ext uri="{FF2B5EF4-FFF2-40B4-BE49-F238E27FC236}">
              <a16:creationId xmlns="" xmlns:a16="http://schemas.microsoft.com/office/drawing/2014/main" id="{00000000-0008-0000-0700-000057010000}"/>
            </a:ext>
          </a:extLst>
        </xdr:cNvPr>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a:extLst>
            <a:ext uri="{FF2B5EF4-FFF2-40B4-BE49-F238E27FC236}">
              <a16:creationId xmlns="" xmlns:a16="http://schemas.microsoft.com/office/drawing/2014/main" id="{00000000-0008-0000-0700-000058010000}"/>
            </a:ext>
          </a:extLst>
        </xdr:cNvPr>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a:extLst>
            <a:ext uri="{FF2B5EF4-FFF2-40B4-BE49-F238E27FC236}">
              <a16:creationId xmlns="" xmlns:a16="http://schemas.microsoft.com/office/drawing/2014/main" id="{00000000-0008-0000-0700-000059010000}"/>
            </a:ext>
          </a:extLst>
        </xdr:cNvPr>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a:extLst>
            <a:ext uri="{FF2B5EF4-FFF2-40B4-BE49-F238E27FC236}">
              <a16:creationId xmlns="" xmlns:a16="http://schemas.microsoft.com/office/drawing/2014/main" id="{00000000-0008-0000-0700-00005A010000}"/>
            </a:ext>
          </a:extLst>
        </xdr:cNvPr>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152108</xdr:rowOff>
    </xdr:from>
    <xdr:to>
      <xdr:col>55</xdr:col>
      <xdr:colOff>0</xdr:colOff>
      <xdr:row>58</xdr:row>
      <xdr:rowOff>153764</xdr:rowOff>
    </xdr:to>
    <xdr:cxnSp macro="">
      <xdr:nvCxnSpPr>
        <xdr:cNvPr id="347" name="直線コネクタ 346">
          <a:extLst>
            <a:ext uri="{FF2B5EF4-FFF2-40B4-BE49-F238E27FC236}">
              <a16:creationId xmlns="" xmlns:a16="http://schemas.microsoft.com/office/drawing/2014/main" id="{00000000-0008-0000-0700-00005B010000}"/>
            </a:ext>
          </a:extLst>
        </xdr:cNvPr>
        <xdr:cNvCxnSpPr/>
      </xdr:nvCxnSpPr>
      <xdr:spPr>
        <a:xfrm>
          <a:off x="9639300" y="10096208"/>
          <a:ext cx="838200" cy="1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65560</xdr:rowOff>
    </xdr:from>
    <xdr:ext cx="599010" cy="259045"/>
    <xdr:sp macro="" textlink="">
      <xdr:nvSpPr>
        <xdr:cNvPr id="348" name="農林水産業費平均値テキスト">
          <a:extLst>
            <a:ext uri="{FF2B5EF4-FFF2-40B4-BE49-F238E27FC236}">
              <a16:creationId xmlns="" xmlns:a16="http://schemas.microsoft.com/office/drawing/2014/main" id="{00000000-0008-0000-0700-00005C010000}"/>
            </a:ext>
          </a:extLst>
        </xdr:cNvPr>
        <xdr:cNvSpPr txBox="1"/>
      </xdr:nvSpPr>
      <xdr:spPr>
        <a:xfrm>
          <a:off x="10528300" y="9838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a:extLst>
            <a:ext uri="{FF2B5EF4-FFF2-40B4-BE49-F238E27FC236}">
              <a16:creationId xmlns="" xmlns:a16="http://schemas.microsoft.com/office/drawing/2014/main" id="{00000000-0008-0000-0700-00005D010000}"/>
            </a:ext>
          </a:extLst>
        </xdr:cNvPr>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152108</xdr:rowOff>
    </xdr:from>
    <xdr:to>
      <xdr:col>50</xdr:col>
      <xdr:colOff>114300</xdr:colOff>
      <xdr:row>58</xdr:row>
      <xdr:rowOff>168825</xdr:rowOff>
    </xdr:to>
    <xdr:cxnSp macro="">
      <xdr:nvCxnSpPr>
        <xdr:cNvPr id="350" name="直線コネクタ 349">
          <a:extLst>
            <a:ext uri="{FF2B5EF4-FFF2-40B4-BE49-F238E27FC236}">
              <a16:creationId xmlns="" xmlns:a16="http://schemas.microsoft.com/office/drawing/2014/main" id="{00000000-0008-0000-0700-00005E010000}"/>
            </a:ext>
          </a:extLst>
        </xdr:cNvPr>
        <xdr:cNvCxnSpPr/>
      </xdr:nvCxnSpPr>
      <xdr:spPr>
        <a:xfrm flipV="1">
          <a:off x="8750300" y="10096208"/>
          <a:ext cx="889000" cy="16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a:extLst>
            <a:ext uri="{FF2B5EF4-FFF2-40B4-BE49-F238E27FC236}">
              <a16:creationId xmlns="" xmlns:a16="http://schemas.microsoft.com/office/drawing/2014/main" id="{00000000-0008-0000-0700-00005F010000}"/>
            </a:ext>
          </a:extLst>
        </xdr:cNvPr>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151000</xdr:rowOff>
    </xdr:from>
    <xdr:ext cx="599010" cy="259045"/>
    <xdr:sp macro="" textlink="">
      <xdr:nvSpPr>
        <xdr:cNvPr id="352" name="テキスト ボックス 351">
          <a:extLst>
            <a:ext uri="{FF2B5EF4-FFF2-40B4-BE49-F238E27FC236}">
              <a16:creationId xmlns="" xmlns:a16="http://schemas.microsoft.com/office/drawing/2014/main" id="{00000000-0008-0000-0700-000060010000}"/>
            </a:ext>
          </a:extLst>
        </xdr:cNvPr>
        <xdr:cNvSpPr txBox="1"/>
      </xdr:nvSpPr>
      <xdr:spPr>
        <a:xfrm>
          <a:off x="9339795" y="9752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168825</xdr:rowOff>
    </xdr:from>
    <xdr:to>
      <xdr:col>45</xdr:col>
      <xdr:colOff>177800</xdr:colOff>
      <xdr:row>59</xdr:row>
      <xdr:rowOff>2054</xdr:rowOff>
    </xdr:to>
    <xdr:cxnSp macro="">
      <xdr:nvCxnSpPr>
        <xdr:cNvPr id="353" name="直線コネクタ 352">
          <a:extLst>
            <a:ext uri="{FF2B5EF4-FFF2-40B4-BE49-F238E27FC236}">
              <a16:creationId xmlns="" xmlns:a16="http://schemas.microsoft.com/office/drawing/2014/main" id="{00000000-0008-0000-0700-000061010000}"/>
            </a:ext>
          </a:extLst>
        </xdr:cNvPr>
        <xdr:cNvCxnSpPr/>
      </xdr:nvCxnSpPr>
      <xdr:spPr>
        <a:xfrm flipV="1">
          <a:off x="7861300" y="10112925"/>
          <a:ext cx="889000" cy="4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a:extLst>
            <a:ext uri="{FF2B5EF4-FFF2-40B4-BE49-F238E27FC236}">
              <a16:creationId xmlns="" xmlns:a16="http://schemas.microsoft.com/office/drawing/2014/main" id="{00000000-0008-0000-0700-000062010000}"/>
            </a:ext>
          </a:extLst>
        </xdr:cNvPr>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152201</xdr:rowOff>
    </xdr:from>
    <xdr:ext cx="599010" cy="259045"/>
    <xdr:sp macro="" textlink="">
      <xdr:nvSpPr>
        <xdr:cNvPr id="355" name="テキスト ボックス 354">
          <a:extLst>
            <a:ext uri="{FF2B5EF4-FFF2-40B4-BE49-F238E27FC236}">
              <a16:creationId xmlns="" xmlns:a16="http://schemas.microsoft.com/office/drawing/2014/main" id="{00000000-0008-0000-0700-000063010000}"/>
            </a:ext>
          </a:extLst>
        </xdr:cNvPr>
        <xdr:cNvSpPr txBox="1"/>
      </xdr:nvSpPr>
      <xdr:spPr>
        <a:xfrm>
          <a:off x="8450795" y="975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2054</xdr:rowOff>
    </xdr:from>
    <xdr:to>
      <xdr:col>41</xdr:col>
      <xdr:colOff>50800</xdr:colOff>
      <xdr:row>59</xdr:row>
      <xdr:rowOff>7813</xdr:rowOff>
    </xdr:to>
    <xdr:cxnSp macro="">
      <xdr:nvCxnSpPr>
        <xdr:cNvPr id="356" name="直線コネクタ 355">
          <a:extLst>
            <a:ext uri="{FF2B5EF4-FFF2-40B4-BE49-F238E27FC236}">
              <a16:creationId xmlns="" xmlns:a16="http://schemas.microsoft.com/office/drawing/2014/main" id="{00000000-0008-0000-0700-000064010000}"/>
            </a:ext>
          </a:extLst>
        </xdr:cNvPr>
        <xdr:cNvCxnSpPr/>
      </xdr:nvCxnSpPr>
      <xdr:spPr>
        <a:xfrm flipV="1">
          <a:off x="6972300" y="10117604"/>
          <a:ext cx="889000" cy="5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a:extLst>
            <a:ext uri="{FF2B5EF4-FFF2-40B4-BE49-F238E27FC236}">
              <a16:creationId xmlns="" xmlns:a16="http://schemas.microsoft.com/office/drawing/2014/main" id="{00000000-0008-0000-0700-000065010000}"/>
            </a:ext>
          </a:extLst>
        </xdr:cNvPr>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167591</xdr:rowOff>
    </xdr:from>
    <xdr:ext cx="599010" cy="259045"/>
    <xdr:sp macro="" textlink="">
      <xdr:nvSpPr>
        <xdr:cNvPr id="358" name="テキスト ボックス 357">
          <a:extLst>
            <a:ext uri="{FF2B5EF4-FFF2-40B4-BE49-F238E27FC236}">
              <a16:creationId xmlns="" xmlns:a16="http://schemas.microsoft.com/office/drawing/2014/main" id="{00000000-0008-0000-0700-000066010000}"/>
            </a:ext>
          </a:extLst>
        </xdr:cNvPr>
        <xdr:cNvSpPr txBox="1"/>
      </xdr:nvSpPr>
      <xdr:spPr>
        <a:xfrm>
          <a:off x="7561795" y="9768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a:extLst>
            <a:ext uri="{FF2B5EF4-FFF2-40B4-BE49-F238E27FC236}">
              <a16:creationId xmlns="" xmlns:a16="http://schemas.microsoft.com/office/drawing/2014/main" id="{00000000-0008-0000-0700-000067010000}"/>
            </a:ext>
          </a:extLst>
        </xdr:cNvPr>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151775</xdr:rowOff>
    </xdr:from>
    <xdr:ext cx="599010" cy="259045"/>
    <xdr:sp macro="" textlink="">
      <xdr:nvSpPr>
        <xdr:cNvPr id="360" name="テキスト ボックス 359">
          <a:extLst>
            <a:ext uri="{FF2B5EF4-FFF2-40B4-BE49-F238E27FC236}">
              <a16:creationId xmlns="" xmlns:a16="http://schemas.microsoft.com/office/drawing/2014/main" id="{00000000-0008-0000-0700-000068010000}"/>
            </a:ext>
          </a:extLst>
        </xdr:cNvPr>
        <xdr:cNvSpPr txBox="1"/>
      </xdr:nvSpPr>
      <xdr:spPr>
        <a:xfrm>
          <a:off x="6672795" y="975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102964</xdr:rowOff>
    </xdr:from>
    <xdr:to>
      <xdr:col>55</xdr:col>
      <xdr:colOff>50800</xdr:colOff>
      <xdr:row>59</xdr:row>
      <xdr:rowOff>33114</xdr:rowOff>
    </xdr:to>
    <xdr:sp macro="" textlink="">
      <xdr:nvSpPr>
        <xdr:cNvPr id="366" name="楕円 365">
          <a:extLst>
            <a:ext uri="{FF2B5EF4-FFF2-40B4-BE49-F238E27FC236}">
              <a16:creationId xmlns="" xmlns:a16="http://schemas.microsoft.com/office/drawing/2014/main" id="{00000000-0008-0000-0700-00006E010000}"/>
            </a:ext>
          </a:extLst>
        </xdr:cNvPr>
        <xdr:cNvSpPr/>
      </xdr:nvSpPr>
      <xdr:spPr>
        <a:xfrm>
          <a:off x="10426700" y="1004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21110</xdr:rowOff>
    </xdr:from>
    <xdr:ext cx="599010" cy="259045"/>
    <xdr:sp macro="" textlink="">
      <xdr:nvSpPr>
        <xdr:cNvPr id="367" name="農林水産業費該当値テキスト">
          <a:extLst>
            <a:ext uri="{FF2B5EF4-FFF2-40B4-BE49-F238E27FC236}">
              <a16:creationId xmlns="" xmlns:a16="http://schemas.microsoft.com/office/drawing/2014/main" id="{00000000-0008-0000-0700-00006F010000}"/>
            </a:ext>
          </a:extLst>
        </xdr:cNvPr>
        <xdr:cNvSpPr txBox="1"/>
      </xdr:nvSpPr>
      <xdr:spPr>
        <a:xfrm>
          <a:off x="10528300" y="9965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101308</xdr:rowOff>
    </xdr:from>
    <xdr:to>
      <xdr:col>50</xdr:col>
      <xdr:colOff>165100</xdr:colOff>
      <xdr:row>59</xdr:row>
      <xdr:rowOff>31458</xdr:rowOff>
    </xdr:to>
    <xdr:sp macro="" textlink="">
      <xdr:nvSpPr>
        <xdr:cNvPr id="368" name="楕円 367">
          <a:extLst>
            <a:ext uri="{FF2B5EF4-FFF2-40B4-BE49-F238E27FC236}">
              <a16:creationId xmlns="" xmlns:a16="http://schemas.microsoft.com/office/drawing/2014/main" id="{00000000-0008-0000-0700-000070010000}"/>
            </a:ext>
          </a:extLst>
        </xdr:cNvPr>
        <xdr:cNvSpPr/>
      </xdr:nvSpPr>
      <xdr:spPr>
        <a:xfrm>
          <a:off x="9588500" y="10045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22585</xdr:rowOff>
    </xdr:from>
    <xdr:ext cx="599010" cy="259045"/>
    <xdr:sp macro="" textlink="">
      <xdr:nvSpPr>
        <xdr:cNvPr id="369" name="テキスト ボックス 368">
          <a:extLst>
            <a:ext uri="{FF2B5EF4-FFF2-40B4-BE49-F238E27FC236}">
              <a16:creationId xmlns="" xmlns:a16="http://schemas.microsoft.com/office/drawing/2014/main" id="{00000000-0008-0000-0700-000071010000}"/>
            </a:ext>
          </a:extLst>
        </xdr:cNvPr>
        <xdr:cNvSpPr txBox="1"/>
      </xdr:nvSpPr>
      <xdr:spPr>
        <a:xfrm>
          <a:off x="9339795" y="10138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118025</xdr:rowOff>
    </xdr:from>
    <xdr:to>
      <xdr:col>46</xdr:col>
      <xdr:colOff>38100</xdr:colOff>
      <xdr:row>59</xdr:row>
      <xdr:rowOff>48175</xdr:rowOff>
    </xdr:to>
    <xdr:sp macro="" textlink="">
      <xdr:nvSpPr>
        <xdr:cNvPr id="370" name="楕円 369">
          <a:extLst>
            <a:ext uri="{FF2B5EF4-FFF2-40B4-BE49-F238E27FC236}">
              <a16:creationId xmlns="" xmlns:a16="http://schemas.microsoft.com/office/drawing/2014/main" id="{00000000-0008-0000-0700-000072010000}"/>
            </a:ext>
          </a:extLst>
        </xdr:cNvPr>
        <xdr:cNvSpPr/>
      </xdr:nvSpPr>
      <xdr:spPr>
        <a:xfrm>
          <a:off x="8699500" y="10062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39302</xdr:rowOff>
    </xdr:from>
    <xdr:ext cx="534377" cy="259045"/>
    <xdr:sp macro="" textlink="">
      <xdr:nvSpPr>
        <xdr:cNvPr id="371" name="テキスト ボックス 370">
          <a:extLst>
            <a:ext uri="{FF2B5EF4-FFF2-40B4-BE49-F238E27FC236}">
              <a16:creationId xmlns="" xmlns:a16="http://schemas.microsoft.com/office/drawing/2014/main" id="{00000000-0008-0000-0700-000073010000}"/>
            </a:ext>
          </a:extLst>
        </xdr:cNvPr>
        <xdr:cNvSpPr txBox="1"/>
      </xdr:nvSpPr>
      <xdr:spPr>
        <a:xfrm>
          <a:off x="8483111" y="10154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122704</xdr:rowOff>
    </xdr:from>
    <xdr:to>
      <xdr:col>41</xdr:col>
      <xdr:colOff>101600</xdr:colOff>
      <xdr:row>59</xdr:row>
      <xdr:rowOff>52854</xdr:rowOff>
    </xdr:to>
    <xdr:sp macro="" textlink="">
      <xdr:nvSpPr>
        <xdr:cNvPr id="372" name="楕円 371">
          <a:extLst>
            <a:ext uri="{FF2B5EF4-FFF2-40B4-BE49-F238E27FC236}">
              <a16:creationId xmlns="" xmlns:a16="http://schemas.microsoft.com/office/drawing/2014/main" id="{00000000-0008-0000-0700-000074010000}"/>
            </a:ext>
          </a:extLst>
        </xdr:cNvPr>
        <xdr:cNvSpPr/>
      </xdr:nvSpPr>
      <xdr:spPr>
        <a:xfrm>
          <a:off x="7810500" y="10066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43981</xdr:rowOff>
    </xdr:from>
    <xdr:ext cx="534377" cy="259045"/>
    <xdr:sp macro="" textlink="">
      <xdr:nvSpPr>
        <xdr:cNvPr id="373" name="テキスト ボックス 372">
          <a:extLst>
            <a:ext uri="{FF2B5EF4-FFF2-40B4-BE49-F238E27FC236}">
              <a16:creationId xmlns="" xmlns:a16="http://schemas.microsoft.com/office/drawing/2014/main" id="{00000000-0008-0000-0700-000075010000}"/>
            </a:ext>
          </a:extLst>
        </xdr:cNvPr>
        <xdr:cNvSpPr txBox="1"/>
      </xdr:nvSpPr>
      <xdr:spPr>
        <a:xfrm>
          <a:off x="7594111" y="10159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128463</xdr:rowOff>
    </xdr:from>
    <xdr:to>
      <xdr:col>36</xdr:col>
      <xdr:colOff>165100</xdr:colOff>
      <xdr:row>59</xdr:row>
      <xdr:rowOff>58613</xdr:rowOff>
    </xdr:to>
    <xdr:sp macro="" textlink="">
      <xdr:nvSpPr>
        <xdr:cNvPr id="374" name="楕円 373">
          <a:extLst>
            <a:ext uri="{FF2B5EF4-FFF2-40B4-BE49-F238E27FC236}">
              <a16:creationId xmlns="" xmlns:a16="http://schemas.microsoft.com/office/drawing/2014/main" id="{00000000-0008-0000-0700-000076010000}"/>
            </a:ext>
          </a:extLst>
        </xdr:cNvPr>
        <xdr:cNvSpPr/>
      </xdr:nvSpPr>
      <xdr:spPr>
        <a:xfrm>
          <a:off x="6921500" y="10072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49740</xdr:rowOff>
    </xdr:from>
    <xdr:ext cx="534377" cy="259045"/>
    <xdr:sp macro="" textlink="">
      <xdr:nvSpPr>
        <xdr:cNvPr id="375" name="テキスト ボックス 374">
          <a:extLst>
            <a:ext uri="{FF2B5EF4-FFF2-40B4-BE49-F238E27FC236}">
              <a16:creationId xmlns="" xmlns:a16="http://schemas.microsoft.com/office/drawing/2014/main" id="{00000000-0008-0000-0700-000077010000}"/>
            </a:ext>
          </a:extLst>
        </xdr:cNvPr>
        <xdr:cNvSpPr txBox="1"/>
      </xdr:nvSpPr>
      <xdr:spPr>
        <a:xfrm>
          <a:off x="6705111" y="10165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a:extLst>
            <a:ext uri="{FF2B5EF4-FFF2-40B4-BE49-F238E27FC236}">
              <a16:creationId xmlns="" xmlns:a16="http://schemas.microsoft.com/office/drawing/2014/main" id="{00000000-0008-0000-0700-00008D010000}"/>
            </a:ext>
          </a:extLst>
        </xdr:cNvPr>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a:extLst>
            <a:ext uri="{FF2B5EF4-FFF2-40B4-BE49-F238E27FC236}">
              <a16:creationId xmlns="" xmlns:a16="http://schemas.microsoft.com/office/drawing/2014/main" id="{00000000-0008-0000-0700-00008E010000}"/>
            </a:ext>
          </a:extLst>
        </xdr:cNvPr>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a:extLst>
            <a:ext uri="{FF2B5EF4-FFF2-40B4-BE49-F238E27FC236}">
              <a16:creationId xmlns="" xmlns:a16="http://schemas.microsoft.com/office/drawing/2014/main" id="{00000000-0008-0000-0700-00008F010000}"/>
            </a:ext>
          </a:extLst>
        </xdr:cNvPr>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a:extLst>
            <a:ext uri="{FF2B5EF4-FFF2-40B4-BE49-F238E27FC236}">
              <a16:creationId xmlns="" xmlns:a16="http://schemas.microsoft.com/office/drawing/2014/main" id="{00000000-0008-0000-0700-000090010000}"/>
            </a:ext>
          </a:extLst>
        </xdr:cNvPr>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a:extLst>
            <a:ext uri="{FF2B5EF4-FFF2-40B4-BE49-F238E27FC236}">
              <a16:creationId xmlns="" xmlns:a16="http://schemas.microsoft.com/office/drawing/2014/main" id="{00000000-0008-0000-0700-000091010000}"/>
            </a:ext>
          </a:extLst>
        </xdr:cNvPr>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100831</xdr:rowOff>
    </xdr:from>
    <xdr:to>
      <xdr:col>55</xdr:col>
      <xdr:colOff>0</xdr:colOff>
      <xdr:row>78</xdr:row>
      <xdr:rowOff>102499</xdr:rowOff>
    </xdr:to>
    <xdr:cxnSp macro="">
      <xdr:nvCxnSpPr>
        <xdr:cNvPr id="402" name="直線コネクタ 401">
          <a:extLst>
            <a:ext uri="{FF2B5EF4-FFF2-40B4-BE49-F238E27FC236}">
              <a16:creationId xmlns="" xmlns:a16="http://schemas.microsoft.com/office/drawing/2014/main" id="{00000000-0008-0000-0700-000092010000}"/>
            </a:ext>
          </a:extLst>
        </xdr:cNvPr>
        <xdr:cNvCxnSpPr/>
      </xdr:nvCxnSpPr>
      <xdr:spPr>
        <a:xfrm flipV="1">
          <a:off x="9639300" y="13473931"/>
          <a:ext cx="838200" cy="1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168966</xdr:rowOff>
    </xdr:from>
    <xdr:ext cx="534377" cy="259045"/>
    <xdr:sp macro="" textlink="">
      <xdr:nvSpPr>
        <xdr:cNvPr id="403" name="商工費平均値テキスト">
          <a:extLst>
            <a:ext uri="{FF2B5EF4-FFF2-40B4-BE49-F238E27FC236}">
              <a16:creationId xmlns="" xmlns:a16="http://schemas.microsoft.com/office/drawing/2014/main" id="{00000000-0008-0000-0700-000093010000}"/>
            </a:ext>
          </a:extLst>
        </xdr:cNvPr>
        <xdr:cNvSpPr txBox="1"/>
      </xdr:nvSpPr>
      <xdr:spPr>
        <a:xfrm>
          <a:off x="10528300" y="13199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a:extLst>
            <a:ext uri="{FF2B5EF4-FFF2-40B4-BE49-F238E27FC236}">
              <a16:creationId xmlns="" xmlns:a16="http://schemas.microsoft.com/office/drawing/2014/main" id="{00000000-0008-0000-0700-000094010000}"/>
            </a:ext>
          </a:extLst>
        </xdr:cNvPr>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102499</xdr:rowOff>
    </xdr:from>
    <xdr:to>
      <xdr:col>50</xdr:col>
      <xdr:colOff>114300</xdr:colOff>
      <xdr:row>78</xdr:row>
      <xdr:rowOff>113477</xdr:rowOff>
    </xdr:to>
    <xdr:cxnSp macro="">
      <xdr:nvCxnSpPr>
        <xdr:cNvPr id="405" name="直線コネクタ 404">
          <a:extLst>
            <a:ext uri="{FF2B5EF4-FFF2-40B4-BE49-F238E27FC236}">
              <a16:creationId xmlns="" xmlns:a16="http://schemas.microsoft.com/office/drawing/2014/main" id="{00000000-0008-0000-0700-000095010000}"/>
            </a:ext>
          </a:extLst>
        </xdr:cNvPr>
        <xdr:cNvCxnSpPr/>
      </xdr:nvCxnSpPr>
      <xdr:spPr>
        <a:xfrm flipV="1">
          <a:off x="8750300" y="13475599"/>
          <a:ext cx="889000" cy="10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a:extLst>
            <a:ext uri="{FF2B5EF4-FFF2-40B4-BE49-F238E27FC236}">
              <a16:creationId xmlns="" xmlns:a16="http://schemas.microsoft.com/office/drawing/2014/main" id="{00000000-0008-0000-0700-000096010000}"/>
            </a:ext>
          </a:extLst>
        </xdr:cNvPr>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99913</xdr:rowOff>
    </xdr:from>
    <xdr:ext cx="534377" cy="259045"/>
    <xdr:sp macro="" textlink="">
      <xdr:nvSpPr>
        <xdr:cNvPr id="407" name="テキスト ボックス 406">
          <a:extLst>
            <a:ext uri="{FF2B5EF4-FFF2-40B4-BE49-F238E27FC236}">
              <a16:creationId xmlns="" xmlns:a16="http://schemas.microsoft.com/office/drawing/2014/main" id="{00000000-0008-0000-0700-000097010000}"/>
            </a:ext>
          </a:extLst>
        </xdr:cNvPr>
        <xdr:cNvSpPr txBox="1"/>
      </xdr:nvSpPr>
      <xdr:spPr>
        <a:xfrm>
          <a:off x="9372111" y="13130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113477</xdr:rowOff>
    </xdr:from>
    <xdr:to>
      <xdr:col>45</xdr:col>
      <xdr:colOff>177800</xdr:colOff>
      <xdr:row>78</xdr:row>
      <xdr:rowOff>115657</xdr:rowOff>
    </xdr:to>
    <xdr:cxnSp macro="">
      <xdr:nvCxnSpPr>
        <xdr:cNvPr id="408" name="直線コネクタ 407">
          <a:extLst>
            <a:ext uri="{FF2B5EF4-FFF2-40B4-BE49-F238E27FC236}">
              <a16:creationId xmlns="" xmlns:a16="http://schemas.microsoft.com/office/drawing/2014/main" id="{00000000-0008-0000-0700-000098010000}"/>
            </a:ext>
          </a:extLst>
        </xdr:cNvPr>
        <xdr:cNvCxnSpPr/>
      </xdr:nvCxnSpPr>
      <xdr:spPr>
        <a:xfrm flipV="1">
          <a:off x="7861300" y="13486577"/>
          <a:ext cx="889000" cy="2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a:extLst>
            <a:ext uri="{FF2B5EF4-FFF2-40B4-BE49-F238E27FC236}">
              <a16:creationId xmlns="" xmlns:a16="http://schemas.microsoft.com/office/drawing/2014/main" id="{00000000-0008-0000-0700-000099010000}"/>
            </a:ext>
          </a:extLst>
        </xdr:cNvPr>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102771</xdr:rowOff>
    </xdr:from>
    <xdr:ext cx="534377" cy="259045"/>
    <xdr:sp macro="" textlink="">
      <xdr:nvSpPr>
        <xdr:cNvPr id="410" name="テキスト ボックス 409">
          <a:extLst>
            <a:ext uri="{FF2B5EF4-FFF2-40B4-BE49-F238E27FC236}">
              <a16:creationId xmlns="" xmlns:a16="http://schemas.microsoft.com/office/drawing/2014/main" id="{00000000-0008-0000-0700-00009A010000}"/>
            </a:ext>
          </a:extLst>
        </xdr:cNvPr>
        <xdr:cNvSpPr txBox="1"/>
      </xdr:nvSpPr>
      <xdr:spPr>
        <a:xfrm>
          <a:off x="8483111" y="13132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113336</xdr:rowOff>
    </xdr:from>
    <xdr:to>
      <xdr:col>41</xdr:col>
      <xdr:colOff>50800</xdr:colOff>
      <xdr:row>78</xdr:row>
      <xdr:rowOff>115657</xdr:rowOff>
    </xdr:to>
    <xdr:cxnSp macro="">
      <xdr:nvCxnSpPr>
        <xdr:cNvPr id="411" name="直線コネクタ 410">
          <a:extLst>
            <a:ext uri="{FF2B5EF4-FFF2-40B4-BE49-F238E27FC236}">
              <a16:creationId xmlns="" xmlns:a16="http://schemas.microsoft.com/office/drawing/2014/main" id="{00000000-0008-0000-0700-00009B010000}"/>
            </a:ext>
          </a:extLst>
        </xdr:cNvPr>
        <xdr:cNvCxnSpPr/>
      </xdr:nvCxnSpPr>
      <xdr:spPr>
        <a:xfrm>
          <a:off x="6972300" y="13486436"/>
          <a:ext cx="889000" cy="2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a:extLst>
            <a:ext uri="{FF2B5EF4-FFF2-40B4-BE49-F238E27FC236}">
              <a16:creationId xmlns="" xmlns:a16="http://schemas.microsoft.com/office/drawing/2014/main" id="{00000000-0008-0000-0700-00009C010000}"/>
            </a:ext>
          </a:extLst>
        </xdr:cNvPr>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96871</xdr:rowOff>
    </xdr:from>
    <xdr:ext cx="534377" cy="259045"/>
    <xdr:sp macro="" textlink="">
      <xdr:nvSpPr>
        <xdr:cNvPr id="413" name="テキスト ボックス 412">
          <a:extLst>
            <a:ext uri="{FF2B5EF4-FFF2-40B4-BE49-F238E27FC236}">
              <a16:creationId xmlns="" xmlns:a16="http://schemas.microsoft.com/office/drawing/2014/main" id="{00000000-0008-0000-0700-00009D010000}"/>
            </a:ext>
          </a:extLst>
        </xdr:cNvPr>
        <xdr:cNvSpPr txBox="1"/>
      </xdr:nvSpPr>
      <xdr:spPr>
        <a:xfrm>
          <a:off x="7594111" y="13127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a:extLst>
            <a:ext uri="{FF2B5EF4-FFF2-40B4-BE49-F238E27FC236}">
              <a16:creationId xmlns="" xmlns:a16="http://schemas.microsoft.com/office/drawing/2014/main" id="{00000000-0008-0000-0700-00009E010000}"/>
            </a:ext>
          </a:extLst>
        </xdr:cNvPr>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97958</xdr:rowOff>
    </xdr:from>
    <xdr:ext cx="534377" cy="259045"/>
    <xdr:sp macro="" textlink="">
      <xdr:nvSpPr>
        <xdr:cNvPr id="415" name="テキスト ボックス 414">
          <a:extLst>
            <a:ext uri="{FF2B5EF4-FFF2-40B4-BE49-F238E27FC236}">
              <a16:creationId xmlns="" xmlns:a16="http://schemas.microsoft.com/office/drawing/2014/main" id="{00000000-0008-0000-0700-00009F010000}"/>
            </a:ext>
          </a:extLst>
        </xdr:cNvPr>
        <xdr:cNvSpPr txBox="1"/>
      </xdr:nvSpPr>
      <xdr:spPr>
        <a:xfrm>
          <a:off x="6705111" y="13128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50031</xdr:rowOff>
    </xdr:from>
    <xdr:to>
      <xdr:col>55</xdr:col>
      <xdr:colOff>50800</xdr:colOff>
      <xdr:row>78</xdr:row>
      <xdr:rowOff>151631</xdr:rowOff>
    </xdr:to>
    <xdr:sp macro="" textlink="">
      <xdr:nvSpPr>
        <xdr:cNvPr id="421" name="楕円 420">
          <a:extLst>
            <a:ext uri="{FF2B5EF4-FFF2-40B4-BE49-F238E27FC236}">
              <a16:creationId xmlns="" xmlns:a16="http://schemas.microsoft.com/office/drawing/2014/main" id="{00000000-0008-0000-0700-0000A5010000}"/>
            </a:ext>
          </a:extLst>
        </xdr:cNvPr>
        <xdr:cNvSpPr/>
      </xdr:nvSpPr>
      <xdr:spPr>
        <a:xfrm>
          <a:off x="10426700" y="13423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136408</xdr:rowOff>
    </xdr:from>
    <xdr:ext cx="534377" cy="259045"/>
    <xdr:sp macro="" textlink="">
      <xdr:nvSpPr>
        <xdr:cNvPr id="422" name="商工費該当値テキスト">
          <a:extLst>
            <a:ext uri="{FF2B5EF4-FFF2-40B4-BE49-F238E27FC236}">
              <a16:creationId xmlns="" xmlns:a16="http://schemas.microsoft.com/office/drawing/2014/main" id="{00000000-0008-0000-0700-0000A6010000}"/>
            </a:ext>
          </a:extLst>
        </xdr:cNvPr>
        <xdr:cNvSpPr txBox="1"/>
      </xdr:nvSpPr>
      <xdr:spPr>
        <a:xfrm>
          <a:off x="10528300" y="13338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51699</xdr:rowOff>
    </xdr:from>
    <xdr:to>
      <xdr:col>50</xdr:col>
      <xdr:colOff>165100</xdr:colOff>
      <xdr:row>78</xdr:row>
      <xdr:rowOff>153299</xdr:rowOff>
    </xdr:to>
    <xdr:sp macro="" textlink="">
      <xdr:nvSpPr>
        <xdr:cNvPr id="423" name="楕円 422">
          <a:extLst>
            <a:ext uri="{FF2B5EF4-FFF2-40B4-BE49-F238E27FC236}">
              <a16:creationId xmlns="" xmlns:a16="http://schemas.microsoft.com/office/drawing/2014/main" id="{00000000-0008-0000-0700-0000A7010000}"/>
            </a:ext>
          </a:extLst>
        </xdr:cNvPr>
        <xdr:cNvSpPr/>
      </xdr:nvSpPr>
      <xdr:spPr>
        <a:xfrm>
          <a:off x="9588500" y="13424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144426</xdr:rowOff>
    </xdr:from>
    <xdr:ext cx="534377" cy="259045"/>
    <xdr:sp macro="" textlink="">
      <xdr:nvSpPr>
        <xdr:cNvPr id="424" name="テキスト ボックス 423">
          <a:extLst>
            <a:ext uri="{FF2B5EF4-FFF2-40B4-BE49-F238E27FC236}">
              <a16:creationId xmlns="" xmlns:a16="http://schemas.microsoft.com/office/drawing/2014/main" id="{00000000-0008-0000-0700-0000A8010000}"/>
            </a:ext>
          </a:extLst>
        </xdr:cNvPr>
        <xdr:cNvSpPr txBox="1"/>
      </xdr:nvSpPr>
      <xdr:spPr>
        <a:xfrm>
          <a:off x="9372111" y="13517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62677</xdr:rowOff>
    </xdr:from>
    <xdr:to>
      <xdr:col>46</xdr:col>
      <xdr:colOff>38100</xdr:colOff>
      <xdr:row>78</xdr:row>
      <xdr:rowOff>164277</xdr:rowOff>
    </xdr:to>
    <xdr:sp macro="" textlink="">
      <xdr:nvSpPr>
        <xdr:cNvPr id="425" name="楕円 424">
          <a:extLst>
            <a:ext uri="{FF2B5EF4-FFF2-40B4-BE49-F238E27FC236}">
              <a16:creationId xmlns="" xmlns:a16="http://schemas.microsoft.com/office/drawing/2014/main" id="{00000000-0008-0000-0700-0000A9010000}"/>
            </a:ext>
          </a:extLst>
        </xdr:cNvPr>
        <xdr:cNvSpPr/>
      </xdr:nvSpPr>
      <xdr:spPr>
        <a:xfrm>
          <a:off x="8699500" y="13435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155404</xdr:rowOff>
    </xdr:from>
    <xdr:ext cx="534377" cy="259045"/>
    <xdr:sp macro="" textlink="">
      <xdr:nvSpPr>
        <xdr:cNvPr id="426" name="テキスト ボックス 425">
          <a:extLst>
            <a:ext uri="{FF2B5EF4-FFF2-40B4-BE49-F238E27FC236}">
              <a16:creationId xmlns="" xmlns:a16="http://schemas.microsoft.com/office/drawing/2014/main" id="{00000000-0008-0000-0700-0000AA010000}"/>
            </a:ext>
          </a:extLst>
        </xdr:cNvPr>
        <xdr:cNvSpPr txBox="1"/>
      </xdr:nvSpPr>
      <xdr:spPr>
        <a:xfrm>
          <a:off x="8483111" y="13528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64857</xdr:rowOff>
    </xdr:from>
    <xdr:to>
      <xdr:col>41</xdr:col>
      <xdr:colOff>101600</xdr:colOff>
      <xdr:row>78</xdr:row>
      <xdr:rowOff>166457</xdr:rowOff>
    </xdr:to>
    <xdr:sp macro="" textlink="">
      <xdr:nvSpPr>
        <xdr:cNvPr id="427" name="楕円 426">
          <a:extLst>
            <a:ext uri="{FF2B5EF4-FFF2-40B4-BE49-F238E27FC236}">
              <a16:creationId xmlns="" xmlns:a16="http://schemas.microsoft.com/office/drawing/2014/main" id="{00000000-0008-0000-0700-0000AB010000}"/>
            </a:ext>
          </a:extLst>
        </xdr:cNvPr>
        <xdr:cNvSpPr/>
      </xdr:nvSpPr>
      <xdr:spPr>
        <a:xfrm>
          <a:off x="7810500" y="1343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157584</xdr:rowOff>
    </xdr:from>
    <xdr:ext cx="534377" cy="259045"/>
    <xdr:sp macro="" textlink="">
      <xdr:nvSpPr>
        <xdr:cNvPr id="428" name="テキスト ボックス 427">
          <a:extLst>
            <a:ext uri="{FF2B5EF4-FFF2-40B4-BE49-F238E27FC236}">
              <a16:creationId xmlns="" xmlns:a16="http://schemas.microsoft.com/office/drawing/2014/main" id="{00000000-0008-0000-0700-0000AC010000}"/>
            </a:ext>
          </a:extLst>
        </xdr:cNvPr>
        <xdr:cNvSpPr txBox="1"/>
      </xdr:nvSpPr>
      <xdr:spPr>
        <a:xfrm>
          <a:off x="7594111" y="13530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62536</xdr:rowOff>
    </xdr:from>
    <xdr:to>
      <xdr:col>36</xdr:col>
      <xdr:colOff>165100</xdr:colOff>
      <xdr:row>78</xdr:row>
      <xdr:rowOff>164136</xdr:rowOff>
    </xdr:to>
    <xdr:sp macro="" textlink="">
      <xdr:nvSpPr>
        <xdr:cNvPr id="429" name="楕円 428">
          <a:extLst>
            <a:ext uri="{FF2B5EF4-FFF2-40B4-BE49-F238E27FC236}">
              <a16:creationId xmlns="" xmlns:a16="http://schemas.microsoft.com/office/drawing/2014/main" id="{00000000-0008-0000-0700-0000AD010000}"/>
            </a:ext>
          </a:extLst>
        </xdr:cNvPr>
        <xdr:cNvSpPr/>
      </xdr:nvSpPr>
      <xdr:spPr>
        <a:xfrm>
          <a:off x="6921500" y="13435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155263</xdr:rowOff>
    </xdr:from>
    <xdr:ext cx="534377" cy="259045"/>
    <xdr:sp macro="" textlink="">
      <xdr:nvSpPr>
        <xdr:cNvPr id="430" name="テキスト ボックス 429">
          <a:extLst>
            <a:ext uri="{FF2B5EF4-FFF2-40B4-BE49-F238E27FC236}">
              <a16:creationId xmlns="" xmlns:a16="http://schemas.microsoft.com/office/drawing/2014/main" id="{00000000-0008-0000-0700-0000AE010000}"/>
            </a:ext>
          </a:extLst>
        </xdr:cNvPr>
        <xdr:cNvSpPr txBox="1"/>
      </xdr:nvSpPr>
      <xdr:spPr>
        <a:xfrm>
          <a:off x="6705111" y="13528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 xmlns:a16="http://schemas.microsoft.com/office/drawing/2014/main" id="{00000000-0008-0000-07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 xmlns:a16="http://schemas.microsoft.com/office/drawing/2014/main" id="{00000000-0008-0000-07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 xmlns:a16="http://schemas.microsoft.com/office/drawing/2014/main"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a:extLst>
            <a:ext uri="{FF2B5EF4-FFF2-40B4-BE49-F238E27FC236}">
              <a16:creationId xmlns="" xmlns:a16="http://schemas.microsoft.com/office/drawing/2014/main" id="{00000000-0008-0000-0700-0000BC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 xmlns:a16="http://schemas.microsoft.com/office/drawing/2014/main" id="{00000000-0008-0000-07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a:extLst>
            <a:ext uri="{FF2B5EF4-FFF2-40B4-BE49-F238E27FC236}">
              <a16:creationId xmlns="" xmlns:a16="http://schemas.microsoft.com/office/drawing/2014/main" id="{00000000-0008-0000-0700-0000BE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a:extLst>
            <a:ext uri="{FF2B5EF4-FFF2-40B4-BE49-F238E27FC236}">
              <a16:creationId xmlns="" xmlns:a16="http://schemas.microsoft.com/office/drawing/2014/main" id="{00000000-0008-0000-0700-0000C2010000}"/>
            </a:ext>
          </a:extLst>
        </xdr:cNvPr>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a:extLst>
            <a:ext uri="{FF2B5EF4-FFF2-40B4-BE49-F238E27FC236}">
              <a16:creationId xmlns="" xmlns:a16="http://schemas.microsoft.com/office/drawing/2014/main" id="{00000000-0008-0000-0700-0000C3010000}"/>
            </a:ext>
          </a:extLst>
        </xdr:cNvPr>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a:extLst>
            <a:ext uri="{FF2B5EF4-FFF2-40B4-BE49-F238E27FC236}">
              <a16:creationId xmlns="" xmlns:a16="http://schemas.microsoft.com/office/drawing/2014/main" id="{00000000-0008-0000-0700-0000C4010000}"/>
            </a:ext>
          </a:extLst>
        </xdr:cNvPr>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a:extLst>
            <a:ext uri="{FF2B5EF4-FFF2-40B4-BE49-F238E27FC236}">
              <a16:creationId xmlns="" xmlns:a16="http://schemas.microsoft.com/office/drawing/2014/main" id="{00000000-0008-0000-0700-0000C5010000}"/>
            </a:ext>
          </a:extLst>
        </xdr:cNvPr>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a:extLst>
            <a:ext uri="{FF2B5EF4-FFF2-40B4-BE49-F238E27FC236}">
              <a16:creationId xmlns="" xmlns:a16="http://schemas.microsoft.com/office/drawing/2014/main" id="{00000000-0008-0000-0700-0000C6010000}"/>
            </a:ext>
          </a:extLst>
        </xdr:cNvPr>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151777</xdr:rowOff>
    </xdr:from>
    <xdr:to>
      <xdr:col>55</xdr:col>
      <xdr:colOff>0</xdr:colOff>
      <xdr:row>97</xdr:row>
      <xdr:rowOff>162077</xdr:rowOff>
    </xdr:to>
    <xdr:cxnSp macro="">
      <xdr:nvCxnSpPr>
        <xdr:cNvPr id="455" name="直線コネクタ 454">
          <a:extLst>
            <a:ext uri="{FF2B5EF4-FFF2-40B4-BE49-F238E27FC236}">
              <a16:creationId xmlns="" xmlns:a16="http://schemas.microsoft.com/office/drawing/2014/main" id="{00000000-0008-0000-0700-0000C7010000}"/>
            </a:ext>
          </a:extLst>
        </xdr:cNvPr>
        <xdr:cNvCxnSpPr/>
      </xdr:nvCxnSpPr>
      <xdr:spPr>
        <a:xfrm>
          <a:off x="9639300" y="16782427"/>
          <a:ext cx="838200" cy="10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86410</xdr:rowOff>
    </xdr:from>
    <xdr:ext cx="599010" cy="259045"/>
    <xdr:sp macro="" textlink="">
      <xdr:nvSpPr>
        <xdr:cNvPr id="456" name="土木費平均値テキスト">
          <a:extLst>
            <a:ext uri="{FF2B5EF4-FFF2-40B4-BE49-F238E27FC236}">
              <a16:creationId xmlns="" xmlns:a16="http://schemas.microsoft.com/office/drawing/2014/main" id="{00000000-0008-0000-0700-0000C8010000}"/>
            </a:ext>
          </a:extLst>
        </xdr:cNvPr>
        <xdr:cNvSpPr txBox="1"/>
      </xdr:nvSpPr>
      <xdr:spPr>
        <a:xfrm>
          <a:off x="10528300" y="16545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a:extLst>
            <a:ext uri="{FF2B5EF4-FFF2-40B4-BE49-F238E27FC236}">
              <a16:creationId xmlns="" xmlns:a16="http://schemas.microsoft.com/office/drawing/2014/main" id="{00000000-0008-0000-0700-0000C9010000}"/>
            </a:ext>
          </a:extLst>
        </xdr:cNvPr>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146469</xdr:rowOff>
    </xdr:from>
    <xdr:to>
      <xdr:col>50</xdr:col>
      <xdr:colOff>114300</xdr:colOff>
      <xdr:row>97</xdr:row>
      <xdr:rowOff>151777</xdr:rowOff>
    </xdr:to>
    <xdr:cxnSp macro="">
      <xdr:nvCxnSpPr>
        <xdr:cNvPr id="458" name="直線コネクタ 457">
          <a:extLst>
            <a:ext uri="{FF2B5EF4-FFF2-40B4-BE49-F238E27FC236}">
              <a16:creationId xmlns="" xmlns:a16="http://schemas.microsoft.com/office/drawing/2014/main" id="{00000000-0008-0000-0700-0000CA010000}"/>
            </a:ext>
          </a:extLst>
        </xdr:cNvPr>
        <xdr:cNvCxnSpPr/>
      </xdr:nvCxnSpPr>
      <xdr:spPr>
        <a:xfrm>
          <a:off x="8750300" y="16777119"/>
          <a:ext cx="889000" cy="5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a:extLst>
            <a:ext uri="{FF2B5EF4-FFF2-40B4-BE49-F238E27FC236}">
              <a16:creationId xmlns="" xmlns:a16="http://schemas.microsoft.com/office/drawing/2014/main" id="{00000000-0008-0000-0700-0000CB010000}"/>
            </a:ext>
          </a:extLst>
        </xdr:cNvPr>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6143</xdr:rowOff>
    </xdr:from>
    <xdr:ext cx="599010" cy="259045"/>
    <xdr:sp macro="" textlink="">
      <xdr:nvSpPr>
        <xdr:cNvPr id="460" name="テキスト ボックス 459">
          <a:extLst>
            <a:ext uri="{FF2B5EF4-FFF2-40B4-BE49-F238E27FC236}">
              <a16:creationId xmlns="" xmlns:a16="http://schemas.microsoft.com/office/drawing/2014/main" id="{00000000-0008-0000-0700-0000CC010000}"/>
            </a:ext>
          </a:extLst>
        </xdr:cNvPr>
        <xdr:cNvSpPr txBox="1"/>
      </xdr:nvSpPr>
      <xdr:spPr>
        <a:xfrm>
          <a:off x="9339795" y="164653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82983</xdr:rowOff>
    </xdr:from>
    <xdr:to>
      <xdr:col>45</xdr:col>
      <xdr:colOff>177800</xdr:colOff>
      <xdr:row>97</xdr:row>
      <xdr:rowOff>146469</xdr:rowOff>
    </xdr:to>
    <xdr:cxnSp macro="">
      <xdr:nvCxnSpPr>
        <xdr:cNvPr id="461" name="直線コネクタ 460">
          <a:extLst>
            <a:ext uri="{FF2B5EF4-FFF2-40B4-BE49-F238E27FC236}">
              <a16:creationId xmlns="" xmlns:a16="http://schemas.microsoft.com/office/drawing/2014/main" id="{00000000-0008-0000-0700-0000CD010000}"/>
            </a:ext>
          </a:extLst>
        </xdr:cNvPr>
        <xdr:cNvCxnSpPr/>
      </xdr:nvCxnSpPr>
      <xdr:spPr>
        <a:xfrm>
          <a:off x="7861300" y="16713633"/>
          <a:ext cx="889000" cy="63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a:extLst>
            <a:ext uri="{FF2B5EF4-FFF2-40B4-BE49-F238E27FC236}">
              <a16:creationId xmlns="" xmlns:a16="http://schemas.microsoft.com/office/drawing/2014/main" id="{00000000-0008-0000-0700-0000CE010000}"/>
            </a:ext>
          </a:extLst>
        </xdr:cNvPr>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7521</xdr:rowOff>
    </xdr:from>
    <xdr:ext cx="599010" cy="259045"/>
    <xdr:sp macro="" textlink="">
      <xdr:nvSpPr>
        <xdr:cNvPr id="463" name="テキスト ボックス 462">
          <a:extLst>
            <a:ext uri="{FF2B5EF4-FFF2-40B4-BE49-F238E27FC236}">
              <a16:creationId xmlns="" xmlns:a16="http://schemas.microsoft.com/office/drawing/2014/main" id="{00000000-0008-0000-0700-0000CF010000}"/>
            </a:ext>
          </a:extLst>
        </xdr:cNvPr>
        <xdr:cNvSpPr txBox="1"/>
      </xdr:nvSpPr>
      <xdr:spPr>
        <a:xfrm>
          <a:off x="8450795" y="16466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82983</xdr:rowOff>
    </xdr:from>
    <xdr:to>
      <xdr:col>41</xdr:col>
      <xdr:colOff>50800</xdr:colOff>
      <xdr:row>97</xdr:row>
      <xdr:rowOff>90812</xdr:rowOff>
    </xdr:to>
    <xdr:cxnSp macro="">
      <xdr:nvCxnSpPr>
        <xdr:cNvPr id="464" name="直線コネクタ 463">
          <a:extLst>
            <a:ext uri="{FF2B5EF4-FFF2-40B4-BE49-F238E27FC236}">
              <a16:creationId xmlns="" xmlns:a16="http://schemas.microsoft.com/office/drawing/2014/main" id="{00000000-0008-0000-0700-0000D0010000}"/>
            </a:ext>
          </a:extLst>
        </xdr:cNvPr>
        <xdr:cNvCxnSpPr/>
      </xdr:nvCxnSpPr>
      <xdr:spPr>
        <a:xfrm flipV="1">
          <a:off x="6972300" y="16713633"/>
          <a:ext cx="889000" cy="7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a:extLst>
            <a:ext uri="{FF2B5EF4-FFF2-40B4-BE49-F238E27FC236}">
              <a16:creationId xmlns="" xmlns:a16="http://schemas.microsoft.com/office/drawing/2014/main" id="{00000000-0008-0000-0700-0000D1010000}"/>
            </a:ext>
          </a:extLst>
        </xdr:cNvPr>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161859</xdr:rowOff>
    </xdr:from>
    <xdr:ext cx="599010" cy="259045"/>
    <xdr:sp macro="" textlink="">
      <xdr:nvSpPr>
        <xdr:cNvPr id="466" name="テキスト ボックス 465">
          <a:extLst>
            <a:ext uri="{FF2B5EF4-FFF2-40B4-BE49-F238E27FC236}">
              <a16:creationId xmlns="" xmlns:a16="http://schemas.microsoft.com/office/drawing/2014/main" id="{00000000-0008-0000-0700-0000D2010000}"/>
            </a:ext>
          </a:extLst>
        </xdr:cNvPr>
        <xdr:cNvSpPr txBox="1"/>
      </xdr:nvSpPr>
      <xdr:spPr>
        <a:xfrm>
          <a:off x="7561795" y="16792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a:extLst>
            <a:ext uri="{FF2B5EF4-FFF2-40B4-BE49-F238E27FC236}">
              <a16:creationId xmlns="" xmlns:a16="http://schemas.microsoft.com/office/drawing/2014/main" id="{00000000-0008-0000-0700-0000D3010000}"/>
            </a:ext>
          </a:extLst>
        </xdr:cNvPr>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146631</xdr:rowOff>
    </xdr:from>
    <xdr:ext cx="599010" cy="259045"/>
    <xdr:sp macro="" textlink="">
      <xdr:nvSpPr>
        <xdr:cNvPr id="468" name="テキスト ボックス 467">
          <a:extLst>
            <a:ext uri="{FF2B5EF4-FFF2-40B4-BE49-F238E27FC236}">
              <a16:creationId xmlns="" xmlns:a16="http://schemas.microsoft.com/office/drawing/2014/main" id="{00000000-0008-0000-0700-0000D4010000}"/>
            </a:ext>
          </a:extLst>
        </xdr:cNvPr>
        <xdr:cNvSpPr txBox="1"/>
      </xdr:nvSpPr>
      <xdr:spPr>
        <a:xfrm>
          <a:off x="6672795" y="16777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111277</xdr:rowOff>
    </xdr:from>
    <xdr:to>
      <xdr:col>55</xdr:col>
      <xdr:colOff>50800</xdr:colOff>
      <xdr:row>98</xdr:row>
      <xdr:rowOff>41427</xdr:rowOff>
    </xdr:to>
    <xdr:sp macro="" textlink="">
      <xdr:nvSpPr>
        <xdr:cNvPr id="474" name="楕円 473">
          <a:extLst>
            <a:ext uri="{FF2B5EF4-FFF2-40B4-BE49-F238E27FC236}">
              <a16:creationId xmlns="" xmlns:a16="http://schemas.microsoft.com/office/drawing/2014/main" id="{00000000-0008-0000-0700-0000DA010000}"/>
            </a:ext>
          </a:extLst>
        </xdr:cNvPr>
        <xdr:cNvSpPr/>
      </xdr:nvSpPr>
      <xdr:spPr>
        <a:xfrm>
          <a:off x="10426700" y="16741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41960</xdr:rowOff>
    </xdr:from>
    <xdr:ext cx="534377" cy="259045"/>
    <xdr:sp macro="" textlink="">
      <xdr:nvSpPr>
        <xdr:cNvPr id="475" name="土木費該当値テキスト">
          <a:extLst>
            <a:ext uri="{FF2B5EF4-FFF2-40B4-BE49-F238E27FC236}">
              <a16:creationId xmlns="" xmlns:a16="http://schemas.microsoft.com/office/drawing/2014/main" id="{00000000-0008-0000-0700-0000DB010000}"/>
            </a:ext>
          </a:extLst>
        </xdr:cNvPr>
        <xdr:cNvSpPr txBox="1"/>
      </xdr:nvSpPr>
      <xdr:spPr>
        <a:xfrm>
          <a:off x="10528300" y="16672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100977</xdr:rowOff>
    </xdr:from>
    <xdr:to>
      <xdr:col>50</xdr:col>
      <xdr:colOff>165100</xdr:colOff>
      <xdr:row>98</xdr:row>
      <xdr:rowOff>31127</xdr:rowOff>
    </xdr:to>
    <xdr:sp macro="" textlink="">
      <xdr:nvSpPr>
        <xdr:cNvPr id="476" name="楕円 475">
          <a:extLst>
            <a:ext uri="{FF2B5EF4-FFF2-40B4-BE49-F238E27FC236}">
              <a16:creationId xmlns="" xmlns:a16="http://schemas.microsoft.com/office/drawing/2014/main" id="{00000000-0008-0000-0700-0000DC010000}"/>
            </a:ext>
          </a:extLst>
        </xdr:cNvPr>
        <xdr:cNvSpPr/>
      </xdr:nvSpPr>
      <xdr:spPr>
        <a:xfrm>
          <a:off x="9588500" y="16731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22254</xdr:rowOff>
    </xdr:from>
    <xdr:ext cx="534377" cy="259045"/>
    <xdr:sp macro="" textlink="">
      <xdr:nvSpPr>
        <xdr:cNvPr id="477" name="テキスト ボックス 476">
          <a:extLst>
            <a:ext uri="{FF2B5EF4-FFF2-40B4-BE49-F238E27FC236}">
              <a16:creationId xmlns="" xmlns:a16="http://schemas.microsoft.com/office/drawing/2014/main" id="{00000000-0008-0000-0700-0000DD010000}"/>
            </a:ext>
          </a:extLst>
        </xdr:cNvPr>
        <xdr:cNvSpPr txBox="1"/>
      </xdr:nvSpPr>
      <xdr:spPr>
        <a:xfrm>
          <a:off x="9372111" y="16824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95669</xdr:rowOff>
    </xdr:from>
    <xdr:to>
      <xdr:col>46</xdr:col>
      <xdr:colOff>38100</xdr:colOff>
      <xdr:row>98</xdr:row>
      <xdr:rowOff>25819</xdr:rowOff>
    </xdr:to>
    <xdr:sp macro="" textlink="">
      <xdr:nvSpPr>
        <xdr:cNvPr id="478" name="楕円 477">
          <a:extLst>
            <a:ext uri="{FF2B5EF4-FFF2-40B4-BE49-F238E27FC236}">
              <a16:creationId xmlns="" xmlns:a16="http://schemas.microsoft.com/office/drawing/2014/main" id="{00000000-0008-0000-0700-0000DE010000}"/>
            </a:ext>
          </a:extLst>
        </xdr:cNvPr>
        <xdr:cNvSpPr/>
      </xdr:nvSpPr>
      <xdr:spPr>
        <a:xfrm>
          <a:off x="8699500" y="16726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16946</xdr:rowOff>
    </xdr:from>
    <xdr:ext cx="534377" cy="259045"/>
    <xdr:sp macro="" textlink="">
      <xdr:nvSpPr>
        <xdr:cNvPr id="479" name="テキスト ボックス 478">
          <a:extLst>
            <a:ext uri="{FF2B5EF4-FFF2-40B4-BE49-F238E27FC236}">
              <a16:creationId xmlns="" xmlns:a16="http://schemas.microsoft.com/office/drawing/2014/main" id="{00000000-0008-0000-0700-0000DF010000}"/>
            </a:ext>
          </a:extLst>
        </xdr:cNvPr>
        <xdr:cNvSpPr txBox="1"/>
      </xdr:nvSpPr>
      <xdr:spPr>
        <a:xfrm>
          <a:off x="8483111" y="16819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32183</xdr:rowOff>
    </xdr:from>
    <xdr:to>
      <xdr:col>41</xdr:col>
      <xdr:colOff>101600</xdr:colOff>
      <xdr:row>97</xdr:row>
      <xdr:rowOff>133783</xdr:rowOff>
    </xdr:to>
    <xdr:sp macro="" textlink="">
      <xdr:nvSpPr>
        <xdr:cNvPr id="480" name="楕円 479">
          <a:extLst>
            <a:ext uri="{FF2B5EF4-FFF2-40B4-BE49-F238E27FC236}">
              <a16:creationId xmlns="" xmlns:a16="http://schemas.microsoft.com/office/drawing/2014/main" id="{00000000-0008-0000-0700-0000E0010000}"/>
            </a:ext>
          </a:extLst>
        </xdr:cNvPr>
        <xdr:cNvSpPr/>
      </xdr:nvSpPr>
      <xdr:spPr>
        <a:xfrm>
          <a:off x="7810500" y="16662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150310</xdr:rowOff>
    </xdr:from>
    <xdr:ext cx="599010" cy="259045"/>
    <xdr:sp macro="" textlink="">
      <xdr:nvSpPr>
        <xdr:cNvPr id="481" name="テキスト ボックス 480">
          <a:extLst>
            <a:ext uri="{FF2B5EF4-FFF2-40B4-BE49-F238E27FC236}">
              <a16:creationId xmlns="" xmlns:a16="http://schemas.microsoft.com/office/drawing/2014/main" id="{00000000-0008-0000-0700-0000E1010000}"/>
            </a:ext>
          </a:extLst>
        </xdr:cNvPr>
        <xdr:cNvSpPr txBox="1"/>
      </xdr:nvSpPr>
      <xdr:spPr>
        <a:xfrm>
          <a:off x="7561795" y="16438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40012</xdr:rowOff>
    </xdr:from>
    <xdr:to>
      <xdr:col>36</xdr:col>
      <xdr:colOff>165100</xdr:colOff>
      <xdr:row>97</xdr:row>
      <xdr:rowOff>141612</xdr:rowOff>
    </xdr:to>
    <xdr:sp macro="" textlink="">
      <xdr:nvSpPr>
        <xdr:cNvPr id="482" name="楕円 481">
          <a:extLst>
            <a:ext uri="{FF2B5EF4-FFF2-40B4-BE49-F238E27FC236}">
              <a16:creationId xmlns="" xmlns:a16="http://schemas.microsoft.com/office/drawing/2014/main" id="{00000000-0008-0000-0700-0000E2010000}"/>
            </a:ext>
          </a:extLst>
        </xdr:cNvPr>
        <xdr:cNvSpPr/>
      </xdr:nvSpPr>
      <xdr:spPr>
        <a:xfrm>
          <a:off x="6921500" y="16670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158139</xdr:rowOff>
    </xdr:from>
    <xdr:ext cx="599010" cy="259045"/>
    <xdr:sp macro="" textlink="">
      <xdr:nvSpPr>
        <xdr:cNvPr id="483" name="テキスト ボックス 482">
          <a:extLst>
            <a:ext uri="{FF2B5EF4-FFF2-40B4-BE49-F238E27FC236}">
              <a16:creationId xmlns="" xmlns:a16="http://schemas.microsoft.com/office/drawing/2014/main" id="{00000000-0008-0000-0700-0000E3010000}"/>
            </a:ext>
          </a:extLst>
        </xdr:cNvPr>
        <xdr:cNvSpPr txBox="1"/>
      </xdr:nvSpPr>
      <xdr:spPr>
        <a:xfrm>
          <a:off x="6672795" y="16445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 xmlns:a16="http://schemas.microsoft.com/office/drawing/2014/main" id="{00000000-0008-0000-07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 xmlns:a16="http://schemas.microsoft.com/office/drawing/2014/main" id="{00000000-0008-0000-07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 xmlns:a16="http://schemas.microsoft.com/office/drawing/2014/main" id="{00000000-0008-0000-07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 xmlns:a16="http://schemas.microsoft.com/office/drawing/2014/main" id="{00000000-0008-0000-07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 xmlns:a16="http://schemas.microsoft.com/office/drawing/2014/main" id="{00000000-0008-0000-07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 xmlns:a16="http://schemas.microsoft.com/office/drawing/2014/main" id="{00000000-0008-0000-07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 xmlns:a16="http://schemas.microsoft.com/office/drawing/2014/main" id="{00000000-0008-0000-07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 xmlns:a16="http://schemas.microsoft.com/office/drawing/2014/main" id="{00000000-0008-0000-07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 xmlns:a16="http://schemas.microsoft.com/office/drawing/2014/main" id="{00000000-0008-0000-07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 xmlns:a16="http://schemas.microsoft.com/office/drawing/2014/main" id="{00000000-0008-0000-07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 xmlns:a16="http://schemas.microsoft.com/office/drawing/2014/main" id="{00000000-0008-0000-07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 xmlns:a16="http://schemas.microsoft.com/office/drawing/2014/main" id="{00000000-0008-0000-07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a:extLst>
            <a:ext uri="{FF2B5EF4-FFF2-40B4-BE49-F238E27FC236}">
              <a16:creationId xmlns="" xmlns:a16="http://schemas.microsoft.com/office/drawing/2014/main" id="{00000000-0008-0000-0700-0000FD010000}"/>
            </a:ext>
          </a:extLst>
        </xdr:cNvPr>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a:extLst>
            <a:ext uri="{FF2B5EF4-FFF2-40B4-BE49-F238E27FC236}">
              <a16:creationId xmlns="" xmlns:a16="http://schemas.microsoft.com/office/drawing/2014/main" id="{00000000-0008-0000-0700-0000FE010000}"/>
            </a:ext>
          </a:extLst>
        </xdr:cNvPr>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a:extLst>
            <a:ext uri="{FF2B5EF4-FFF2-40B4-BE49-F238E27FC236}">
              <a16:creationId xmlns="" xmlns:a16="http://schemas.microsoft.com/office/drawing/2014/main" id="{00000000-0008-0000-0700-0000FF010000}"/>
            </a:ext>
          </a:extLst>
        </xdr:cNvPr>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a:extLst>
            <a:ext uri="{FF2B5EF4-FFF2-40B4-BE49-F238E27FC236}">
              <a16:creationId xmlns="" xmlns:a16="http://schemas.microsoft.com/office/drawing/2014/main" id="{00000000-0008-0000-0700-000000020000}"/>
            </a:ext>
          </a:extLst>
        </xdr:cNvPr>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a:extLst>
            <a:ext uri="{FF2B5EF4-FFF2-40B4-BE49-F238E27FC236}">
              <a16:creationId xmlns="" xmlns:a16="http://schemas.microsoft.com/office/drawing/2014/main" id="{00000000-0008-0000-0700-000001020000}"/>
            </a:ext>
          </a:extLst>
        </xdr:cNvPr>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74059</xdr:rowOff>
    </xdr:from>
    <xdr:to>
      <xdr:col>85</xdr:col>
      <xdr:colOff>127000</xdr:colOff>
      <xdr:row>38</xdr:row>
      <xdr:rowOff>109665</xdr:rowOff>
    </xdr:to>
    <xdr:cxnSp macro="">
      <xdr:nvCxnSpPr>
        <xdr:cNvPr id="514" name="直線コネクタ 513">
          <a:extLst>
            <a:ext uri="{FF2B5EF4-FFF2-40B4-BE49-F238E27FC236}">
              <a16:creationId xmlns="" xmlns:a16="http://schemas.microsoft.com/office/drawing/2014/main" id="{00000000-0008-0000-0700-000002020000}"/>
            </a:ext>
          </a:extLst>
        </xdr:cNvPr>
        <xdr:cNvCxnSpPr/>
      </xdr:nvCxnSpPr>
      <xdr:spPr>
        <a:xfrm>
          <a:off x="15481300" y="6589159"/>
          <a:ext cx="838200" cy="35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64545</xdr:rowOff>
    </xdr:from>
    <xdr:ext cx="534377" cy="259045"/>
    <xdr:sp macro="" textlink="">
      <xdr:nvSpPr>
        <xdr:cNvPr id="515" name="消防費平均値テキスト">
          <a:extLst>
            <a:ext uri="{FF2B5EF4-FFF2-40B4-BE49-F238E27FC236}">
              <a16:creationId xmlns="" xmlns:a16="http://schemas.microsoft.com/office/drawing/2014/main" id="{00000000-0008-0000-0700-000003020000}"/>
            </a:ext>
          </a:extLst>
        </xdr:cNvPr>
        <xdr:cNvSpPr txBox="1"/>
      </xdr:nvSpPr>
      <xdr:spPr>
        <a:xfrm>
          <a:off x="16370300" y="6408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a:extLst>
            <a:ext uri="{FF2B5EF4-FFF2-40B4-BE49-F238E27FC236}">
              <a16:creationId xmlns="" xmlns:a16="http://schemas.microsoft.com/office/drawing/2014/main" id="{00000000-0008-0000-0700-000004020000}"/>
            </a:ext>
          </a:extLst>
        </xdr:cNvPr>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84989</xdr:rowOff>
    </xdr:from>
    <xdr:to>
      <xdr:col>81</xdr:col>
      <xdr:colOff>50800</xdr:colOff>
      <xdr:row>38</xdr:row>
      <xdr:rowOff>74059</xdr:rowOff>
    </xdr:to>
    <xdr:cxnSp macro="">
      <xdr:nvCxnSpPr>
        <xdr:cNvPr id="517" name="直線コネクタ 516">
          <a:extLst>
            <a:ext uri="{FF2B5EF4-FFF2-40B4-BE49-F238E27FC236}">
              <a16:creationId xmlns="" xmlns:a16="http://schemas.microsoft.com/office/drawing/2014/main" id="{00000000-0008-0000-0700-000005020000}"/>
            </a:ext>
          </a:extLst>
        </xdr:cNvPr>
        <xdr:cNvCxnSpPr/>
      </xdr:nvCxnSpPr>
      <xdr:spPr>
        <a:xfrm>
          <a:off x="14592300" y="6428639"/>
          <a:ext cx="889000" cy="160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a:extLst>
            <a:ext uri="{FF2B5EF4-FFF2-40B4-BE49-F238E27FC236}">
              <a16:creationId xmlns="" xmlns:a16="http://schemas.microsoft.com/office/drawing/2014/main" id="{00000000-0008-0000-0700-000006020000}"/>
            </a:ext>
          </a:extLst>
        </xdr:cNvPr>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150841</xdr:rowOff>
    </xdr:from>
    <xdr:ext cx="534377" cy="259045"/>
    <xdr:sp macro="" textlink="">
      <xdr:nvSpPr>
        <xdr:cNvPr id="519" name="テキスト ボックス 518">
          <a:extLst>
            <a:ext uri="{FF2B5EF4-FFF2-40B4-BE49-F238E27FC236}">
              <a16:creationId xmlns="" xmlns:a16="http://schemas.microsoft.com/office/drawing/2014/main" id="{00000000-0008-0000-0700-000007020000}"/>
            </a:ext>
          </a:extLst>
        </xdr:cNvPr>
        <xdr:cNvSpPr txBox="1"/>
      </xdr:nvSpPr>
      <xdr:spPr>
        <a:xfrm>
          <a:off x="15214111" y="6665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84989</xdr:rowOff>
    </xdr:from>
    <xdr:to>
      <xdr:col>76</xdr:col>
      <xdr:colOff>114300</xdr:colOff>
      <xdr:row>38</xdr:row>
      <xdr:rowOff>62786</xdr:rowOff>
    </xdr:to>
    <xdr:cxnSp macro="">
      <xdr:nvCxnSpPr>
        <xdr:cNvPr id="520" name="直線コネクタ 519">
          <a:extLst>
            <a:ext uri="{FF2B5EF4-FFF2-40B4-BE49-F238E27FC236}">
              <a16:creationId xmlns="" xmlns:a16="http://schemas.microsoft.com/office/drawing/2014/main" id="{00000000-0008-0000-0700-000008020000}"/>
            </a:ext>
          </a:extLst>
        </xdr:cNvPr>
        <xdr:cNvCxnSpPr/>
      </xdr:nvCxnSpPr>
      <xdr:spPr>
        <a:xfrm flipV="1">
          <a:off x="13703300" y="6428639"/>
          <a:ext cx="889000" cy="149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a:extLst>
            <a:ext uri="{FF2B5EF4-FFF2-40B4-BE49-F238E27FC236}">
              <a16:creationId xmlns="" xmlns:a16="http://schemas.microsoft.com/office/drawing/2014/main" id="{00000000-0008-0000-0700-000009020000}"/>
            </a:ext>
          </a:extLst>
        </xdr:cNvPr>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146060</xdr:rowOff>
    </xdr:from>
    <xdr:ext cx="534377" cy="259045"/>
    <xdr:sp macro="" textlink="">
      <xdr:nvSpPr>
        <xdr:cNvPr id="522" name="テキスト ボックス 521">
          <a:extLst>
            <a:ext uri="{FF2B5EF4-FFF2-40B4-BE49-F238E27FC236}">
              <a16:creationId xmlns="" xmlns:a16="http://schemas.microsoft.com/office/drawing/2014/main" id="{00000000-0008-0000-0700-00000A020000}"/>
            </a:ext>
          </a:extLst>
        </xdr:cNvPr>
        <xdr:cNvSpPr txBox="1"/>
      </xdr:nvSpPr>
      <xdr:spPr>
        <a:xfrm>
          <a:off x="14325111" y="6661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11475</xdr:rowOff>
    </xdr:from>
    <xdr:to>
      <xdr:col>71</xdr:col>
      <xdr:colOff>177800</xdr:colOff>
      <xdr:row>38</xdr:row>
      <xdr:rowOff>62786</xdr:rowOff>
    </xdr:to>
    <xdr:cxnSp macro="">
      <xdr:nvCxnSpPr>
        <xdr:cNvPr id="523" name="直線コネクタ 522">
          <a:extLst>
            <a:ext uri="{FF2B5EF4-FFF2-40B4-BE49-F238E27FC236}">
              <a16:creationId xmlns="" xmlns:a16="http://schemas.microsoft.com/office/drawing/2014/main" id="{00000000-0008-0000-0700-00000B020000}"/>
            </a:ext>
          </a:extLst>
        </xdr:cNvPr>
        <xdr:cNvCxnSpPr/>
      </xdr:nvCxnSpPr>
      <xdr:spPr>
        <a:xfrm>
          <a:off x="12814300" y="6526575"/>
          <a:ext cx="889000" cy="51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a:extLst>
            <a:ext uri="{FF2B5EF4-FFF2-40B4-BE49-F238E27FC236}">
              <a16:creationId xmlns="" xmlns:a16="http://schemas.microsoft.com/office/drawing/2014/main" id="{00000000-0008-0000-0700-00000C020000}"/>
            </a:ext>
          </a:extLst>
        </xdr:cNvPr>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144780</xdr:rowOff>
    </xdr:from>
    <xdr:ext cx="534377" cy="259045"/>
    <xdr:sp macro="" textlink="">
      <xdr:nvSpPr>
        <xdr:cNvPr id="525" name="テキスト ボックス 524">
          <a:extLst>
            <a:ext uri="{FF2B5EF4-FFF2-40B4-BE49-F238E27FC236}">
              <a16:creationId xmlns="" xmlns:a16="http://schemas.microsoft.com/office/drawing/2014/main" id="{00000000-0008-0000-0700-00000D020000}"/>
            </a:ext>
          </a:extLst>
        </xdr:cNvPr>
        <xdr:cNvSpPr txBox="1"/>
      </xdr:nvSpPr>
      <xdr:spPr>
        <a:xfrm>
          <a:off x="13436111" y="6659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a:extLst>
            <a:ext uri="{FF2B5EF4-FFF2-40B4-BE49-F238E27FC236}">
              <a16:creationId xmlns="" xmlns:a16="http://schemas.microsoft.com/office/drawing/2014/main" id="{00000000-0008-0000-0700-00000E020000}"/>
            </a:ext>
          </a:extLst>
        </xdr:cNvPr>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118840</xdr:rowOff>
    </xdr:from>
    <xdr:ext cx="534377" cy="259045"/>
    <xdr:sp macro="" textlink="">
      <xdr:nvSpPr>
        <xdr:cNvPr id="527" name="テキスト ボックス 526">
          <a:extLst>
            <a:ext uri="{FF2B5EF4-FFF2-40B4-BE49-F238E27FC236}">
              <a16:creationId xmlns="" xmlns:a16="http://schemas.microsoft.com/office/drawing/2014/main" id="{00000000-0008-0000-0700-00000F020000}"/>
            </a:ext>
          </a:extLst>
        </xdr:cNvPr>
        <xdr:cNvSpPr txBox="1"/>
      </xdr:nvSpPr>
      <xdr:spPr>
        <a:xfrm>
          <a:off x="12547111" y="6633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58865</xdr:rowOff>
    </xdr:from>
    <xdr:to>
      <xdr:col>85</xdr:col>
      <xdr:colOff>177800</xdr:colOff>
      <xdr:row>38</xdr:row>
      <xdr:rowOff>160465</xdr:rowOff>
    </xdr:to>
    <xdr:sp macro="" textlink="">
      <xdr:nvSpPr>
        <xdr:cNvPr id="533" name="楕円 532">
          <a:extLst>
            <a:ext uri="{FF2B5EF4-FFF2-40B4-BE49-F238E27FC236}">
              <a16:creationId xmlns="" xmlns:a16="http://schemas.microsoft.com/office/drawing/2014/main" id="{00000000-0008-0000-0700-000015020000}"/>
            </a:ext>
          </a:extLst>
        </xdr:cNvPr>
        <xdr:cNvSpPr/>
      </xdr:nvSpPr>
      <xdr:spPr>
        <a:xfrm>
          <a:off x="16268700" y="657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37292</xdr:rowOff>
    </xdr:from>
    <xdr:ext cx="534377" cy="259045"/>
    <xdr:sp macro="" textlink="">
      <xdr:nvSpPr>
        <xdr:cNvPr id="534" name="消防費該当値テキスト">
          <a:extLst>
            <a:ext uri="{FF2B5EF4-FFF2-40B4-BE49-F238E27FC236}">
              <a16:creationId xmlns="" xmlns:a16="http://schemas.microsoft.com/office/drawing/2014/main" id="{00000000-0008-0000-0700-000016020000}"/>
            </a:ext>
          </a:extLst>
        </xdr:cNvPr>
        <xdr:cNvSpPr txBox="1"/>
      </xdr:nvSpPr>
      <xdr:spPr>
        <a:xfrm>
          <a:off x="16370300" y="6552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23259</xdr:rowOff>
    </xdr:from>
    <xdr:to>
      <xdr:col>81</xdr:col>
      <xdr:colOff>101600</xdr:colOff>
      <xdr:row>38</xdr:row>
      <xdr:rowOff>124859</xdr:rowOff>
    </xdr:to>
    <xdr:sp macro="" textlink="">
      <xdr:nvSpPr>
        <xdr:cNvPr id="535" name="楕円 534">
          <a:extLst>
            <a:ext uri="{FF2B5EF4-FFF2-40B4-BE49-F238E27FC236}">
              <a16:creationId xmlns="" xmlns:a16="http://schemas.microsoft.com/office/drawing/2014/main" id="{00000000-0008-0000-0700-000017020000}"/>
            </a:ext>
          </a:extLst>
        </xdr:cNvPr>
        <xdr:cNvSpPr/>
      </xdr:nvSpPr>
      <xdr:spPr>
        <a:xfrm>
          <a:off x="15430500" y="6538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141386</xdr:rowOff>
    </xdr:from>
    <xdr:ext cx="534377" cy="259045"/>
    <xdr:sp macro="" textlink="">
      <xdr:nvSpPr>
        <xdr:cNvPr id="536" name="テキスト ボックス 535">
          <a:extLst>
            <a:ext uri="{FF2B5EF4-FFF2-40B4-BE49-F238E27FC236}">
              <a16:creationId xmlns="" xmlns:a16="http://schemas.microsoft.com/office/drawing/2014/main" id="{00000000-0008-0000-0700-000018020000}"/>
            </a:ext>
          </a:extLst>
        </xdr:cNvPr>
        <xdr:cNvSpPr txBox="1"/>
      </xdr:nvSpPr>
      <xdr:spPr>
        <a:xfrm>
          <a:off x="15214111" y="6313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34189</xdr:rowOff>
    </xdr:from>
    <xdr:to>
      <xdr:col>76</xdr:col>
      <xdr:colOff>165100</xdr:colOff>
      <xdr:row>37</xdr:row>
      <xdr:rowOff>135789</xdr:rowOff>
    </xdr:to>
    <xdr:sp macro="" textlink="">
      <xdr:nvSpPr>
        <xdr:cNvPr id="537" name="楕円 536">
          <a:extLst>
            <a:ext uri="{FF2B5EF4-FFF2-40B4-BE49-F238E27FC236}">
              <a16:creationId xmlns="" xmlns:a16="http://schemas.microsoft.com/office/drawing/2014/main" id="{00000000-0008-0000-0700-000019020000}"/>
            </a:ext>
          </a:extLst>
        </xdr:cNvPr>
        <xdr:cNvSpPr/>
      </xdr:nvSpPr>
      <xdr:spPr>
        <a:xfrm>
          <a:off x="14541500" y="637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152316</xdr:rowOff>
    </xdr:from>
    <xdr:ext cx="599010" cy="259045"/>
    <xdr:sp macro="" textlink="">
      <xdr:nvSpPr>
        <xdr:cNvPr id="538" name="テキスト ボックス 537">
          <a:extLst>
            <a:ext uri="{FF2B5EF4-FFF2-40B4-BE49-F238E27FC236}">
              <a16:creationId xmlns="" xmlns:a16="http://schemas.microsoft.com/office/drawing/2014/main" id="{00000000-0008-0000-0700-00001A020000}"/>
            </a:ext>
          </a:extLst>
        </xdr:cNvPr>
        <xdr:cNvSpPr txBox="1"/>
      </xdr:nvSpPr>
      <xdr:spPr>
        <a:xfrm>
          <a:off x="14292795" y="6153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11986</xdr:rowOff>
    </xdr:from>
    <xdr:to>
      <xdr:col>72</xdr:col>
      <xdr:colOff>38100</xdr:colOff>
      <xdr:row>38</xdr:row>
      <xdr:rowOff>113586</xdr:rowOff>
    </xdr:to>
    <xdr:sp macro="" textlink="">
      <xdr:nvSpPr>
        <xdr:cNvPr id="539" name="楕円 538">
          <a:extLst>
            <a:ext uri="{FF2B5EF4-FFF2-40B4-BE49-F238E27FC236}">
              <a16:creationId xmlns="" xmlns:a16="http://schemas.microsoft.com/office/drawing/2014/main" id="{00000000-0008-0000-0700-00001B020000}"/>
            </a:ext>
          </a:extLst>
        </xdr:cNvPr>
        <xdr:cNvSpPr/>
      </xdr:nvSpPr>
      <xdr:spPr>
        <a:xfrm>
          <a:off x="13652500" y="6527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130113</xdr:rowOff>
    </xdr:from>
    <xdr:ext cx="534377" cy="259045"/>
    <xdr:sp macro="" textlink="">
      <xdr:nvSpPr>
        <xdr:cNvPr id="540" name="テキスト ボックス 539">
          <a:extLst>
            <a:ext uri="{FF2B5EF4-FFF2-40B4-BE49-F238E27FC236}">
              <a16:creationId xmlns="" xmlns:a16="http://schemas.microsoft.com/office/drawing/2014/main" id="{00000000-0008-0000-0700-00001C020000}"/>
            </a:ext>
          </a:extLst>
        </xdr:cNvPr>
        <xdr:cNvSpPr txBox="1"/>
      </xdr:nvSpPr>
      <xdr:spPr>
        <a:xfrm>
          <a:off x="13436111" y="6302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132125</xdr:rowOff>
    </xdr:from>
    <xdr:to>
      <xdr:col>67</xdr:col>
      <xdr:colOff>101600</xdr:colOff>
      <xdr:row>38</xdr:row>
      <xdr:rowOff>62275</xdr:rowOff>
    </xdr:to>
    <xdr:sp macro="" textlink="">
      <xdr:nvSpPr>
        <xdr:cNvPr id="541" name="楕円 540">
          <a:extLst>
            <a:ext uri="{FF2B5EF4-FFF2-40B4-BE49-F238E27FC236}">
              <a16:creationId xmlns="" xmlns:a16="http://schemas.microsoft.com/office/drawing/2014/main" id="{00000000-0008-0000-0700-00001D020000}"/>
            </a:ext>
          </a:extLst>
        </xdr:cNvPr>
        <xdr:cNvSpPr/>
      </xdr:nvSpPr>
      <xdr:spPr>
        <a:xfrm>
          <a:off x="12763500" y="647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78802</xdr:rowOff>
    </xdr:from>
    <xdr:ext cx="534377" cy="259045"/>
    <xdr:sp macro="" textlink="">
      <xdr:nvSpPr>
        <xdr:cNvPr id="542" name="テキスト ボックス 541">
          <a:extLst>
            <a:ext uri="{FF2B5EF4-FFF2-40B4-BE49-F238E27FC236}">
              <a16:creationId xmlns="" xmlns:a16="http://schemas.microsoft.com/office/drawing/2014/main" id="{00000000-0008-0000-0700-00001E020000}"/>
            </a:ext>
          </a:extLst>
        </xdr:cNvPr>
        <xdr:cNvSpPr txBox="1"/>
      </xdr:nvSpPr>
      <xdr:spPr>
        <a:xfrm>
          <a:off x="12547111" y="6251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a:extLst>
            <a:ext uri="{FF2B5EF4-FFF2-40B4-BE49-F238E27FC236}">
              <a16:creationId xmlns="" xmlns:a16="http://schemas.microsoft.com/office/drawing/2014/main" id="{00000000-0008-0000-0700-000029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a:extLst>
            <a:ext uri="{FF2B5EF4-FFF2-40B4-BE49-F238E27FC236}">
              <a16:creationId xmlns="" xmlns:a16="http://schemas.microsoft.com/office/drawing/2014/main" id="{00000000-0008-0000-0700-00002A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a:extLst>
            <a:ext uri="{FF2B5EF4-FFF2-40B4-BE49-F238E27FC236}">
              <a16:creationId xmlns="" xmlns:a16="http://schemas.microsoft.com/office/drawing/2014/main" id="{00000000-0008-0000-0700-00002B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a:extLst>
            <a:ext uri="{FF2B5EF4-FFF2-40B4-BE49-F238E27FC236}">
              <a16:creationId xmlns="" xmlns:a16="http://schemas.microsoft.com/office/drawing/2014/main" id="{00000000-0008-0000-0700-00002C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a:extLst>
            <a:ext uri="{FF2B5EF4-FFF2-40B4-BE49-F238E27FC236}">
              <a16:creationId xmlns="" xmlns:a16="http://schemas.microsoft.com/office/drawing/2014/main" id="{00000000-0008-0000-0700-00002D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a:extLst>
            <a:ext uri="{FF2B5EF4-FFF2-40B4-BE49-F238E27FC236}">
              <a16:creationId xmlns="" xmlns:a16="http://schemas.microsoft.com/office/drawing/2014/main" id="{00000000-0008-0000-0700-00002E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a:extLst>
            <a:ext uri="{FF2B5EF4-FFF2-40B4-BE49-F238E27FC236}">
              <a16:creationId xmlns="" xmlns:a16="http://schemas.microsoft.com/office/drawing/2014/main" id="{00000000-0008-0000-0700-00002F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a:extLst>
            <a:ext uri="{FF2B5EF4-FFF2-40B4-BE49-F238E27FC236}">
              <a16:creationId xmlns="" xmlns:a16="http://schemas.microsoft.com/office/drawing/2014/main" id="{00000000-0008-0000-0700-000030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a:extLst>
            <a:ext uri="{FF2B5EF4-FFF2-40B4-BE49-F238E27FC236}">
              <a16:creationId xmlns="" xmlns:a16="http://schemas.microsoft.com/office/drawing/2014/main" id="{00000000-0008-0000-0700-000032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a:extLst>
            <a:ext uri="{FF2B5EF4-FFF2-40B4-BE49-F238E27FC236}">
              <a16:creationId xmlns=""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a:extLst>
            <a:ext uri="{FF2B5EF4-FFF2-40B4-BE49-F238E27FC236}">
              <a16:creationId xmlns="" xmlns:a16="http://schemas.microsoft.com/office/drawing/2014/main" id="{00000000-0008-0000-0700-000034020000}"/>
            </a:ext>
          </a:extLst>
        </xdr:cNvPr>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a:extLst>
            <a:ext uri="{FF2B5EF4-FFF2-40B4-BE49-F238E27FC236}">
              <a16:creationId xmlns="" xmlns:a16="http://schemas.microsoft.com/office/drawing/2014/main" id="{00000000-0008-0000-0700-000035020000}"/>
            </a:ext>
          </a:extLst>
        </xdr:cNvPr>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a:extLst>
            <a:ext uri="{FF2B5EF4-FFF2-40B4-BE49-F238E27FC236}">
              <a16:creationId xmlns="" xmlns:a16="http://schemas.microsoft.com/office/drawing/2014/main" id="{00000000-0008-0000-0700-000036020000}"/>
            </a:ext>
          </a:extLst>
        </xdr:cNvPr>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a:extLst>
            <a:ext uri="{FF2B5EF4-FFF2-40B4-BE49-F238E27FC236}">
              <a16:creationId xmlns="" xmlns:a16="http://schemas.microsoft.com/office/drawing/2014/main" id="{00000000-0008-0000-0700-000037020000}"/>
            </a:ext>
          </a:extLst>
        </xdr:cNvPr>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a:extLst>
            <a:ext uri="{FF2B5EF4-FFF2-40B4-BE49-F238E27FC236}">
              <a16:creationId xmlns="" xmlns:a16="http://schemas.microsoft.com/office/drawing/2014/main" id="{00000000-0008-0000-0700-000038020000}"/>
            </a:ext>
          </a:extLst>
        </xdr:cNvPr>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86283</xdr:rowOff>
    </xdr:from>
    <xdr:to>
      <xdr:col>85</xdr:col>
      <xdr:colOff>127000</xdr:colOff>
      <xdr:row>57</xdr:row>
      <xdr:rowOff>142036</xdr:rowOff>
    </xdr:to>
    <xdr:cxnSp macro="">
      <xdr:nvCxnSpPr>
        <xdr:cNvPr id="569" name="直線コネクタ 568">
          <a:extLst>
            <a:ext uri="{FF2B5EF4-FFF2-40B4-BE49-F238E27FC236}">
              <a16:creationId xmlns="" xmlns:a16="http://schemas.microsoft.com/office/drawing/2014/main" id="{00000000-0008-0000-0700-000039020000}"/>
            </a:ext>
          </a:extLst>
        </xdr:cNvPr>
        <xdr:cNvCxnSpPr/>
      </xdr:nvCxnSpPr>
      <xdr:spPr>
        <a:xfrm flipV="1">
          <a:off x="15481300" y="9858933"/>
          <a:ext cx="838200" cy="5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3340</xdr:rowOff>
    </xdr:from>
    <xdr:ext cx="599010" cy="259045"/>
    <xdr:sp macro="" textlink="">
      <xdr:nvSpPr>
        <xdr:cNvPr id="570" name="教育費平均値テキスト">
          <a:extLst>
            <a:ext uri="{FF2B5EF4-FFF2-40B4-BE49-F238E27FC236}">
              <a16:creationId xmlns="" xmlns:a16="http://schemas.microsoft.com/office/drawing/2014/main" id="{00000000-0008-0000-0700-00003A020000}"/>
            </a:ext>
          </a:extLst>
        </xdr:cNvPr>
        <xdr:cNvSpPr txBox="1"/>
      </xdr:nvSpPr>
      <xdr:spPr>
        <a:xfrm>
          <a:off x="16370300" y="9604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a:extLst>
            <a:ext uri="{FF2B5EF4-FFF2-40B4-BE49-F238E27FC236}">
              <a16:creationId xmlns="" xmlns:a16="http://schemas.microsoft.com/office/drawing/2014/main" id="{00000000-0008-0000-0700-00003B020000}"/>
            </a:ext>
          </a:extLst>
        </xdr:cNvPr>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117060</xdr:rowOff>
    </xdr:from>
    <xdr:to>
      <xdr:col>81</xdr:col>
      <xdr:colOff>50800</xdr:colOff>
      <xdr:row>57</xdr:row>
      <xdr:rowOff>142036</xdr:rowOff>
    </xdr:to>
    <xdr:cxnSp macro="">
      <xdr:nvCxnSpPr>
        <xdr:cNvPr id="572" name="直線コネクタ 571">
          <a:extLst>
            <a:ext uri="{FF2B5EF4-FFF2-40B4-BE49-F238E27FC236}">
              <a16:creationId xmlns="" xmlns:a16="http://schemas.microsoft.com/office/drawing/2014/main" id="{00000000-0008-0000-0700-00003C020000}"/>
            </a:ext>
          </a:extLst>
        </xdr:cNvPr>
        <xdr:cNvCxnSpPr/>
      </xdr:nvCxnSpPr>
      <xdr:spPr>
        <a:xfrm>
          <a:off x="14592300" y="9889710"/>
          <a:ext cx="889000" cy="24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a:extLst>
            <a:ext uri="{FF2B5EF4-FFF2-40B4-BE49-F238E27FC236}">
              <a16:creationId xmlns="" xmlns:a16="http://schemas.microsoft.com/office/drawing/2014/main" id="{00000000-0008-0000-0700-00003D020000}"/>
            </a:ext>
          </a:extLst>
        </xdr:cNvPr>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81347</xdr:rowOff>
    </xdr:from>
    <xdr:ext cx="599010" cy="259045"/>
    <xdr:sp macro="" textlink="">
      <xdr:nvSpPr>
        <xdr:cNvPr id="574" name="テキスト ボックス 573">
          <a:extLst>
            <a:ext uri="{FF2B5EF4-FFF2-40B4-BE49-F238E27FC236}">
              <a16:creationId xmlns="" xmlns:a16="http://schemas.microsoft.com/office/drawing/2014/main" id="{00000000-0008-0000-0700-00003E020000}"/>
            </a:ext>
          </a:extLst>
        </xdr:cNvPr>
        <xdr:cNvSpPr txBox="1"/>
      </xdr:nvSpPr>
      <xdr:spPr>
        <a:xfrm>
          <a:off x="15181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149782</xdr:rowOff>
    </xdr:from>
    <xdr:to>
      <xdr:col>76</xdr:col>
      <xdr:colOff>114300</xdr:colOff>
      <xdr:row>57</xdr:row>
      <xdr:rowOff>117060</xdr:rowOff>
    </xdr:to>
    <xdr:cxnSp macro="">
      <xdr:nvCxnSpPr>
        <xdr:cNvPr id="575" name="直線コネクタ 574">
          <a:extLst>
            <a:ext uri="{FF2B5EF4-FFF2-40B4-BE49-F238E27FC236}">
              <a16:creationId xmlns="" xmlns:a16="http://schemas.microsoft.com/office/drawing/2014/main" id="{00000000-0008-0000-0700-00003F020000}"/>
            </a:ext>
          </a:extLst>
        </xdr:cNvPr>
        <xdr:cNvCxnSpPr/>
      </xdr:nvCxnSpPr>
      <xdr:spPr>
        <a:xfrm>
          <a:off x="13703300" y="9750982"/>
          <a:ext cx="889000" cy="138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a:extLst>
            <a:ext uri="{FF2B5EF4-FFF2-40B4-BE49-F238E27FC236}">
              <a16:creationId xmlns="" xmlns:a16="http://schemas.microsoft.com/office/drawing/2014/main" id="{00000000-0008-0000-0700-000040020000}"/>
            </a:ext>
          </a:extLst>
        </xdr:cNvPr>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93285</xdr:rowOff>
    </xdr:from>
    <xdr:ext cx="599010" cy="259045"/>
    <xdr:sp macro="" textlink="">
      <xdr:nvSpPr>
        <xdr:cNvPr id="577" name="テキスト ボックス 576">
          <a:extLst>
            <a:ext uri="{FF2B5EF4-FFF2-40B4-BE49-F238E27FC236}">
              <a16:creationId xmlns="" xmlns:a16="http://schemas.microsoft.com/office/drawing/2014/main" id="{00000000-0008-0000-0700-000041020000}"/>
            </a:ext>
          </a:extLst>
        </xdr:cNvPr>
        <xdr:cNvSpPr txBox="1"/>
      </xdr:nvSpPr>
      <xdr:spPr>
        <a:xfrm>
          <a:off x="14292795" y="9523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149782</xdr:rowOff>
    </xdr:from>
    <xdr:to>
      <xdr:col>71</xdr:col>
      <xdr:colOff>177800</xdr:colOff>
      <xdr:row>57</xdr:row>
      <xdr:rowOff>39413</xdr:rowOff>
    </xdr:to>
    <xdr:cxnSp macro="">
      <xdr:nvCxnSpPr>
        <xdr:cNvPr id="578" name="直線コネクタ 577">
          <a:extLst>
            <a:ext uri="{FF2B5EF4-FFF2-40B4-BE49-F238E27FC236}">
              <a16:creationId xmlns="" xmlns:a16="http://schemas.microsoft.com/office/drawing/2014/main" id="{00000000-0008-0000-0700-000042020000}"/>
            </a:ext>
          </a:extLst>
        </xdr:cNvPr>
        <xdr:cNvCxnSpPr/>
      </xdr:nvCxnSpPr>
      <xdr:spPr>
        <a:xfrm flipV="1">
          <a:off x="12814300" y="9750982"/>
          <a:ext cx="889000" cy="61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a:extLst>
            <a:ext uri="{FF2B5EF4-FFF2-40B4-BE49-F238E27FC236}">
              <a16:creationId xmlns="" xmlns:a16="http://schemas.microsoft.com/office/drawing/2014/main" id="{00000000-0008-0000-0700-000043020000}"/>
            </a:ext>
          </a:extLst>
        </xdr:cNvPr>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50703</xdr:rowOff>
    </xdr:from>
    <xdr:ext cx="599010" cy="259045"/>
    <xdr:sp macro="" textlink="">
      <xdr:nvSpPr>
        <xdr:cNvPr id="580" name="テキスト ボックス 579">
          <a:extLst>
            <a:ext uri="{FF2B5EF4-FFF2-40B4-BE49-F238E27FC236}">
              <a16:creationId xmlns="" xmlns:a16="http://schemas.microsoft.com/office/drawing/2014/main" id="{00000000-0008-0000-0700-000044020000}"/>
            </a:ext>
          </a:extLst>
        </xdr:cNvPr>
        <xdr:cNvSpPr txBox="1"/>
      </xdr:nvSpPr>
      <xdr:spPr>
        <a:xfrm>
          <a:off x="13403795" y="9823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a:extLst>
            <a:ext uri="{FF2B5EF4-FFF2-40B4-BE49-F238E27FC236}">
              <a16:creationId xmlns="" xmlns:a16="http://schemas.microsoft.com/office/drawing/2014/main" id="{00000000-0008-0000-0700-000045020000}"/>
            </a:ext>
          </a:extLst>
        </xdr:cNvPr>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86779</xdr:rowOff>
    </xdr:from>
    <xdr:ext cx="599010" cy="259045"/>
    <xdr:sp macro="" textlink="">
      <xdr:nvSpPr>
        <xdr:cNvPr id="582" name="テキスト ボックス 581">
          <a:extLst>
            <a:ext uri="{FF2B5EF4-FFF2-40B4-BE49-F238E27FC236}">
              <a16:creationId xmlns="" xmlns:a16="http://schemas.microsoft.com/office/drawing/2014/main" id="{00000000-0008-0000-0700-000046020000}"/>
            </a:ext>
          </a:extLst>
        </xdr:cNvPr>
        <xdr:cNvSpPr txBox="1"/>
      </xdr:nvSpPr>
      <xdr:spPr>
        <a:xfrm>
          <a:off x="12514795" y="951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35483</xdr:rowOff>
    </xdr:from>
    <xdr:to>
      <xdr:col>85</xdr:col>
      <xdr:colOff>177800</xdr:colOff>
      <xdr:row>57</xdr:row>
      <xdr:rowOff>137083</xdr:rowOff>
    </xdr:to>
    <xdr:sp macro="" textlink="">
      <xdr:nvSpPr>
        <xdr:cNvPr id="588" name="楕円 587">
          <a:extLst>
            <a:ext uri="{FF2B5EF4-FFF2-40B4-BE49-F238E27FC236}">
              <a16:creationId xmlns="" xmlns:a16="http://schemas.microsoft.com/office/drawing/2014/main" id="{00000000-0008-0000-0700-00004C020000}"/>
            </a:ext>
          </a:extLst>
        </xdr:cNvPr>
        <xdr:cNvSpPr/>
      </xdr:nvSpPr>
      <xdr:spPr>
        <a:xfrm>
          <a:off x="16268700" y="9808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13910</xdr:rowOff>
    </xdr:from>
    <xdr:ext cx="534377" cy="259045"/>
    <xdr:sp macro="" textlink="">
      <xdr:nvSpPr>
        <xdr:cNvPr id="589" name="教育費該当値テキスト">
          <a:extLst>
            <a:ext uri="{FF2B5EF4-FFF2-40B4-BE49-F238E27FC236}">
              <a16:creationId xmlns="" xmlns:a16="http://schemas.microsoft.com/office/drawing/2014/main" id="{00000000-0008-0000-0700-00004D020000}"/>
            </a:ext>
          </a:extLst>
        </xdr:cNvPr>
        <xdr:cNvSpPr txBox="1"/>
      </xdr:nvSpPr>
      <xdr:spPr>
        <a:xfrm>
          <a:off x="16370300" y="9786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91236</xdr:rowOff>
    </xdr:from>
    <xdr:to>
      <xdr:col>81</xdr:col>
      <xdr:colOff>101600</xdr:colOff>
      <xdr:row>58</xdr:row>
      <xdr:rowOff>21386</xdr:rowOff>
    </xdr:to>
    <xdr:sp macro="" textlink="">
      <xdr:nvSpPr>
        <xdr:cNvPr id="590" name="楕円 589">
          <a:extLst>
            <a:ext uri="{FF2B5EF4-FFF2-40B4-BE49-F238E27FC236}">
              <a16:creationId xmlns="" xmlns:a16="http://schemas.microsoft.com/office/drawing/2014/main" id="{00000000-0008-0000-0700-00004E020000}"/>
            </a:ext>
          </a:extLst>
        </xdr:cNvPr>
        <xdr:cNvSpPr/>
      </xdr:nvSpPr>
      <xdr:spPr>
        <a:xfrm>
          <a:off x="15430500" y="9863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12513</xdr:rowOff>
    </xdr:from>
    <xdr:ext cx="534377" cy="259045"/>
    <xdr:sp macro="" textlink="">
      <xdr:nvSpPr>
        <xdr:cNvPr id="591" name="テキスト ボックス 590">
          <a:extLst>
            <a:ext uri="{FF2B5EF4-FFF2-40B4-BE49-F238E27FC236}">
              <a16:creationId xmlns="" xmlns:a16="http://schemas.microsoft.com/office/drawing/2014/main" id="{00000000-0008-0000-0700-00004F020000}"/>
            </a:ext>
          </a:extLst>
        </xdr:cNvPr>
        <xdr:cNvSpPr txBox="1"/>
      </xdr:nvSpPr>
      <xdr:spPr>
        <a:xfrm>
          <a:off x="15214111" y="9956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66260</xdr:rowOff>
    </xdr:from>
    <xdr:to>
      <xdr:col>76</xdr:col>
      <xdr:colOff>165100</xdr:colOff>
      <xdr:row>57</xdr:row>
      <xdr:rowOff>167860</xdr:rowOff>
    </xdr:to>
    <xdr:sp macro="" textlink="">
      <xdr:nvSpPr>
        <xdr:cNvPr id="592" name="楕円 591">
          <a:extLst>
            <a:ext uri="{FF2B5EF4-FFF2-40B4-BE49-F238E27FC236}">
              <a16:creationId xmlns="" xmlns:a16="http://schemas.microsoft.com/office/drawing/2014/main" id="{00000000-0008-0000-0700-000050020000}"/>
            </a:ext>
          </a:extLst>
        </xdr:cNvPr>
        <xdr:cNvSpPr/>
      </xdr:nvSpPr>
      <xdr:spPr>
        <a:xfrm>
          <a:off x="14541500" y="983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158987</xdr:rowOff>
    </xdr:from>
    <xdr:ext cx="534377" cy="259045"/>
    <xdr:sp macro="" textlink="">
      <xdr:nvSpPr>
        <xdr:cNvPr id="593" name="テキスト ボックス 592">
          <a:extLst>
            <a:ext uri="{FF2B5EF4-FFF2-40B4-BE49-F238E27FC236}">
              <a16:creationId xmlns="" xmlns:a16="http://schemas.microsoft.com/office/drawing/2014/main" id="{00000000-0008-0000-0700-000051020000}"/>
            </a:ext>
          </a:extLst>
        </xdr:cNvPr>
        <xdr:cNvSpPr txBox="1"/>
      </xdr:nvSpPr>
      <xdr:spPr>
        <a:xfrm>
          <a:off x="14325111" y="9931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98982</xdr:rowOff>
    </xdr:from>
    <xdr:to>
      <xdr:col>72</xdr:col>
      <xdr:colOff>38100</xdr:colOff>
      <xdr:row>57</xdr:row>
      <xdr:rowOff>29132</xdr:rowOff>
    </xdr:to>
    <xdr:sp macro="" textlink="">
      <xdr:nvSpPr>
        <xdr:cNvPr id="594" name="楕円 593">
          <a:extLst>
            <a:ext uri="{FF2B5EF4-FFF2-40B4-BE49-F238E27FC236}">
              <a16:creationId xmlns="" xmlns:a16="http://schemas.microsoft.com/office/drawing/2014/main" id="{00000000-0008-0000-0700-000052020000}"/>
            </a:ext>
          </a:extLst>
        </xdr:cNvPr>
        <xdr:cNvSpPr/>
      </xdr:nvSpPr>
      <xdr:spPr>
        <a:xfrm>
          <a:off x="13652500" y="9700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45659</xdr:rowOff>
    </xdr:from>
    <xdr:ext cx="599010" cy="259045"/>
    <xdr:sp macro="" textlink="">
      <xdr:nvSpPr>
        <xdr:cNvPr id="595" name="テキスト ボックス 594">
          <a:extLst>
            <a:ext uri="{FF2B5EF4-FFF2-40B4-BE49-F238E27FC236}">
              <a16:creationId xmlns="" xmlns:a16="http://schemas.microsoft.com/office/drawing/2014/main" id="{00000000-0008-0000-0700-000053020000}"/>
            </a:ext>
          </a:extLst>
        </xdr:cNvPr>
        <xdr:cNvSpPr txBox="1"/>
      </xdr:nvSpPr>
      <xdr:spPr>
        <a:xfrm>
          <a:off x="13403795" y="9475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160063</xdr:rowOff>
    </xdr:from>
    <xdr:to>
      <xdr:col>67</xdr:col>
      <xdr:colOff>101600</xdr:colOff>
      <xdr:row>57</xdr:row>
      <xdr:rowOff>90213</xdr:rowOff>
    </xdr:to>
    <xdr:sp macro="" textlink="">
      <xdr:nvSpPr>
        <xdr:cNvPr id="596" name="楕円 595">
          <a:extLst>
            <a:ext uri="{FF2B5EF4-FFF2-40B4-BE49-F238E27FC236}">
              <a16:creationId xmlns="" xmlns:a16="http://schemas.microsoft.com/office/drawing/2014/main" id="{00000000-0008-0000-0700-000054020000}"/>
            </a:ext>
          </a:extLst>
        </xdr:cNvPr>
        <xdr:cNvSpPr/>
      </xdr:nvSpPr>
      <xdr:spPr>
        <a:xfrm>
          <a:off x="12763500" y="9761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81340</xdr:rowOff>
    </xdr:from>
    <xdr:ext cx="599010" cy="259045"/>
    <xdr:sp macro="" textlink="">
      <xdr:nvSpPr>
        <xdr:cNvPr id="597" name="テキスト ボックス 596">
          <a:extLst>
            <a:ext uri="{FF2B5EF4-FFF2-40B4-BE49-F238E27FC236}">
              <a16:creationId xmlns="" xmlns:a16="http://schemas.microsoft.com/office/drawing/2014/main" id="{00000000-0008-0000-0700-000055020000}"/>
            </a:ext>
          </a:extLst>
        </xdr:cNvPr>
        <xdr:cNvSpPr txBox="1"/>
      </xdr:nvSpPr>
      <xdr:spPr>
        <a:xfrm>
          <a:off x="12514795" y="9853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a:extLst>
            <a:ext uri="{FF2B5EF4-FFF2-40B4-BE49-F238E27FC236}">
              <a16:creationId xmlns="" xmlns:a16="http://schemas.microsoft.com/office/drawing/2014/main" id="{00000000-0008-0000-0700-00006D020000}"/>
            </a:ext>
          </a:extLst>
        </xdr:cNvPr>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a:extLst>
            <a:ext uri="{FF2B5EF4-FFF2-40B4-BE49-F238E27FC236}">
              <a16:creationId xmlns=""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a:extLst>
            <a:ext uri="{FF2B5EF4-FFF2-40B4-BE49-F238E27FC236}">
              <a16:creationId xmlns=""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a:extLst>
            <a:ext uri="{FF2B5EF4-FFF2-40B4-BE49-F238E27FC236}">
              <a16:creationId xmlns="" xmlns:a16="http://schemas.microsoft.com/office/drawing/2014/main" id="{00000000-0008-0000-0700-000070020000}"/>
            </a:ext>
          </a:extLst>
        </xdr:cNvPr>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a:extLst>
            <a:ext uri="{FF2B5EF4-FFF2-40B4-BE49-F238E27FC236}">
              <a16:creationId xmlns="" xmlns:a16="http://schemas.microsoft.com/office/drawing/2014/main" id="{00000000-0008-0000-0700-000071020000}"/>
            </a:ext>
          </a:extLst>
        </xdr:cNvPr>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152913</xdr:rowOff>
    </xdr:from>
    <xdr:to>
      <xdr:col>85</xdr:col>
      <xdr:colOff>127000</xdr:colOff>
      <xdr:row>79</xdr:row>
      <xdr:rowOff>36891</xdr:rowOff>
    </xdr:to>
    <xdr:cxnSp macro="">
      <xdr:nvCxnSpPr>
        <xdr:cNvPr id="626" name="直線コネクタ 625">
          <a:extLst>
            <a:ext uri="{FF2B5EF4-FFF2-40B4-BE49-F238E27FC236}">
              <a16:creationId xmlns="" xmlns:a16="http://schemas.microsoft.com/office/drawing/2014/main" id="{00000000-0008-0000-0700-000072020000}"/>
            </a:ext>
          </a:extLst>
        </xdr:cNvPr>
        <xdr:cNvCxnSpPr/>
      </xdr:nvCxnSpPr>
      <xdr:spPr>
        <a:xfrm flipV="1">
          <a:off x="15481300" y="13526013"/>
          <a:ext cx="838200" cy="55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114882</xdr:rowOff>
    </xdr:from>
    <xdr:ext cx="534377" cy="259045"/>
    <xdr:sp macro="" textlink="">
      <xdr:nvSpPr>
        <xdr:cNvPr id="627" name="災害復旧費平均値テキスト">
          <a:extLst>
            <a:ext uri="{FF2B5EF4-FFF2-40B4-BE49-F238E27FC236}">
              <a16:creationId xmlns="" xmlns:a16="http://schemas.microsoft.com/office/drawing/2014/main" id="{00000000-0008-0000-0700-000073020000}"/>
            </a:ext>
          </a:extLst>
        </xdr:cNvPr>
        <xdr:cNvSpPr txBox="1"/>
      </xdr:nvSpPr>
      <xdr:spPr>
        <a:xfrm>
          <a:off x="16370300" y="13316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a:extLst>
            <a:ext uri="{FF2B5EF4-FFF2-40B4-BE49-F238E27FC236}">
              <a16:creationId xmlns="" xmlns:a16="http://schemas.microsoft.com/office/drawing/2014/main" id="{00000000-0008-0000-0700-000074020000}"/>
            </a:ext>
          </a:extLst>
        </xdr:cNvPr>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141598</xdr:rowOff>
    </xdr:from>
    <xdr:to>
      <xdr:col>81</xdr:col>
      <xdr:colOff>50800</xdr:colOff>
      <xdr:row>79</xdr:row>
      <xdr:rowOff>36891</xdr:rowOff>
    </xdr:to>
    <xdr:cxnSp macro="">
      <xdr:nvCxnSpPr>
        <xdr:cNvPr id="629" name="直線コネクタ 628">
          <a:extLst>
            <a:ext uri="{FF2B5EF4-FFF2-40B4-BE49-F238E27FC236}">
              <a16:creationId xmlns="" xmlns:a16="http://schemas.microsoft.com/office/drawing/2014/main" id="{00000000-0008-0000-0700-000075020000}"/>
            </a:ext>
          </a:extLst>
        </xdr:cNvPr>
        <xdr:cNvCxnSpPr/>
      </xdr:nvCxnSpPr>
      <xdr:spPr>
        <a:xfrm>
          <a:off x="14592300" y="13514698"/>
          <a:ext cx="889000" cy="66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a:extLst>
            <a:ext uri="{FF2B5EF4-FFF2-40B4-BE49-F238E27FC236}">
              <a16:creationId xmlns="" xmlns:a16="http://schemas.microsoft.com/office/drawing/2014/main" id="{00000000-0008-0000-0700-000076020000}"/>
            </a:ext>
          </a:extLst>
        </xdr:cNvPr>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47209</xdr:rowOff>
    </xdr:from>
    <xdr:ext cx="534377" cy="259045"/>
    <xdr:sp macro="" textlink="">
      <xdr:nvSpPr>
        <xdr:cNvPr id="631" name="テキスト ボックス 630">
          <a:extLst>
            <a:ext uri="{FF2B5EF4-FFF2-40B4-BE49-F238E27FC236}">
              <a16:creationId xmlns="" xmlns:a16="http://schemas.microsoft.com/office/drawing/2014/main" id="{00000000-0008-0000-0700-000077020000}"/>
            </a:ext>
          </a:extLst>
        </xdr:cNvPr>
        <xdr:cNvSpPr txBox="1"/>
      </xdr:nvSpPr>
      <xdr:spPr>
        <a:xfrm>
          <a:off x="15214111" y="1324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107288</xdr:rowOff>
    </xdr:from>
    <xdr:to>
      <xdr:col>76</xdr:col>
      <xdr:colOff>114300</xdr:colOff>
      <xdr:row>78</xdr:row>
      <xdr:rowOff>141598</xdr:rowOff>
    </xdr:to>
    <xdr:cxnSp macro="">
      <xdr:nvCxnSpPr>
        <xdr:cNvPr id="632" name="直線コネクタ 631">
          <a:extLst>
            <a:ext uri="{FF2B5EF4-FFF2-40B4-BE49-F238E27FC236}">
              <a16:creationId xmlns="" xmlns:a16="http://schemas.microsoft.com/office/drawing/2014/main" id="{00000000-0008-0000-0700-000078020000}"/>
            </a:ext>
          </a:extLst>
        </xdr:cNvPr>
        <xdr:cNvCxnSpPr/>
      </xdr:nvCxnSpPr>
      <xdr:spPr>
        <a:xfrm>
          <a:off x="13703300" y="13308938"/>
          <a:ext cx="8890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a:extLst>
            <a:ext uri="{FF2B5EF4-FFF2-40B4-BE49-F238E27FC236}">
              <a16:creationId xmlns="" xmlns:a16="http://schemas.microsoft.com/office/drawing/2014/main" id="{00000000-0008-0000-0700-000079020000}"/>
            </a:ext>
          </a:extLst>
        </xdr:cNvPr>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15481</xdr:rowOff>
    </xdr:from>
    <xdr:ext cx="534377" cy="259045"/>
    <xdr:sp macro="" textlink="">
      <xdr:nvSpPr>
        <xdr:cNvPr id="634" name="テキスト ボックス 633">
          <a:extLst>
            <a:ext uri="{FF2B5EF4-FFF2-40B4-BE49-F238E27FC236}">
              <a16:creationId xmlns="" xmlns:a16="http://schemas.microsoft.com/office/drawing/2014/main" id="{00000000-0008-0000-0700-00007A020000}"/>
            </a:ext>
          </a:extLst>
        </xdr:cNvPr>
        <xdr:cNvSpPr txBox="1"/>
      </xdr:nvSpPr>
      <xdr:spPr>
        <a:xfrm>
          <a:off x="14325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107288</xdr:rowOff>
    </xdr:from>
    <xdr:to>
      <xdr:col>71</xdr:col>
      <xdr:colOff>177800</xdr:colOff>
      <xdr:row>78</xdr:row>
      <xdr:rowOff>112246</xdr:rowOff>
    </xdr:to>
    <xdr:cxnSp macro="">
      <xdr:nvCxnSpPr>
        <xdr:cNvPr id="635" name="直線コネクタ 634">
          <a:extLst>
            <a:ext uri="{FF2B5EF4-FFF2-40B4-BE49-F238E27FC236}">
              <a16:creationId xmlns="" xmlns:a16="http://schemas.microsoft.com/office/drawing/2014/main" id="{00000000-0008-0000-0700-00007B020000}"/>
            </a:ext>
          </a:extLst>
        </xdr:cNvPr>
        <xdr:cNvCxnSpPr/>
      </xdr:nvCxnSpPr>
      <xdr:spPr>
        <a:xfrm flipV="1">
          <a:off x="12814300" y="13308938"/>
          <a:ext cx="889000" cy="17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a:extLst>
            <a:ext uri="{FF2B5EF4-FFF2-40B4-BE49-F238E27FC236}">
              <a16:creationId xmlns="" xmlns:a16="http://schemas.microsoft.com/office/drawing/2014/main" id="{00000000-0008-0000-0700-00007C020000}"/>
            </a:ext>
          </a:extLst>
        </xdr:cNvPr>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a:extLst>
            <a:ext uri="{FF2B5EF4-FFF2-40B4-BE49-F238E27FC236}">
              <a16:creationId xmlns="" xmlns:a16="http://schemas.microsoft.com/office/drawing/2014/main" id="{00000000-0008-0000-0700-00007D020000}"/>
            </a:ext>
          </a:extLst>
        </xdr:cNvPr>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a:extLst>
            <a:ext uri="{FF2B5EF4-FFF2-40B4-BE49-F238E27FC236}">
              <a16:creationId xmlns="" xmlns:a16="http://schemas.microsoft.com/office/drawing/2014/main" id="{00000000-0008-0000-0700-00007E020000}"/>
            </a:ext>
          </a:extLst>
        </xdr:cNvPr>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17237</xdr:rowOff>
    </xdr:from>
    <xdr:ext cx="534377" cy="259045"/>
    <xdr:sp macro="" textlink="">
      <xdr:nvSpPr>
        <xdr:cNvPr id="639" name="テキスト ボックス 638">
          <a:extLst>
            <a:ext uri="{FF2B5EF4-FFF2-40B4-BE49-F238E27FC236}">
              <a16:creationId xmlns="" xmlns:a16="http://schemas.microsoft.com/office/drawing/2014/main" id="{00000000-0008-0000-0700-00007F020000}"/>
            </a:ext>
          </a:extLst>
        </xdr:cNvPr>
        <xdr:cNvSpPr txBox="1"/>
      </xdr:nvSpPr>
      <xdr:spPr>
        <a:xfrm>
          <a:off x="12547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102113</xdr:rowOff>
    </xdr:from>
    <xdr:to>
      <xdr:col>85</xdr:col>
      <xdr:colOff>177800</xdr:colOff>
      <xdr:row>79</xdr:row>
      <xdr:rowOff>32263</xdr:rowOff>
    </xdr:to>
    <xdr:sp macro="" textlink="">
      <xdr:nvSpPr>
        <xdr:cNvPr id="645" name="楕円 644">
          <a:extLst>
            <a:ext uri="{FF2B5EF4-FFF2-40B4-BE49-F238E27FC236}">
              <a16:creationId xmlns="" xmlns:a16="http://schemas.microsoft.com/office/drawing/2014/main" id="{00000000-0008-0000-0700-000085020000}"/>
            </a:ext>
          </a:extLst>
        </xdr:cNvPr>
        <xdr:cNvSpPr/>
      </xdr:nvSpPr>
      <xdr:spPr>
        <a:xfrm>
          <a:off x="16268700" y="13475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70432</xdr:rowOff>
    </xdr:from>
    <xdr:ext cx="534377" cy="259045"/>
    <xdr:sp macro="" textlink="">
      <xdr:nvSpPr>
        <xdr:cNvPr id="646" name="災害復旧費該当値テキスト">
          <a:extLst>
            <a:ext uri="{FF2B5EF4-FFF2-40B4-BE49-F238E27FC236}">
              <a16:creationId xmlns="" xmlns:a16="http://schemas.microsoft.com/office/drawing/2014/main" id="{00000000-0008-0000-0700-000086020000}"/>
            </a:ext>
          </a:extLst>
        </xdr:cNvPr>
        <xdr:cNvSpPr txBox="1"/>
      </xdr:nvSpPr>
      <xdr:spPr>
        <a:xfrm>
          <a:off x="16370300" y="1344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157541</xdr:rowOff>
    </xdr:from>
    <xdr:to>
      <xdr:col>81</xdr:col>
      <xdr:colOff>101600</xdr:colOff>
      <xdr:row>79</xdr:row>
      <xdr:rowOff>87691</xdr:rowOff>
    </xdr:to>
    <xdr:sp macro="" textlink="">
      <xdr:nvSpPr>
        <xdr:cNvPr id="647" name="楕円 646">
          <a:extLst>
            <a:ext uri="{FF2B5EF4-FFF2-40B4-BE49-F238E27FC236}">
              <a16:creationId xmlns="" xmlns:a16="http://schemas.microsoft.com/office/drawing/2014/main" id="{00000000-0008-0000-0700-000087020000}"/>
            </a:ext>
          </a:extLst>
        </xdr:cNvPr>
        <xdr:cNvSpPr/>
      </xdr:nvSpPr>
      <xdr:spPr>
        <a:xfrm>
          <a:off x="15430500" y="13530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78818</xdr:rowOff>
    </xdr:from>
    <xdr:ext cx="469744" cy="259045"/>
    <xdr:sp macro="" textlink="">
      <xdr:nvSpPr>
        <xdr:cNvPr id="648" name="テキスト ボックス 647">
          <a:extLst>
            <a:ext uri="{FF2B5EF4-FFF2-40B4-BE49-F238E27FC236}">
              <a16:creationId xmlns="" xmlns:a16="http://schemas.microsoft.com/office/drawing/2014/main" id="{00000000-0008-0000-0700-000088020000}"/>
            </a:ext>
          </a:extLst>
        </xdr:cNvPr>
        <xdr:cNvSpPr txBox="1"/>
      </xdr:nvSpPr>
      <xdr:spPr>
        <a:xfrm>
          <a:off x="15246428" y="13623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90798</xdr:rowOff>
    </xdr:from>
    <xdr:to>
      <xdr:col>76</xdr:col>
      <xdr:colOff>165100</xdr:colOff>
      <xdr:row>79</xdr:row>
      <xdr:rowOff>20948</xdr:rowOff>
    </xdr:to>
    <xdr:sp macro="" textlink="">
      <xdr:nvSpPr>
        <xdr:cNvPr id="649" name="楕円 648">
          <a:extLst>
            <a:ext uri="{FF2B5EF4-FFF2-40B4-BE49-F238E27FC236}">
              <a16:creationId xmlns="" xmlns:a16="http://schemas.microsoft.com/office/drawing/2014/main" id="{00000000-0008-0000-0700-000089020000}"/>
            </a:ext>
          </a:extLst>
        </xdr:cNvPr>
        <xdr:cNvSpPr/>
      </xdr:nvSpPr>
      <xdr:spPr>
        <a:xfrm>
          <a:off x="14541500" y="1346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37475</xdr:rowOff>
    </xdr:from>
    <xdr:ext cx="534377" cy="259045"/>
    <xdr:sp macro="" textlink="">
      <xdr:nvSpPr>
        <xdr:cNvPr id="650" name="テキスト ボックス 649">
          <a:extLst>
            <a:ext uri="{FF2B5EF4-FFF2-40B4-BE49-F238E27FC236}">
              <a16:creationId xmlns="" xmlns:a16="http://schemas.microsoft.com/office/drawing/2014/main" id="{00000000-0008-0000-0700-00008A020000}"/>
            </a:ext>
          </a:extLst>
        </xdr:cNvPr>
        <xdr:cNvSpPr txBox="1"/>
      </xdr:nvSpPr>
      <xdr:spPr>
        <a:xfrm>
          <a:off x="14325111" y="13239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56488</xdr:rowOff>
    </xdr:from>
    <xdr:to>
      <xdr:col>72</xdr:col>
      <xdr:colOff>38100</xdr:colOff>
      <xdr:row>77</xdr:row>
      <xdr:rowOff>158088</xdr:rowOff>
    </xdr:to>
    <xdr:sp macro="" textlink="">
      <xdr:nvSpPr>
        <xdr:cNvPr id="651" name="楕円 650">
          <a:extLst>
            <a:ext uri="{FF2B5EF4-FFF2-40B4-BE49-F238E27FC236}">
              <a16:creationId xmlns="" xmlns:a16="http://schemas.microsoft.com/office/drawing/2014/main" id="{00000000-0008-0000-0700-00008B020000}"/>
            </a:ext>
          </a:extLst>
        </xdr:cNvPr>
        <xdr:cNvSpPr/>
      </xdr:nvSpPr>
      <xdr:spPr>
        <a:xfrm>
          <a:off x="13652500" y="1325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3165</xdr:rowOff>
    </xdr:from>
    <xdr:ext cx="534377" cy="259045"/>
    <xdr:sp macro="" textlink="">
      <xdr:nvSpPr>
        <xdr:cNvPr id="652" name="テキスト ボックス 651">
          <a:extLst>
            <a:ext uri="{FF2B5EF4-FFF2-40B4-BE49-F238E27FC236}">
              <a16:creationId xmlns="" xmlns:a16="http://schemas.microsoft.com/office/drawing/2014/main" id="{00000000-0008-0000-0700-00008C020000}"/>
            </a:ext>
          </a:extLst>
        </xdr:cNvPr>
        <xdr:cNvSpPr txBox="1"/>
      </xdr:nvSpPr>
      <xdr:spPr>
        <a:xfrm>
          <a:off x="13436111" y="13033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61446</xdr:rowOff>
    </xdr:from>
    <xdr:to>
      <xdr:col>67</xdr:col>
      <xdr:colOff>101600</xdr:colOff>
      <xdr:row>78</xdr:row>
      <xdr:rowOff>163046</xdr:rowOff>
    </xdr:to>
    <xdr:sp macro="" textlink="">
      <xdr:nvSpPr>
        <xdr:cNvPr id="653" name="楕円 652">
          <a:extLst>
            <a:ext uri="{FF2B5EF4-FFF2-40B4-BE49-F238E27FC236}">
              <a16:creationId xmlns="" xmlns:a16="http://schemas.microsoft.com/office/drawing/2014/main" id="{00000000-0008-0000-0700-00008D020000}"/>
            </a:ext>
          </a:extLst>
        </xdr:cNvPr>
        <xdr:cNvSpPr/>
      </xdr:nvSpPr>
      <xdr:spPr>
        <a:xfrm>
          <a:off x="12763500" y="1343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8123</xdr:rowOff>
    </xdr:from>
    <xdr:ext cx="534377" cy="259045"/>
    <xdr:sp macro="" textlink="">
      <xdr:nvSpPr>
        <xdr:cNvPr id="654" name="テキスト ボックス 653">
          <a:extLst>
            <a:ext uri="{FF2B5EF4-FFF2-40B4-BE49-F238E27FC236}">
              <a16:creationId xmlns="" xmlns:a16="http://schemas.microsoft.com/office/drawing/2014/main" id="{00000000-0008-0000-0700-00008E020000}"/>
            </a:ext>
          </a:extLst>
        </xdr:cNvPr>
        <xdr:cNvSpPr txBox="1"/>
      </xdr:nvSpPr>
      <xdr:spPr>
        <a:xfrm>
          <a:off x="12547111" y="13209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a:extLst>
            <a:ext uri="{FF2B5EF4-FFF2-40B4-BE49-F238E27FC236}">
              <a16:creationId xmlns=""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a:extLst>
            <a:ext uri="{FF2B5EF4-FFF2-40B4-BE49-F238E27FC236}">
              <a16:creationId xmlns=""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a:extLst>
            <a:ext uri="{FF2B5EF4-FFF2-40B4-BE49-F238E27FC236}">
              <a16:creationId xmlns=""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a:extLst>
            <a:ext uri="{FF2B5EF4-FFF2-40B4-BE49-F238E27FC236}">
              <a16:creationId xmlns=""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a:extLst>
            <a:ext uri="{FF2B5EF4-FFF2-40B4-BE49-F238E27FC236}">
              <a16:creationId xmlns=""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a:extLst>
            <a:ext uri="{FF2B5EF4-FFF2-40B4-BE49-F238E27FC236}">
              <a16:creationId xmlns=""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a:extLst>
            <a:ext uri="{FF2B5EF4-FFF2-40B4-BE49-F238E27FC236}">
              <a16:creationId xmlns=""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a:extLst>
            <a:ext uri="{FF2B5EF4-FFF2-40B4-BE49-F238E27FC236}">
              <a16:creationId xmlns=""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a:extLst>
            <a:ext uri="{FF2B5EF4-FFF2-40B4-BE49-F238E27FC236}">
              <a16:creationId xmlns=""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a:extLst>
            <a:ext uri="{FF2B5EF4-FFF2-40B4-BE49-F238E27FC236}">
              <a16:creationId xmlns="" xmlns:a16="http://schemas.microsoft.com/office/drawing/2014/main" id="{00000000-0008-0000-0700-0000A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a:extLst>
            <a:ext uri="{FF2B5EF4-FFF2-40B4-BE49-F238E27FC236}">
              <a16:creationId xmlns="" xmlns:a16="http://schemas.microsoft.com/office/drawing/2014/main" id="{00000000-0008-0000-0700-0000A6020000}"/>
            </a:ext>
          </a:extLst>
        </xdr:cNvPr>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a:extLst>
            <a:ext uri="{FF2B5EF4-FFF2-40B4-BE49-F238E27FC236}">
              <a16:creationId xmlns="" xmlns:a16="http://schemas.microsoft.com/office/drawing/2014/main" id="{00000000-0008-0000-0700-0000A7020000}"/>
            </a:ext>
          </a:extLst>
        </xdr:cNvPr>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a:extLst>
            <a:ext uri="{FF2B5EF4-FFF2-40B4-BE49-F238E27FC236}">
              <a16:creationId xmlns="" xmlns:a16="http://schemas.microsoft.com/office/drawing/2014/main" id="{00000000-0008-0000-0700-0000A8020000}"/>
            </a:ext>
          </a:extLst>
        </xdr:cNvPr>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a:extLst>
            <a:ext uri="{FF2B5EF4-FFF2-40B4-BE49-F238E27FC236}">
              <a16:creationId xmlns="" xmlns:a16="http://schemas.microsoft.com/office/drawing/2014/main" id="{00000000-0008-0000-0700-0000A9020000}"/>
            </a:ext>
          </a:extLst>
        </xdr:cNvPr>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a:extLst>
            <a:ext uri="{FF2B5EF4-FFF2-40B4-BE49-F238E27FC236}">
              <a16:creationId xmlns="" xmlns:a16="http://schemas.microsoft.com/office/drawing/2014/main" id="{00000000-0008-0000-0700-0000AA020000}"/>
            </a:ext>
          </a:extLst>
        </xdr:cNvPr>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165943</xdr:rowOff>
    </xdr:from>
    <xdr:to>
      <xdr:col>85</xdr:col>
      <xdr:colOff>127000</xdr:colOff>
      <xdr:row>98</xdr:row>
      <xdr:rowOff>3003</xdr:rowOff>
    </xdr:to>
    <xdr:cxnSp macro="">
      <xdr:nvCxnSpPr>
        <xdr:cNvPr id="683" name="直線コネクタ 682">
          <a:extLst>
            <a:ext uri="{FF2B5EF4-FFF2-40B4-BE49-F238E27FC236}">
              <a16:creationId xmlns="" xmlns:a16="http://schemas.microsoft.com/office/drawing/2014/main" id="{00000000-0008-0000-0700-0000AB020000}"/>
            </a:ext>
          </a:extLst>
        </xdr:cNvPr>
        <xdr:cNvCxnSpPr/>
      </xdr:nvCxnSpPr>
      <xdr:spPr>
        <a:xfrm flipV="1">
          <a:off x="15481300" y="16796593"/>
          <a:ext cx="838200" cy="8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85726</xdr:rowOff>
    </xdr:from>
    <xdr:ext cx="599010" cy="259045"/>
    <xdr:sp macro="" textlink="">
      <xdr:nvSpPr>
        <xdr:cNvPr id="684" name="公債費平均値テキスト">
          <a:extLst>
            <a:ext uri="{FF2B5EF4-FFF2-40B4-BE49-F238E27FC236}">
              <a16:creationId xmlns="" xmlns:a16="http://schemas.microsoft.com/office/drawing/2014/main" id="{00000000-0008-0000-0700-0000AC020000}"/>
            </a:ext>
          </a:extLst>
        </xdr:cNvPr>
        <xdr:cNvSpPr txBox="1"/>
      </xdr:nvSpPr>
      <xdr:spPr>
        <a:xfrm>
          <a:off x="16370300" y="165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a:extLst>
            <a:ext uri="{FF2B5EF4-FFF2-40B4-BE49-F238E27FC236}">
              <a16:creationId xmlns="" xmlns:a16="http://schemas.microsoft.com/office/drawing/2014/main" id="{00000000-0008-0000-0700-0000AD020000}"/>
            </a:ext>
          </a:extLst>
        </xdr:cNvPr>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3003</xdr:rowOff>
    </xdr:from>
    <xdr:to>
      <xdr:col>81</xdr:col>
      <xdr:colOff>50800</xdr:colOff>
      <xdr:row>98</xdr:row>
      <xdr:rowOff>25891</xdr:rowOff>
    </xdr:to>
    <xdr:cxnSp macro="">
      <xdr:nvCxnSpPr>
        <xdr:cNvPr id="686" name="直線コネクタ 685">
          <a:extLst>
            <a:ext uri="{FF2B5EF4-FFF2-40B4-BE49-F238E27FC236}">
              <a16:creationId xmlns="" xmlns:a16="http://schemas.microsoft.com/office/drawing/2014/main" id="{00000000-0008-0000-0700-0000AE020000}"/>
            </a:ext>
          </a:extLst>
        </xdr:cNvPr>
        <xdr:cNvCxnSpPr/>
      </xdr:nvCxnSpPr>
      <xdr:spPr>
        <a:xfrm flipV="1">
          <a:off x="14592300" y="16805103"/>
          <a:ext cx="8890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a:extLst>
            <a:ext uri="{FF2B5EF4-FFF2-40B4-BE49-F238E27FC236}">
              <a16:creationId xmlns="" xmlns:a16="http://schemas.microsoft.com/office/drawing/2014/main" id="{00000000-0008-0000-0700-0000AF020000}"/>
            </a:ext>
          </a:extLst>
        </xdr:cNvPr>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388</xdr:rowOff>
    </xdr:from>
    <xdr:ext cx="599010" cy="259045"/>
    <xdr:sp macro="" textlink="">
      <xdr:nvSpPr>
        <xdr:cNvPr id="688" name="テキスト ボックス 687">
          <a:extLst>
            <a:ext uri="{FF2B5EF4-FFF2-40B4-BE49-F238E27FC236}">
              <a16:creationId xmlns="" xmlns:a16="http://schemas.microsoft.com/office/drawing/2014/main" id="{00000000-0008-0000-0700-0000B0020000}"/>
            </a:ext>
          </a:extLst>
        </xdr:cNvPr>
        <xdr:cNvSpPr txBox="1"/>
      </xdr:nvSpPr>
      <xdr:spPr>
        <a:xfrm>
          <a:off x="15181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21138</xdr:rowOff>
    </xdr:from>
    <xdr:to>
      <xdr:col>76</xdr:col>
      <xdr:colOff>114300</xdr:colOff>
      <xdr:row>98</xdr:row>
      <xdr:rowOff>25891</xdr:rowOff>
    </xdr:to>
    <xdr:cxnSp macro="">
      <xdr:nvCxnSpPr>
        <xdr:cNvPr id="689" name="直線コネクタ 688">
          <a:extLst>
            <a:ext uri="{FF2B5EF4-FFF2-40B4-BE49-F238E27FC236}">
              <a16:creationId xmlns="" xmlns:a16="http://schemas.microsoft.com/office/drawing/2014/main" id="{00000000-0008-0000-0700-0000B1020000}"/>
            </a:ext>
          </a:extLst>
        </xdr:cNvPr>
        <xdr:cNvCxnSpPr/>
      </xdr:nvCxnSpPr>
      <xdr:spPr>
        <a:xfrm>
          <a:off x="13703300" y="16823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a:extLst>
            <a:ext uri="{FF2B5EF4-FFF2-40B4-BE49-F238E27FC236}">
              <a16:creationId xmlns="" xmlns:a16="http://schemas.microsoft.com/office/drawing/2014/main" id="{00000000-0008-0000-0700-0000B2020000}"/>
            </a:ext>
          </a:extLst>
        </xdr:cNvPr>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4709</xdr:rowOff>
    </xdr:from>
    <xdr:ext cx="599010" cy="259045"/>
    <xdr:sp macro="" textlink="">
      <xdr:nvSpPr>
        <xdr:cNvPr id="691" name="テキスト ボックス 690">
          <a:extLst>
            <a:ext uri="{FF2B5EF4-FFF2-40B4-BE49-F238E27FC236}">
              <a16:creationId xmlns="" xmlns:a16="http://schemas.microsoft.com/office/drawing/2014/main" id="{00000000-0008-0000-0700-0000B3020000}"/>
            </a:ext>
          </a:extLst>
        </xdr:cNvPr>
        <xdr:cNvSpPr txBox="1"/>
      </xdr:nvSpPr>
      <xdr:spPr>
        <a:xfrm>
          <a:off x="14292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138359</xdr:rowOff>
    </xdr:from>
    <xdr:to>
      <xdr:col>71</xdr:col>
      <xdr:colOff>177800</xdr:colOff>
      <xdr:row>98</xdr:row>
      <xdr:rowOff>21138</xdr:rowOff>
    </xdr:to>
    <xdr:cxnSp macro="">
      <xdr:nvCxnSpPr>
        <xdr:cNvPr id="692" name="直線コネクタ 691">
          <a:extLst>
            <a:ext uri="{FF2B5EF4-FFF2-40B4-BE49-F238E27FC236}">
              <a16:creationId xmlns="" xmlns:a16="http://schemas.microsoft.com/office/drawing/2014/main" id="{00000000-0008-0000-0700-0000B4020000}"/>
            </a:ext>
          </a:extLst>
        </xdr:cNvPr>
        <xdr:cNvCxnSpPr/>
      </xdr:nvCxnSpPr>
      <xdr:spPr>
        <a:xfrm>
          <a:off x="12814300" y="16769009"/>
          <a:ext cx="889000" cy="5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a:extLst>
            <a:ext uri="{FF2B5EF4-FFF2-40B4-BE49-F238E27FC236}">
              <a16:creationId xmlns="" xmlns:a16="http://schemas.microsoft.com/office/drawing/2014/main" id="{00000000-0008-0000-0700-0000B5020000}"/>
            </a:ext>
          </a:extLst>
        </xdr:cNvPr>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4593</xdr:rowOff>
    </xdr:from>
    <xdr:ext cx="599010" cy="259045"/>
    <xdr:sp macro="" textlink="">
      <xdr:nvSpPr>
        <xdr:cNvPr id="694" name="テキスト ボックス 693">
          <a:extLst>
            <a:ext uri="{FF2B5EF4-FFF2-40B4-BE49-F238E27FC236}">
              <a16:creationId xmlns="" xmlns:a16="http://schemas.microsoft.com/office/drawing/2014/main" id="{00000000-0008-0000-0700-0000B6020000}"/>
            </a:ext>
          </a:extLst>
        </xdr:cNvPr>
        <xdr:cNvSpPr txBox="1"/>
      </xdr:nvSpPr>
      <xdr:spPr>
        <a:xfrm>
          <a:off x="13403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a:extLst>
            <a:ext uri="{FF2B5EF4-FFF2-40B4-BE49-F238E27FC236}">
              <a16:creationId xmlns="" xmlns:a16="http://schemas.microsoft.com/office/drawing/2014/main" id="{00000000-0008-0000-0700-0000B7020000}"/>
            </a:ext>
          </a:extLst>
        </xdr:cNvPr>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170744</xdr:rowOff>
    </xdr:from>
    <xdr:ext cx="599010" cy="259045"/>
    <xdr:sp macro="" textlink="">
      <xdr:nvSpPr>
        <xdr:cNvPr id="696" name="テキスト ボックス 695">
          <a:extLst>
            <a:ext uri="{FF2B5EF4-FFF2-40B4-BE49-F238E27FC236}">
              <a16:creationId xmlns="" xmlns:a16="http://schemas.microsoft.com/office/drawing/2014/main" id="{00000000-0008-0000-0700-0000B8020000}"/>
            </a:ext>
          </a:extLst>
        </xdr:cNvPr>
        <xdr:cNvSpPr txBox="1"/>
      </xdr:nvSpPr>
      <xdr:spPr>
        <a:xfrm>
          <a:off x="12514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115143</xdr:rowOff>
    </xdr:from>
    <xdr:to>
      <xdr:col>85</xdr:col>
      <xdr:colOff>177800</xdr:colOff>
      <xdr:row>98</xdr:row>
      <xdr:rowOff>45293</xdr:rowOff>
    </xdr:to>
    <xdr:sp macro="" textlink="">
      <xdr:nvSpPr>
        <xdr:cNvPr id="702" name="楕円 701">
          <a:extLst>
            <a:ext uri="{FF2B5EF4-FFF2-40B4-BE49-F238E27FC236}">
              <a16:creationId xmlns="" xmlns:a16="http://schemas.microsoft.com/office/drawing/2014/main" id="{00000000-0008-0000-0700-0000BE020000}"/>
            </a:ext>
          </a:extLst>
        </xdr:cNvPr>
        <xdr:cNvSpPr/>
      </xdr:nvSpPr>
      <xdr:spPr>
        <a:xfrm>
          <a:off x="16268700" y="16745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93570</xdr:rowOff>
    </xdr:from>
    <xdr:ext cx="599010" cy="259045"/>
    <xdr:sp macro="" textlink="">
      <xdr:nvSpPr>
        <xdr:cNvPr id="703" name="公債費該当値テキスト">
          <a:extLst>
            <a:ext uri="{FF2B5EF4-FFF2-40B4-BE49-F238E27FC236}">
              <a16:creationId xmlns="" xmlns:a16="http://schemas.microsoft.com/office/drawing/2014/main" id="{00000000-0008-0000-0700-0000BF020000}"/>
            </a:ext>
          </a:extLst>
        </xdr:cNvPr>
        <xdr:cNvSpPr txBox="1"/>
      </xdr:nvSpPr>
      <xdr:spPr>
        <a:xfrm>
          <a:off x="16370300" y="167242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123653</xdr:rowOff>
    </xdr:from>
    <xdr:to>
      <xdr:col>81</xdr:col>
      <xdr:colOff>101600</xdr:colOff>
      <xdr:row>98</xdr:row>
      <xdr:rowOff>53803</xdr:rowOff>
    </xdr:to>
    <xdr:sp macro="" textlink="">
      <xdr:nvSpPr>
        <xdr:cNvPr id="704" name="楕円 703">
          <a:extLst>
            <a:ext uri="{FF2B5EF4-FFF2-40B4-BE49-F238E27FC236}">
              <a16:creationId xmlns="" xmlns:a16="http://schemas.microsoft.com/office/drawing/2014/main" id="{00000000-0008-0000-0700-0000C0020000}"/>
            </a:ext>
          </a:extLst>
        </xdr:cNvPr>
        <xdr:cNvSpPr/>
      </xdr:nvSpPr>
      <xdr:spPr>
        <a:xfrm>
          <a:off x="15430500" y="1675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44930</xdr:rowOff>
    </xdr:from>
    <xdr:ext cx="599010" cy="259045"/>
    <xdr:sp macro="" textlink="">
      <xdr:nvSpPr>
        <xdr:cNvPr id="705" name="テキスト ボックス 704">
          <a:extLst>
            <a:ext uri="{FF2B5EF4-FFF2-40B4-BE49-F238E27FC236}">
              <a16:creationId xmlns="" xmlns:a16="http://schemas.microsoft.com/office/drawing/2014/main" id="{00000000-0008-0000-0700-0000C1020000}"/>
            </a:ext>
          </a:extLst>
        </xdr:cNvPr>
        <xdr:cNvSpPr txBox="1"/>
      </xdr:nvSpPr>
      <xdr:spPr>
        <a:xfrm>
          <a:off x="15181795" y="16847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146541</xdr:rowOff>
    </xdr:from>
    <xdr:to>
      <xdr:col>76</xdr:col>
      <xdr:colOff>165100</xdr:colOff>
      <xdr:row>98</xdr:row>
      <xdr:rowOff>76691</xdr:rowOff>
    </xdr:to>
    <xdr:sp macro="" textlink="">
      <xdr:nvSpPr>
        <xdr:cNvPr id="706" name="楕円 705">
          <a:extLst>
            <a:ext uri="{FF2B5EF4-FFF2-40B4-BE49-F238E27FC236}">
              <a16:creationId xmlns="" xmlns:a16="http://schemas.microsoft.com/office/drawing/2014/main" id="{00000000-0008-0000-0700-0000C2020000}"/>
            </a:ext>
          </a:extLst>
        </xdr:cNvPr>
        <xdr:cNvSpPr/>
      </xdr:nvSpPr>
      <xdr:spPr>
        <a:xfrm>
          <a:off x="14541500" y="16777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67818</xdr:rowOff>
    </xdr:from>
    <xdr:ext cx="534377" cy="259045"/>
    <xdr:sp macro="" textlink="">
      <xdr:nvSpPr>
        <xdr:cNvPr id="707" name="テキスト ボックス 706">
          <a:extLst>
            <a:ext uri="{FF2B5EF4-FFF2-40B4-BE49-F238E27FC236}">
              <a16:creationId xmlns="" xmlns:a16="http://schemas.microsoft.com/office/drawing/2014/main" id="{00000000-0008-0000-0700-0000C3020000}"/>
            </a:ext>
          </a:extLst>
        </xdr:cNvPr>
        <xdr:cNvSpPr txBox="1"/>
      </xdr:nvSpPr>
      <xdr:spPr>
        <a:xfrm>
          <a:off x="14325111" y="16869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141788</xdr:rowOff>
    </xdr:from>
    <xdr:to>
      <xdr:col>72</xdr:col>
      <xdr:colOff>38100</xdr:colOff>
      <xdr:row>98</xdr:row>
      <xdr:rowOff>71938</xdr:rowOff>
    </xdr:to>
    <xdr:sp macro="" textlink="">
      <xdr:nvSpPr>
        <xdr:cNvPr id="708" name="楕円 707">
          <a:extLst>
            <a:ext uri="{FF2B5EF4-FFF2-40B4-BE49-F238E27FC236}">
              <a16:creationId xmlns="" xmlns:a16="http://schemas.microsoft.com/office/drawing/2014/main" id="{00000000-0008-0000-0700-0000C4020000}"/>
            </a:ext>
          </a:extLst>
        </xdr:cNvPr>
        <xdr:cNvSpPr/>
      </xdr:nvSpPr>
      <xdr:spPr>
        <a:xfrm>
          <a:off x="13652500" y="16772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63065</xdr:rowOff>
    </xdr:from>
    <xdr:ext cx="599010" cy="259045"/>
    <xdr:sp macro="" textlink="">
      <xdr:nvSpPr>
        <xdr:cNvPr id="709" name="テキスト ボックス 708">
          <a:extLst>
            <a:ext uri="{FF2B5EF4-FFF2-40B4-BE49-F238E27FC236}">
              <a16:creationId xmlns="" xmlns:a16="http://schemas.microsoft.com/office/drawing/2014/main" id="{00000000-0008-0000-0700-0000C5020000}"/>
            </a:ext>
          </a:extLst>
        </xdr:cNvPr>
        <xdr:cNvSpPr txBox="1"/>
      </xdr:nvSpPr>
      <xdr:spPr>
        <a:xfrm>
          <a:off x="13403795" y="16865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87559</xdr:rowOff>
    </xdr:from>
    <xdr:to>
      <xdr:col>67</xdr:col>
      <xdr:colOff>101600</xdr:colOff>
      <xdr:row>98</xdr:row>
      <xdr:rowOff>17709</xdr:rowOff>
    </xdr:to>
    <xdr:sp macro="" textlink="">
      <xdr:nvSpPr>
        <xdr:cNvPr id="710" name="楕円 709">
          <a:extLst>
            <a:ext uri="{FF2B5EF4-FFF2-40B4-BE49-F238E27FC236}">
              <a16:creationId xmlns="" xmlns:a16="http://schemas.microsoft.com/office/drawing/2014/main" id="{00000000-0008-0000-0700-0000C6020000}"/>
            </a:ext>
          </a:extLst>
        </xdr:cNvPr>
        <xdr:cNvSpPr/>
      </xdr:nvSpPr>
      <xdr:spPr>
        <a:xfrm>
          <a:off x="12763500" y="16718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8836</xdr:rowOff>
    </xdr:from>
    <xdr:ext cx="599010" cy="259045"/>
    <xdr:sp macro="" textlink="">
      <xdr:nvSpPr>
        <xdr:cNvPr id="711" name="テキスト ボックス 710">
          <a:extLst>
            <a:ext uri="{FF2B5EF4-FFF2-40B4-BE49-F238E27FC236}">
              <a16:creationId xmlns="" xmlns:a16="http://schemas.microsoft.com/office/drawing/2014/main" id="{00000000-0008-0000-0700-0000C7020000}"/>
            </a:ext>
          </a:extLst>
        </xdr:cNvPr>
        <xdr:cNvSpPr txBox="1"/>
      </xdr:nvSpPr>
      <xdr:spPr>
        <a:xfrm>
          <a:off x="12514795" y="16810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 xmlns:a16="http://schemas.microsoft.com/office/drawing/2014/main" id="{00000000-0008-0000-07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 xmlns:a16="http://schemas.microsoft.com/office/drawing/2014/main" id="{00000000-0008-0000-07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 xmlns:a16="http://schemas.microsoft.com/office/drawing/2014/main" id="{00000000-0008-0000-07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 xmlns:a16="http://schemas.microsoft.com/office/drawing/2014/main" id="{00000000-0008-0000-07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 xmlns:a16="http://schemas.microsoft.com/office/drawing/2014/main" id="{00000000-0008-0000-07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 xmlns:a16="http://schemas.microsoft.com/office/drawing/2014/main" id="{00000000-0008-0000-07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 xmlns:a16="http://schemas.microsoft.com/office/drawing/2014/main" id="{00000000-0008-0000-07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 xmlns:a16="http://schemas.microsoft.com/office/drawing/2014/main" id="{00000000-0008-0000-07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 xmlns:a16="http://schemas.microsoft.com/office/drawing/2014/main" id="{00000000-0008-0000-07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a:extLst>
            <a:ext uri="{FF2B5EF4-FFF2-40B4-BE49-F238E27FC236}">
              <a16:creationId xmlns="" xmlns:a16="http://schemas.microsoft.com/office/drawing/2014/main" id="{00000000-0008-0000-0700-0000DD020000}"/>
            </a:ext>
          </a:extLst>
        </xdr:cNvPr>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a:extLst>
            <a:ext uri="{FF2B5EF4-FFF2-40B4-BE49-F238E27FC236}">
              <a16:creationId xmlns="" xmlns:a16="http://schemas.microsoft.com/office/drawing/2014/main" id="{00000000-0008-0000-0700-0000DE020000}"/>
            </a:ext>
          </a:extLst>
        </xdr:cNvPr>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 xmlns:a16="http://schemas.microsoft.com/office/drawing/2014/main" id="{00000000-0008-0000-07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a:extLst>
            <a:ext uri="{FF2B5EF4-FFF2-40B4-BE49-F238E27FC236}">
              <a16:creationId xmlns="" xmlns:a16="http://schemas.microsoft.com/office/drawing/2014/main" id="{00000000-0008-0000-0700-0000E0020000}"/>
            </a:ext>
          </a:extLst>
        </xdr:cNvPr>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a:extLst>
            <a:ext uri="{FF2B5EF4-FFF2-40B4-BE49-F238E27FC236}">
              <a16:creationId xmlns="" xmlns:a16="http://schemas.microsoft.com/office/drawing/2014/main" id="{00000000-0008-0000-0700-0000E1020000}"/>
            </a:ext>
          </a:extLst>
        </xdr:cNvPr>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47163</xdr:rowOff>
    </xdr:from>
    <xdr:to>
      <xdr:col>116</xdr:col>
      <xdr:colOff>63500</xdr:colOff>
      <xdr:row>38</xdr:row>
      <xdr:rowOff>137002</xdr:rowOff>
    </xdr:to>
    <xdr:cxnSp macro="">
      <xdr:nvCxnSpPr>
        <xdr:cNvPr id="738" name="直線コネクタ 737">
          <a:extLst>
            <a:ext uri="{FF2B5EF4-FFF2-40B4-BE49-F238E27FC236}">
              <a16:creationId xmlns="" xmlns:a16="http://schemas.microsoft.com/office/drawing/2014/main" id="{00000000-0008-0000-0700-0000E2020000}"/>
            </a:ext>
          </a:extLst>
        </xdr:cNvPr>
        <xdr:cNvCxnSpPr/>
      </xdr:nvCxnSpPr>
      <xdr:spPr>
        <a:xfrm>
          <a:off x="21323300" y="6562263"/>
          <a:ext cx="838200" cy="89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a:extLst>
            <a:ext uri="{FF2B5EF4-FFF2-40B4-BE49-F238E27FC236}">
              <a16:creationId xmlns="" xmlns:a16="http://schemas.microsoft.com/office/drawing/2014/main" id="{00000000-0008-0000-0700-0000E3020000}"/>
            </a:ext>
          </a:extLst>
        </xdr:cNvPr>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a:extLst>
            <a:ext uri="{FF2B5EF4-FFF2-40B4-BE49-F238E27FC236}">
              <a16:creationId xmlns="" xmlns:a16="http://schemas.microsoft.com/office/drawing/2014/main" id="{00000000-0008-0000-0700-0000E4020000}"/>
            </a:ext>
          </a:extLst>
        </xdr:cNvPr>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47163</xdr:rowOff>
    </xdr:from>
    <xdr:to>
      <xdr:col>111</xdr:col>
      <xdr:colOff>177800</xdr:colOff>
      <xdr:row>38</xdr:row>
      <xdr:rowOff>109936</xdr:rowOff>
    </xdr:to>
    <xdr:cxnSp macro="">
      <xdr:nvCxnSpPr>
        <xdr:cNvPr id="741" name="直線コネクタ 740">
          <a:extLst>
            <a:ext uri="{FF2B5EF4-FFF2-40B4-BE49-F238E27FC236}">
              <a16:creationId xmlns="" xmlns:a16="http://schemas.microsoft.com/office/drawing/2014/main" id="{00000000-0008-0000-0700-0000E5020000}"/>
            </a:ext>
          </a:extLst>
        </xdr:cNvPr>
        <xdr:cNvCxnSpPr/>
      </xdr:nvCxnSpPr>
      <xdr:spPr>
        <a:xfrm flipV="1">
          <a:off x="20434300" y="6562263"/>
          <a:ext cx="889000" cy="62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a:extLst>
            <a:ext uri="{FF2B5EF4-FFF2-40B4-BE49-F238E27FC236}">
              <a16:creationId xmlns="" xmlns:a16="http://schemas.microsoft.com/office/drawing/2014/main" id="{00000000-0008-0000-0700-0000E6020000}"/>
            </a:ext>
          </a:extLst>
        </xdr:cNvPr>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38</xdr:row>
      <xdr:rowOff>161968</xdr:rowOff>
    </xdr:from>
    <xdr:ext cx="378565" cy="259045"/>
    <xdr:sp macro="" textlink="">
      <xdr:nvSpPr>
        <xdr:cNvPr id="743" name="テキスト ボックス 742">
          <a:extLst>
            <a:ext uri="{FF2B5EF4-FFF2-40B4-BE49-F238E27FC236}">
              <a16:creationId xmlns="" xmlns:a16="http://schemas.microsoft.com/office/drawing/2014/main" id="{00000000-0008-0000-0700-0000E7020000}"/>
            </a:ext>
          </a:extLst>
        </xdr:cNvPr>
        <xdr:cNvSpPr txBox="1"/>
      </xdr:nvSpPr>
      <xdr:spPr>
        <a:xfrm>
          <a:off x="21134017" y="66770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80950</xdr:rowOff>
    </xdr:from>
    <xdr:to>
      <xdr:col>107</xdr:col>
      <xdr:colOff>50800</xdr:colOff>
      <xdr:row>38</xdr:row>
      <xdr:rowOff>109936</xdr:rowOff>
    </xdr:to>
    <xdr:cxnSp macro="">
      <xdr:nvCxnSpPr>
        <xdr:cNvPr id="744" name="直線コネクタ 743">
          <a:extLst>
            <a:ext uri="{FF2B5EF4-FFF2-40B4-BE49-F238E27FC236}">
              <a16:creationId xmlns="" xmlns:a16="http://schemas.microsoft.com/office/drawing/2014/main" id="{00000000-0008-0000-0700-0000E8020000}"/>
            </a:ext>
          </a:extLst>
        </xdr:cNvPr>
        <xdr:cNvCxnSpPr/>
      </xdr:nvCxnSpPr>
      <xdr:spPr>
        <a:xfrm>
          <a:off x="19545300" y="6596050"/>
          <a:ext cx="889000" cy="2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a:extLst>
            <a:ext uri="{FF2B5EF4-FFF2-40B4-BE49-F238E27FC236}">
              <a16:creationId xmlns="" xmlns:a16="http://schemas.microsoft.com/office/drawing/2014/main" id="{00000000-0008-0000-0700-0000E9020000}"/>
            </a:ext>
          </a:extLst>
        </xdr:cNvPr>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153326</xdr:rowOff>
    </xdr:from>
    <xdr:ext cx="378565" cy="259045"/>
    <xdr:sp macro="" textlink="">
      <xdr:nvSpPr>
        <xdr:cNvPr id="746" name="テキスト ボックス 745">
          <a:extLst>
            <a:ext uri="{FF2B5EF4-FFF2-40B4-BE49-F238E27FC236}">
              <a16:creationId xmlns="" xmlns:a16="http://schemas.microsoft.com/office/drawing/2014/main" id="{00000000-0008-0000-0700-0000EA020000}"/>
            </a:ext>
          </a:extLst>
        </xdr:cNvPr>
        <xdr:cNvSpPr txBox="1"/>
      </xdr:nvSpPr>
      <xdr:spPr>
        <a:xfrm>
          <a:off x="20245017" y="66684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80950</xdr:rowOff>
    </xdr:from>
    <xdr:to>
      <xdr:col>102</xdr:col>
      <xdr:colOff>114300</xdr:colOff>
      <xdr:row>38</xdr:row>
      <xdr:rowOff>113045</xdr:rowOff>
    </xdr:to>
    <xdr:cxnSp macro="">
      <xdr:nvCxnSpPr>
        <xdr:cNvPr id="747" name="直線コネクタ 746">
          <a:extLst>
            <a:ext uri="{FF2B5EF4-FFF2-40B4-BE49-F238E27FC236}">
              <a16:creationId xmlns="" xmlns:a16="http://schemas.microsoft.com/office/drawing/2014/main" id="{00000000-0008-0000-0700-0000EB020000}"/>
            </a:ext>
          </a:extLst>
        </xdr:cNvPr>
        <xdr:cNvCxnSpPr/>
      </xdr:nvCxnSpPr>
      <xdr:spPr>
        <a:xfrm flipV="1">
          <a:off x="18656300" y="6596050"/>
          <a:ext cx="889000" cy="32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a:extLst>
            <a:ext uri="{FF2B5EF4-FFF2-40B4-BE49-F238E27FC236}">
              <a16:creationId xmlns="" xmlns:a16="http://schemas.microsoft.com/office/drawing/2014/main" id="{00000000-0008-0000-0700-0000EC020000}"/>
            </a:ext>
          </a:extLst>
        </xdr:cNvPr>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156298</xdr:rowOff>
    </xdr:from>
    <xdr:ext cx="378565" cy="259045"/>
    <xdr:sp macro="" textlink="">
      <xdr:nvSpPr>
        <xdr:cNvPr id="749" name="テキスト ボックス 748">
          <a:extLst>
            <a:ext uri="{FF2B5EF4-FFF2-40B4-BE49-F238E27FC236}">
              <a16:creationId xmlns="" xmlns:a16="http://schemas.microsoft.com/office/drawing/2014/main" id="{00000000-0008-0000-0700-0000ED020000}"/>
            </a:ext>
          </a:extLst>
        </xdr:cNvPr>
        <xdr:cNvSpPr txBox="1"/>
      </xdr:nvSpPr>
      <xdr:spPr>
        <a:xfrm>
          <a:off x="19356017" y="66713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a:extLst>
            <a:ext uri="{FF2B5EF4-FFF2-40B4-BE49-F238E27FC236}">
              <a16:creationId xmlns="" xmlns:a16="http://schemas.microsoft.com/office/drawing/2014/main" id="{00000000-0008-0000-0700-0000EE020000}"/>
            </a:ext>
          </a:extLst>
        </xdr:cNvPr>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a:extLst>
            <a:ext uri="{FF2B5EF4-FFF2-40B4-BE49-F238E27FC236}">
              <a16:creationId xmlns="" xmlns:a16="http://schemas.microsoft.com/office/drawing/2014/main" id="{00000000-0008-0000-0700-0000EF020000}"/>
            </a:ext>
          </a:extLst>
        </xdr:cNvPr>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86202</xdr:rowOff>
    </xdr:from>
    <xdr:to>
      <xdr:col>116</xdr:col>
      <xdr:colOff>114300</xdr:colOff>
      <xdr:row>39</xdr:row>
      <xdr:rowOff>16352</xdr:rowOff>
    </xdr:to>
    <xdr:sp macro="" textlink="">
      <xdr:nvSpPr>
        <xdr:cNvPr id="757" name="楕円 756">
          <a:extLst>
            <a:ext uri="{FF2B5EF4-FFF2-40B4-BE49-F238E27FC236}">
              <a16:creationId xmlns="" xmlns:a16="http://schemas.microsoft.com/office/drawing/2014/main" id="{00000000-0008-0000-0700-0000F5020000}"/>
            </a:ext>
          </a:extLst>
        </xdr:cNvPr>
        <xdr:cNvSpPr/>
      </xdr:nvSpPr>
      <xdr:spPr>
        <a:xfrm>
          <a:off x="22110700" y="660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313932" cy="259045"/>
    <xdr:sp macro="" textlink="">
      <xdr:nvSpPr>
        <xdr:cNvPr id="758" name="諸支出金該当値テキスト">
          <a:extLst>
            <a:ext uri="{FF2B5EF4-FFF2-40B4-BE49-F238E27FC236}">
              <a16:creationId xmlns="" xmlns:a16="http://schemas.microsoft.com/office/drawing/2014/main" id="{00000000-0008-0000-0700-0000F6020000}"/>
            </a:ext>
          </a:extLst>
        </xdr:cNvPr>
        <xdr:cNvSpPr txBox="1"/>
      </xdr:nvSpPr>
      <xdr:spPr>
        <a:xfrm>
          <a:off x="22212300" y="65698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167813</xdr:rowOff>
    </xdr:from>
    <xdr:to>
      <xdr:col>112</xdr:col>
      <xdr:colOff>38100</xdr:colOff>
      <xdr:row>38</xdr:row>
      <xdr:rowOff>97963</xdr:rowOff>
    </xdr:to>
    <xdr:sp macro="" textlink="">
      <xdr:nvSpPr>
        <xdr:cNvPr id="759" name="楕円 758">
          <a:extLst>
            <a:ext uri="{FF2B5EF4-FFF2-40B4-BE49-F238E27FC236}">
              <a16:creationId xmlns="" xmlns:a16="http://schemas.microsoft.com/office/drawing/2014/main" id="{00000000-0008-0000-0700-0000F7020000}"/>
            </a:ext>
          </a:extLst>
        </xdr:cNvPr>
        <xdr:cNvSpPr/>
      </xdr:nvSpPr>
      <xdr:spPr>
        <a:xfrm>
          <a:off x="21272500" y="6511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114490</xdr:rowOff>
    </xdr:from>
    <xdr:ext cx="469744" cy="259045"/>
    <xdr:sp macro="" textlink="">
      <xdr:nvSpPr>
        <xdr:cNvPr id="760" name="テキスト ボックス 759">
          <a:extLst>
            <a:ext uri="{FF2B5EF4-FFF2-40B4-BE49-F238E27FC236}">
              <a16:creationId xmlns="" xmlns:a16="http://schemas.microsoft.com/office/drawing/2014/main" id="{00000000-0008-0000-0700-0000F8020000}"/>
            </a:ext>
          </a:extLst>
        </xdr:cNvPr>
        <xdr:cNvSpPr txBox="1"/>
      </xdr:nvSpPr>
      <xdr:spPr>
        <a:xfrm>
          <a:off x="21088428" y="6286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59136</xdr:rowOff>
    </xdr:from>
    <xdr:to>
      <xdr:col>107</xdr:col>
      <xdr:colOff>101600</xdr:colOff>
      <xdr:row>38</xdr:row>
      <xdr:rowOff>160736</xdr:rowOff>
    </xdr:to>
    <xdr:sp macro="" textlink="">
      <xdr:nvSpPr>
        <xdr:cNvPr id="761" name="楕円 760">
          <a:extLst>
            <a:ext uri="{FF2B5EF4-FFF2-40B4-BE49-F238E27FC236}">
              <a16:creationId xmlns="" xmlns:a16="http://schemas.microsoft.com/office/drawing/2014/main" id="{00000000-0008-0000-0700-0000F9020000}"/>
            </a:ext>
          </a:extLst>
        </xdr:cNvPr>
        <xdr:cNvSpPr/>
      </xdr:nvSpPr>
      <xdr:spPr>
        <a:xfrm>
          <a:off x="20383500" y="6574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5813</xdr:rowOff>
    </xdr:from>
    <xdr:ext cx="378565" cy="259045"/>
    <xdr:sp macro="" textlink="">
      <xdr:nvSpPr>
        <xdr:cNvPr id="762" name="テキスト ボックス 761">
          <a:extLst>
            <a:ext uri="{FF2B5EF4-FFF2-40B4-BE49-F238E27FC236}">
              <a16:creationId xmlns="" xmlns:a16="http://schemas.microsoft.com/office/drawing/2014/main" id="{00000000-0008-0000-0700-0000FA020000}"/>
            </a:ext>
          </a:extLst>
        </xdr:cNvPr>
        <xdr:cNvSpPr txBox="1"/>
      </xdr:nvSpPr>
      <xdr:spPr>
        <a:xfrm>
          <a:off x="20245017" y="63494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30150</xdr:rowOff>
    </xdr:from>
    <xdr:to>
      <xdr:col>102</xdr:col>
      <xdr:colOff>165100</xdr:colOff>
      <xdr:row>38</xdr:row>
      <xdr:rowOff>131750</xdr:rowOff>
    </xdr:to>
    <xdr:sp macro="" textlink="">
      <xdr:nvSpPr>
        <xdr:cNvPr id="763" name="楕円 762">
          <a:extLst>
            <a:ext uri="{FF2B5EF4-FFF2-40B4-BE49-F238E27FC236}">
              <a16:creationId xmlns="" xmlns:a16="http://schemas.microsoft.com/office/drawing/2014/main" id="{00000000-0008-0000-0700-0000FB020000}"/>
            </a:ext>
          </a:extLst>
        </xdr:cNvPr>
        <xdr:cNvSpPr/>
      </xdr:nvSpPr>
      <xdr:spPr>
        <a:xfrm>
          <a:off x="19494500" y="65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148277</xdr:rowOff>
    </xdr:from>
    <xdr:ext cx="469744" cy="259045"/>
    <xdr:sp macro="" textlink="">
      <xdr:nvSpPr>
        <xdr:cNvPr id="764" name="テキスト ボックス 763">
          <a:extLst>
            <a:ext uri="{FF2B5EF4-FFF2-40B4-BE49-F238E27FC236}">
              <a16:creationId xmlns="" xmlns:a16="http://schemas.microsoft.com/office/drawing/2014/main" id="{00000000-0008-0000-0700-0000FC020000}"/>
            </a:ext>
          </a:extLst>
        </xdr:cNvPr>
        <xdr:cNvSpPr txBox="1"/>
      </xdr:nvSpPr>
      <xdr:spPr>
        <a:xfrm>
          <a:off x="19310428" y="6320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62245</xdr:rowOff>
    </xdr:from>
    <xdr:to>
      <xdr:col>98</xdr:col>
      <xdr:colOff>38100</xdr:colOff>
      <xdr:row>38</xdr:row>
      <xdr:rowOff>163845</xdr:rowOff>
    </xdr:to>
    <xdr:sp macro="" textlink="">
      <xdr:nvSpPr>
        <xdr:cNvPr id="765" name="楕円 764">
          <a:extLst>
            <a:ext uri="{FF2B5EF4-FFF2-40B4-BE49-F238E27FC236}">
              <a16:creationId xmlns="" xmlns:a16="http://schemas.microsoft.com/office/drawing/2014/main" id="{00000000-0008-0000-0700-0000FD020000}"/>
            </a:ext>
          </a:extLst>
        </xdr:cNvPr>
        <xdr:cNvSpPr/>
      </xdr:nvSpPr>
      <xdr:spPr>
        <a:xfrm>
          <a:off x="18605500" y="657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154972</xdr:rowOff>
    </xdr:from>
    <xdr:ext cx="378565" cy="259045"/>
    <xdr:sp macro="" textlink="">
      <xdr:nvSpPr>
        <xdr:cNvPr id="766" name="テキスト ボックス 765">
          <a:extLst>
            <a:ext uri="{FF2B5EF4-FFF2-40B4-BE49-F238E27FC236}">
              <a16:creationId xmlns="" xmlns:a16="http://schemas.microsoft.com/office/drawing/2014/main" id="{00000000-0008-0000-0700-0000FE020000}"/>
            </a:ext>
          </a:extLst>
        </xdr:cNvPr>
        <xdr:cNvSpPr txBox="1"/>
      </xdr:nvSpPr>
      <xdr:spPr>
        <a:xfrm>
          <a:off x="18467017" y="66700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a:extLst>
            <a:ext uri="{FF2B5EF4-FFF2-40B4-BE49-F238E27FC236}">
              <a16:creationId xmlns="" xmlns:a16="http://schemas.microsoft.com/office/drawing/2014/main" id="{00000000-0008-0000-0700-000009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a:extLst>
            <a:ext uri="{FF2B5EF4-FFF2-40B4-BE49-F238E27FC236}">
              <a16:creationId xmlns="" xmlns:a16="http://schemas.microsoft.com/office/drawing/2014/main" id="{00000000-0008-0000-0700-00000A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a:extLst>
            <a:ext uri="{FF2B5EF4-FFF2-40B4-BE49-F238E27FC236}">
              <a16:creationId xmlns="" xmlns:a16="http://schemas.microsoft.com/office/drawing/2014/main" id="{00000000-0008-0000-0700-00000C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a:extLst>
            <a:ext uri="{FF2B5EF4-FFF2-40B4-BE49-F238E27FC236}">
              <a16:creationId xmlns="" xmlns:a16="http://schemas.microsoft.com/office/drawing/2014/main" id="{00000000-0008-0000-0700-00000D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a:extLst>
            <a:ext uri="{FF2B5EF4-FFF2-40B4-BE49-F238E27FC236}">
              <a16:creationId xmlns="" xmlns:a16="http://schemas.microsoft.com/office/drawing/2014/main" id="{00000000-0008-0000-0700-00000E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 xmlns:a16="http://schemas.microsoft.com/office/drawing/2014/main" id="{00000000-0008-0000-07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a:extLst>
            <a:ext uri="{FF2B5EF4-FFF2-40B4-BE49-F238E27FC236}">
              <a16:creationId xmlns=""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a:extLst>
            <a:ext uri="{FF2B5EF4-FFF2-40B4-BE49-F238E27FC236}">
              <a16:creationId xmlns="" xmlns:a16="http://schemas.microsoft.com/office/drawing/2014/main" id="{00000000-0008-0000-0700-000012030000}"/>
            </a:ext>
          </a:extLst>
        </xdr:cNvPr>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a:extLst>
            <a:ext uri="{FF2B5EF4-FFF2-40B4-BE49-F238E27FC236}">
              <a16:creationId xmlns="" xmlns:a16="http://schemas.microsoft.com/office/drawing/2014/main" id="{00000000-0008-0000-0700-000013030000}"/>
            </a:ext>
          </a:extLst>
        </xdr:cNvPr>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a:extLst>
            <a:ext uri="{FF2B5EF4-FFF2-40B4-BE49-F238E27FC236}">
              <a16:creationId xmlns="" xmlns:a16="http://schemas.microsoft.com/office/drawing/2014/main" id="{00000000-0008-0000-0700-000014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a:extLst>
            <a:ext uri="{FF2B5EF4-FFF2-40B4-BE49-F238E27FC236}">
              <a16:creationId xmlns="" xmlns:a16="http://schemas.microsoft.com/office/drawing/2014/main" id="{00000000-0008-0000-0700-000015030000}"/>
            </a:ext>
          </a:extLst>
        </xdr:cNvPr>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a:extLst>
            <a:ext uri="{FF2B5EF4-FFF2-40B4-BE49-F238E27FC236}">
              <a16:creationId xmlns="" xmlns:a16="http://schemas.microsoft.com/office/drawing/2014/main" id="{00000000-0008-0000-0700-000016030000}"/>
            </a:ext>
          </a:extLst>
        </xdr:cNvPr>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a:extLst>
            <a:ext uri="{FF2B5EF4-FFF2-40B4-BE49-F238E27FC236}">
              <a16:creationId xmlns="" xmlns:a16="http://schemas.microsoft.com/office/drawing/2014/main" id="{00000000-0008-0000-0700-000017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a:extLst>
            <a:ext uri="{FF2B5EF4-FFF2-40B4-BE49-F238E27FC236}">
              <a16:creationId xmlns="" xmlns:a16="http://schemas.microsoft.com/office/drawing/2014/main" id="{00000000-0008-0000-0700-000018030000}"/>
            </a:ext>
          </a:extLst>
        </xdr:cNvPr>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a:extLst>
            <a:ext uri="{FF2B5EF4-FFF2-40B4-BE49-F238E27FC236}">
              <a16:creationId xmlns="" xmlns:a16="http://schemas.microsoft.com/office/drawing/2014/main" id="{00000000-0008-0000-0700-000019030000}"/>
            </a:ext>
          </a:extLst>
        </xdr:cNvPr>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a:extLst>
            <a:ext uri="{FF2B5EF4-FFF2-40B4-BE49-F238E27FC236}">
              <a16:creationId xmlns="" xmlns:a16="http://schemas.microsoft.com/office/drawing/2014/main" id="{00000000-0008-0000-0700-00001A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a:extLst>
            <a:ext uri="{FF2B5EF4-FFF2-40B4-BE49-F238E27FC236}">
              <a16:creationId xmlns="" xmlns:a16="http://schemas.microsoft.com/office/drawing/2014/main" id="{00000000-0008-0000-0700-00001B030000}"/>
            </a:ext>
          </a:extLst>
        </xdr:cNvPr>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a:extLst>
            <a:ext uri="{FF2B5EF4-FFF2-40B4-BE49-F238E27FC236}">
              <a16:creationId xmlns="" xmlns:a16="http://schemas.microsoft.com/office/drawing/2014/main" id="{00000000-0008-0000-0700-00001C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a:extLst>
            <a:ext uri="{FF2B5EF4-FFF2-40B4-BE49-F238E27FC236}">
              <a16:creationId xmlns="" xmlns:a16="http://schemas.microsoft.com/office/drawing/2014/main" id="{00000000-0008-0000-0700-00001D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a:extLst>
            <a:ext uri="{FF2B5EF4-FFF2-40B4-BE49-F238E27FC236}">
              <a16:creationId xmlns="" xmlns:a16="http://schemas.microsoft.com/office/drawing/2014/main" id="{00000000-0008-0000-0700-00001E030000}"/>
            </a:ext>
          </a:extLst>
        </xdr:cNvPr>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a:extLst>
            <a:ext uri="{FF2B5EF4-FFF2-40B4-BE49-F238E27FC236}">
              <a16:creationId xmlns="" xmlns:a16="http://schemas.microsoft.com/office/drawing/2014/main" id="{00000000-0008-0000-0700-00001F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a:extLst>
            <a:ext uri="{FF2B5EF4-FFF2-40B4-BE49-F238E27FC236}">
              <a16:creationId xmlns="" xmlns:a16="http://schemas.microsoft.com/office/drawing/2014/main" id="{00000000-0008-0000-0700-000020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a:extLst>
            <a:ext uri="{FF2B5EF4-FFF2-40B4-BE49-F238E27FC236}">
              <a16:creationId xmlns="" xmlns:a16="http://schemas.microsoft.com/office/drawing/2014/main" id="{00000000-0008-0000-0700-000021030000}"/>
            </a:ext>
          </a:extLst>
        </xdr:cNvPr>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a:extLst>
            <a:ext uri="{FF2B5EF4-FFF2-40B4-BE49-F238E27FC236}">
              <a16:creationId xmlns="" xmlns:a16="http://schemas.microsoft.com/office/drawing/2014/main" id="{00000000-0008-0000-0700-000022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a:extLst>
            <a:ext uri="{FF2B5EF4-FFF2-40B4-BE49-F238E27FC236}">
              <a16:creationId xmlns="" xmlns:a16="http://schemas.microsoft.com/office/drawing/2014/main" id="{00000000-0008-0000-0700-000023030000}"/>
            </a:ext>
          </a:extLst>
        </xdr:cNvPr>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a:extLst>
            <a:ext uri="{FF2B5EF4-FFF2-40B4-BE49-F238E27FC236}">
              <a16:creationId xmlns="" xmlns:a16="http://schemas.microsoft.com/office/drawing/2014/main" id="{00000000-0008-0000-0700-000024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a:extLst>
            <a:ext uri="{FF2B5EF4-FFF2-40B4-BE49-F238E27FC236}">
              <a16:creationId xmlns="" xmlns:a16="http://schemas.microsoft.com/office/drawing/2014/main" id="{00000000-0008-0000-0700-00002A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a:extLst>
            <a:ext uri="{FF2B5EF4-FFF2-40B4-BE49-F238E27FC236}">
              <a16:creationId xmlns="" xmlns:a16="http://schemas.microsoft.com/office/drawing/2014/main" id="{00000000-0008-0000-0700-00002B030000}"/>
            </a:ext>
          </a:extLst>
        </xdr:cNvPr>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a:extLst>
            <a:ext uri="{FF2B5EF4-FFF2-40B4-BE49-F238E27FC236}">
              <a16:creationId xmlns="" xmlns:a16="http://schemas.microsoft.com/office/drawing/2014/main" id="{00000000-0008-0000-0700-00002C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a:extLst>
            <a:ext uri="{FF2B5EF4-FFF2-40B4-BE49-F238E27FC236}">
              <a16:creationId xmlns="" xmlns:a16="http://schemas.microsoft.com/office/drawing/2014/main" id="{00000000-0008-0000-0700-00002D030000}"/>
            </a:ext>
          </a:extLst>
        </xdr:cNvPr>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a:extLst>
            <a:ext uri="{FF2B5EF4-FFF2-40B4-BE49-F238E27FC236}">
              <a16:creationId xmlns="" xmlns:a16="http://schemas.microsoft.com/office/drawing/2014/main" id="{00000000-0008-0000-0700-00002E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a:extLst>
            <a:ext uri="{FF2B5EF4-FFF2-40B4-BE49-F238E27FC236}">
              <a16:creationId xmlns="" xmlns:a16="http://schemas.microsoft.com/office/drawing/2014/main" id="{00000000-0008-0000-0700-00002F030000}"/>
            </a:ext>
          </a:extLst>
        </xdr:cNvPr>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a:extLst>
            <a:ext uri="{FF2B5EF4-FFF2-40B4-BE49-F238E27FC236}">
              <a16:creationId xmlns="" xmlns:a16="http://schemas.microsoft.com/office/drawing/2014/main" id="{00000000-0008-0000-0700-000030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a:extLst>
            <a:ext uri="{FF2B5EF4-FFF2-40B4-BE49-F238E27FC236}">
              <a16:creationId xmlns="" xmlns:a16="http://schemas.microsoft.com/office/drawing/2014/main" id="{00000000-0008-0000-0700-000031030000}"/>
            </a:ext>
          </a:extLst>
        </xdr:cNvPr>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a:extLst>
            <a:ext uri="{FF2B5EF4-FFF2-40B4-BE49-F238E27FC236}">
              <a16:creationId xmlns="" xmlns:a16="http://schemas.microsoft.com/office/drawing/2014/main" id="{00000000-0008-0000-0700-000032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a:extLst>
            <a:ext uri="{FF2B5EF4-FFF2-40B4-BE49-F238E27FC236}">
              <a16:creationId xmlns="" xmlns:a16="http://schemas.microsoft.com/office/drawing/2014/main" id="{00000000-0008-0000-0700-000033030000}"/>
            </a:ext>
          </a:extLst>
        </xdr:cNvPr>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a:extLst>
            <a:ext uri="{FF2B5EF4-FFF2-40B4-BE49-F238E27FC236}">
              <a16:creationId xmlns=""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a:extLst>
            <a:ext uri="{FF2B5EF4-FFF2-40B4-BE49-F238E27FC236}">
              <a16:creationId xmlns=""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a:extLst>
            <a:ext uri="{FF2B5EF4-FFF2-40B4-BE49-F238E27FC236}">
              <a16:creationId xmlns=""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総務費については、ふるさと納税関連経費や電算システム関連経費の増加に伴い年々増加している。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商工費については、アウトドア拠点施設など観光施設の充実・強化を図っていることから年々増加している。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教育費については、教育大綱に基づき学力向上対策などの施策の展開により前年度比約３３％の増となっている。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公債費については、過年来の大型建設事業に係る起債の償還が順次開始されているため、年々増加傾向にある。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地方交付税の確保や、国・県補助事業の活用により特定財源の確保に努めてきたが、近年は経常経費が増加傾向にあることから、一昨年度、前年度に引き続き財政調整基金取り崩しを行った。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実質単年度収支については、年度末における不急事業の整理などにより歳出の削減に努めたが、例年、財政調整基金の取り崩しを行っているため、赤字計上となっている。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財政調整基金の取り崩し、国民健康保険事業特別会計及び簡易水道事業特別会計については、一般会計からの財源補てん繰り出しを行っているため、全ての年度及び会計において赤字は生じ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しかしながら、国保会計及び簡水会計については一般会計からの財源補てんを行っていることから、国保税及び水道料金の見直しを視野に入れ、特別会計の原則である独立採算に努める必要がある。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元利償還金については、過去に実施した繰上償還の効果などから減少していたが、近年の大型建設事業に係る新規発行起債の償還が順次始まったことから平成２９年度以降は増加している。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また、現在の起債残高の約８０％が臨時財政対策債、過疎対策事業債、緊急防災・減災事業債が占めており、これらは交付税措置率が高いため算入公債費等の割合も高くなっている。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今後は、庁舎建設事業費や防災行政無線デジタル化事業の実施や、一部事務組合において老朽化した施設の更新が予定されていることから、各数値も上昇する見込みである。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満期一括償還地方債の利用はしていない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公営企業債等繰入見込額は簡易水道施設更新に伴う地方債の発行により増加しているものの、一般会計等に係る地方債の現在高が減少したことにより、将来負担額は前年度を下回っている。</a:t>
          </a:r>
        </a:p>
        <a:p>
          <a:r>
            <a:rPr kumimoji="1" lang="ja-JP" altLang="en-US" sz="1400">
              <a:latin typeface="ＭＳ ゴシック" pitchFamily="49" charset="-128"/>
              <a:ea typeface="ＭＳ ゴシック" pitchFamily="49" charset="-128"/>
            </a:rPr>
            <a:t>　また、充当可能財源については、ふるさと寄附金や庁舎建設に備え基金を積み立てたが、財政調整基金を一定額取り崩したことから充当可能基金は減少した。しかし、交付税措置率の高い起債の活用により基準財政需要額算入見込額は一定額を維持しており、当分の間は充当可能財源等が将来負担額を上回る状態で推移する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を「ふるさとづくり基金」へ１００百万円、安田川分水諸対策に係る企業からの応分の負担を「分水対策基金」へ４０百万円などを積立てた一方、昨年度に引き続きふるさと納税関連経費の財源として「財政調整基金」を６９百万円、地域振興対策として「ふるさとづくり基金」を９０百万円などの取り崩しを行った結果、基金全体としては８２百万円の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新庁舎建設事業の財源として積立ては「施設等整備基金」については、令和２年度までに７８０百万円を、その他の特定目的基金については個々の目的に応じ適切に取り崩していくこととしており、次年度以降、基金残高は減少する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施設等整備基金：土地、建物等を取得するための経費の財源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ふるさとづくり基金：産業振興、福祉の充実、防災対策の推進など地域振興に資する施策の推進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分水対策基金：安田川の分水対策措置に係る諸事業の推進</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施設等整備基金：庁舎建設事業の財源とするため６６百万円取り崩したことにより減少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ふるさとづくり基金：地域振興対策として９０百万円取り崩したが、ふるさと寄附金１００百万円を積み立てたことにより増加</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分水対策基金：安田川分水諸対策に係る協定企業からの応分の負担として収入した４０百万円を積み立てたことにより増加</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施設等整備基金：庁舎建設事業の財源として令和２年度までに７７０百万円を取り崩す予定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ふるさとづくり基金：地域振興対策として、ふるさと寄附額と同額を毎年度取り崩しする予定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分水対策基金：分水対策として、農業用用排水路・頭首工改修費用などの財源として必要額を取り崩す予定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毎年度、前年度決算余剰金の１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２を積み立てているが、近年はふるさと納税関係経費の財源として毎年度７０百万円程度を取り崩していることから、年々減少している。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標準財政規模の２割程度（約３００百万円）を目途に管理していく。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運用利子として１百万円を積立てたが、一部事務組合のゴミ処理施設整備に係る負担金（公債費相当額）の財源として毎年度２５百万円を取り崩していることから、年々減少してる。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ゴミ処理施設整備に係る負担金は令和３年度で終了するが、今後は施設の更新等が予定されていることから、これらの償還に備えて計画的な積立てを行っていくこととしている。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8C670032-63E5-4105-BEC7-9339A02386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7F210DAE-49B1-4CE9-A24E-DE3DC19B80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 xmlns:a16="http://schemas.microsoft.com/office/drawing/2014/main" id="{4517A732-DE0E-46CF-8BE9-AF1094C49A3B}"/>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 xmlns:a16="http://schemas.microsoft.com/office/drawing/2014/main" id="{4A41AD20-C337-47A4-BA25-E8CDC2E14999}"/>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 xmlns:a16="http://schemas.microsoft.com/office/drawing/2014/main" id="{B9478F35-FDCB-4CDE-A720-1C0796824C72}"/>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a:extLst>
            <a:ext uri="{FF2B5EF4-FFF2-40B4-BE49-F238E27FC236}">
              <a16:creationId xmlns="" xmlns:a16="http://schemas.microsoft.com/office/drawing/2014/main" id="{33978862-6698-44D1-BA0E-0778542CBBF2}"/>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 xmlns:a16="http://schemas.microsoft.com/office/drawing/2014/main" id="{947320B2-779B-448C-821D-721385AFA7CC}"/>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 xmlns:a16="http://schemas.microsoft.com/office/drawing/2014/main" id="{F971ED52-2EF1-48AB-8D84-EBC00B196F1E}"/>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 xmlns:a16="http://schemas.microsoft.com/office/drawing/2014/main" id="{A9549893-6156-4D06-8CFD-1DD52BFDE7E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 xmlns:a16="http://schemas.microsoft.com/office/drawing/2014/main" id="{AD95D253-211D-477B-8FC1-EBF41331F748}"/>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a:extLst>
            <a:ext uri="{FF2B5EF4-FFF2-40B4-BE49-F238E27FC236}">
              <a16:creationId xmlns="" xmlns:a16="http://schemas.microsoft.com/office/drawing/2014/main" id="{1E81F455-9596-4CB8-A08E-004D4EF4315D}"/>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a:extLst>
            <a:ext uri="{FF2B5EF4-FFF2-40B4-BE49-F238E27FC236}">
              <a16:creationId xmlns="" xmlns:a16="http://schemas.microsoft.com/office/drawing/2014/main" id="{E9D319AF-875E-4017-8B98-95BFD8B62E72}"/>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a:extLst>
            <a:ext uri="{FF2B5EF4-FFF2-40B4-BE49-F238E27FC236}">
              <a16:creationId xmlns="" xmlns:a16="http://schemas.microsoft.com/office/drawing/2014/main" id="{727214DB-C334-4CDB-867F-24E9593B8242}"/>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a:extLst>
            <a:ext uri="{FF2B5EF4-FFF2-40B4-BE49-F238E27FC236}">
              <a16:creationId xmlns="" xmlns:a16="http://schemas.microsoft.com/office/drawing/2014/main" id="{7232AD69-C724-4A07-AFDD-433A3339466D}"/>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a:extLst>
            <a:ext uri="{FF2B5EF4-FFF2-40B4-BE49-F238E27FC236}">
              <a16:creationId xmlns="" xmlns:a16="http://schemas.microsoft.com/office/drawing/2014/main" id="{6237A8B1-EF94-45B7-A04E-18162A1B70B9}"/>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a:extLst>
            <a:ext uri="{FF2B5EF4-FFF2-40B4-BE49-F238E27FC236}">
              <a16:creationId xmlns="" xmlns:a16="http://schemas.microsoft.com/office/drawing/2014/main" id="{7A867CBD-5581-4859-847C-98F6739BB7AE}"/>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a:extLst>
            <a:ext uri="{FF2B5EF4-FFF2-40B4-BE49-F238E27FC236}">
              <a16:creationId xmlns="" xmlns:a16="http://schemas.microsoft.com/office/drawing/2014/main" id="{792A3BAB-6489-40F5-A069-0177FF5167EB}"/>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a:extLst>
            <a:ext uri="{FF2B5EF4-FFF2-40B4-BE49-F238E27FC236}">
              <a16:creationId xmlns="" xmlns:a16="http://schemas.microsoft.com/office/drawing/2014/main" id="{60BA9772-FA7D-4048-8750-1531B0C3DF52}"/>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a:extLst>
            <a:ext uri="{FF2B5EF4-FFF2-40B4-BE49-F238E27FC236}">
              <a16:creationId xmlns="" xmlns:a16="http://schemas.microsoft.com/office/drawing/2014/main" id="{3C550F35-85FF-4B76-A1D7-C4A3079F6F2B}"/>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a:extLst>
            <a:ext uri="{FF2B5EF4-FFF2-40B4-BE49-F238E27FC236}">
              <a16:creationId xmlns="" xmlns:a16="http://schemas.microsoft.com/office/drawing/2014/main" id="{70D8908C-422A-4554-ACCC-AC797052EE23}"/>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a:extLst>
            <a:ext uri="{FF2B5EF4-FFF2-40B4-BE49-F238E27FC236}">
              <a16:creationId xmlns="" xmlns:a16="http://schemas.microsoft.com/office/drawing/2014/main" id="{032A5B2F-AD42-45A7-B2D1-0DAB71471825}"/>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a:extLst>
            <a:ext uri="{FF2B5EF4-FFF2-40B4-BE49-F238E27FC236}">
              <a16:creationId xmlns="" xmlns:a16="http://schemas.microsoft.com/office/drawing/2014/main" id="{6DA59C3B-4144-4D19-A32E-FB9C244A4FF6}"/>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a:extLst>
            <a:ext uri="{FF2B5EF4-FFF2-40B4-BE49-F238E27FC236}">
              <a16:creationId xmlns="" xmlns:a16="http://schemas.microsoft.com/office/drawing/2014/main" id="{785CA879-1D64-41FD-AF00-276F5E979BF7}"/>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a:extLst>
            <a:ext uri="{FF2B5EF4-FFF2-40B4-BE49-F238E27FC236}">
              <a16:creationId xmlns="" xmlns:a16="http://schemas.microsoft.com/office/drawing/2014/main" id="{F68AA00E-F7D6-46FB-A162-65E6FFD0A832}"/>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a:extLst>
            <a:ext uri="{FF2B5EF4-FFF2-40B4-BE49-F238E27FC236}">
              <a16:creationId xmlns="" xmlns:a16="http://schemas.microsoft.com/office/drawing/2014/main" id="{E42E2364-2452-41EF-8864-378F580DD7D1}"/>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a:extLst>
            <a:ext uri="{FF2B5EF4-FFF2-40B4-BE49-F238E27FC236}">
              <a16:creationId xmlns="" xmlns:a16="http://schemas.microsoft.com/office/drawing/2014/main" id="{5FAAF585-1DF1-4917-BA27-B52C88C61CFB}"/>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a:extLst>
            <a:ext uri="{FF2B5EF4-FFF2-40B4-BE49-F238E27FC236}">
              <a16:creationId xmlns="" xmlns:a16="http://schemas.microsoft.com/office/drawing/2014/main" id="{8D243EBA-CCB6-47C0-B23C-D77565519B8B}"/>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a:extLst>
            <a:ext uri="{FF2B5EF4-FFF2-40B4-BE49-F238E27FC236}">
              <a16:creationId xmlns="" xmlns:a16="http://schemas.microsoft.com/office/drawing/2014/main" id="{341B24F3-D135-4AFD-A86F-7F176585CA1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a:extLst>
            <a:ext uri="{FF2B5EF4-FFF2-40B4-BE49-F238E27FC236}">
              <a16:creationId xmlns="" xmlns:a16="http://schemas.microsoft.com/office/drawing/2014/main" id="{AB8FBFF8-5D0A-4154-AA6B-4A9BF6F0F42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a:extLst>
            <a:ext uri="{FF2B5EF4-FFF2-40B4-BE49-F238E27FC236}">
              <a16:creationId xmlns="" xmlns:a16="http://schemas.microsoft.com/office/drawing/2014/main" id="{74ED941C-8361-4EAF-A99B-7C2603DB5959}"/>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a:extLst>
            <a:ext uri="{FF2B5EF4-FFF2-40B4-BE49-F238E27FC236}">
              <a16:creationId xmlns="" xmlns:a16="http://schemas.microsoft.com/office/drawing/2014/main" id="{8D00074A-27B6-4508-9D89-37F9BFE80691}"/>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a:extLst>
            <a:ext uri="{FF2B5EF4-FFF2-40B4-BE49-F238E27FC236}">
              <a16:creationId xmlns="" xmlns:a16="http://schemas.microsoft.com/office/drawing/2014/main" id="{1B9A4B03-DDA9-414B-AA03-7DE10A0F9E2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a:extLst>
            <a:ext uri="{FF2B5EF4-FFF2-40B4-BE49-F238E27FC236}">
              <a16:creationId xmlns="" xmlns:a16="http://schemas.microsoft.com/office/drawing/2014/main" id="{1AF7ADC0-3910-4836-AAEB-0349398DB26E}"/>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a:extLst>
            <a:ext uri="{FF2B5EF4-FFF2-40B4-BE49-F238E27FC236}">
              <a16:creationId xmlns="" xmlns:a16="http://schemas.microsoft.com/office/drawing/2014/main" id="{4C0068A9-94C0-4C97-970E-4379BC6FD4CC}"/>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a:extLst>
            <a:ext uri="{FF2B5EF4-FFF2-40B4-BE49-F238E27FC236}">
              <a16:creationId xmlns="" xmlns:a16="http://schemas.microsoft.com/office/drawing/2014/main" id="{81883D82-7A65-4E5D-855B-BDB8812C73D8}"/>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a:extLst>
            <a:ext uri="{FF2B5EF4-FFF2-40B4-BE49-F238E27FC236}">
              <a16:creationId xmlns="" xmlns:a16="http://schemas.microsoft.com/office/drawing/2014/main" id="{3AD2E830-E71D-4DCC-8F4D-FB9B861A4B29}"/>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a:extLst>
            <a:ext uri="{FF2B5EF4-FFF2-40B4-BE49-F238E27FC236}">
              <a16:creationId xmlns="" xmlns:a16="http://schemas.microsoft.com/office/drawing/2014/main" id="{A30886D0-5A9B-4354-81B3-395A5AE67478}"/>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a:extLst>
            <a:ext uri="{FF2B5EF4-FFF2-40B4-BE49-F238E27FC236}">
              <a16:creationId xmlns="" xmlns:a16="http://schemas.microsoft.com/office/drawing/2014/main" id="{9B522D53-16E9-44FE-837D-F4B2BA829CC1}"/>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a:extLst>
            <a:ext uri="{FF2B5EF4-FFF2-40B4-BE49-F238E27FC236}">
              <a16:creationId xmlns="" xmlns:a16="http://schemas.microsoft.com/office/drawing/2014/main" id="{FC760C47-E33E-4495-A957-6015A4C36F88}"/>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a:extLst>
            <a:ext uri="{FF2B5EF4-FFF2-40B4-BE49-F238E27FC236}">
              <a16:creationId xmlns="" xmlns:a16="http://schemas.microsoft.com/office/drawing/2014/main" id="{92868D2E-DC77-44C5-8A68-F94AFCBDB403}"/>
            </a:ext>
          </a:extLst>
        </xdr:cNvPr>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a:extLst>
            <a:ext uri="{FF2B5EF4-FFF2-40B4-BE49-F238E27FC236}">
              <a16:creationId xmlns="" xmlns:a16="http://schemas.microsoft.com/office/drawing/2014/main" id="{70C06D9F-BF61-4CEB-98FB-C3953FCEDBDC}"/>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a:extLst>
            <a:ext uri="{FF2B5EF4-FFF2-40B4-BE49-F238E27FC236}">
              <a16:creationId xmlns="" xmlns:a16="http://schemas.microsoft.com/office/drawing/2014/main" id="{25D71947-A704-4EDD-928F-F2B4F6C88E04}"/>
            </a:ext>
          </a:extLst>
        </xdr:cNvPr>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 xmlns:a16="http://schemas.microsoft.com/office/drawing/2014/main" id="{25DEFFD9-6707-416C-9908-7E54C7C6D9AA}"/>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 xmlns:a16="http://schemas.microsoft.com/office/drawing/2014/main" id="{816655C2-B641-4912-86F9-1694597494B1}"/>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 xmlns:a16="http://schemas.microsoft.com/office/drawing/2014/main" id="{DC9BCC33-5561-4CF0-98EF-E999F4EF44EA}"/>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[ 52.8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 xmlns:a16="http://schemas.microsoft.com/office/drawing/2014/main" id="{4235222D-6482-4470-8846-D5307BC5621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 xmlns:a16="http://schemas.microsoft.com/office/drawing/2014/main" id="{90110905-4678-4B18-AB9D-12DC76A48772}"/>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 xmlns:a16="http://schemas.microsoft.com/office/drawing/2014/main" id="{EB0DC812-C2D1-405E-9828-AA83D10E694D}"/>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 xmlns:a16="http://schemas.microsoft.com/office/drawing/2014/main" id="{6C8AEA52-C019-4F0E-B198-5AD51ABE89D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 xmlns:a16="http://schemas.microsoft.com/office/drawing/2014/main" id="{FCEF5DE5-7F8F-462F-BE21-5EFE1BA84B0C}"/>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 xmlns:a16="http://schemas.microsoft.com/office/drawing/2014/main" id="{91FB5EFC-0CE9-4DD2-B8AA-93B110EB1CC1}"/>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 xmlns:a16="http://schemas.microsoft.com/office/drawing/2014/main" id="{3C77C3D7-B15E-4963-94B7-32BC77A87F1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 xmlns:a16="http://schemas.microsoft.com/office/drawing/2014/main" id="{32341581-11C0-4830-86F6-409FB6D7B887}"/>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 xmlns:a16="http://schemas.microsoft.com/office/drawing/2014/main" id="{7677D15C-71DA-4806-8ED7-8966B89472D1}"/>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 xmlns:a16="http://schemas.microsoft.com/office/drawing/2014/main" id="{A13CB4C9-B8CA-4A7D-A2DA-AD49032C929B}"/>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有形固定資産減価償却率は類似団体平均を下回っているが、年々上昇傾向にある。施設の維持管理は随時行っているが、個別施設計画は未策定であることから、早期に計画の策定を行い適正な管理に努める。</a:t>
          </a: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 xmlns:a16="http://schemas.microsoft.com/office/drawing/2014/main" id="{56759305-73DC-452B-9588-54E84AE505FD}"/>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 xmlns:a16="http://schemas.microsoft.com/office/drawing/2014/main" id="{CBCE26E7-FC9D-49DE-B9DE-B823F46B094D}"/>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9" name="テキスト ボックス 58">
          <a:extLst>
            <a:ext uri="{FF2B5EF4-FFF2-40B4-BE49-F238E27FC236}">
              <a16:creationId xmlns="" xmlns:a16="http://schemas.microsoft.com/office/drawing/2014/main" id="{D4B6DF70-A463-49E0-A8EE-EA1F04AFED87}"/>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0" name="直線コネクタ 59">
          <a:extLst>
            <a:ext uri="{FF2B5EF4-FFF2-40B4-BE49-F238E27FC236}">
              <a16:creationId xmlns="" xmlns:a16="http://schemas.microsoft.com/office/drawing/2014/main" id="{C57BBE23-4870-4CFF-9F86-67F88E9CC703}"/>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1" name="テキスト ボックス 60">
          <a:extLst>
            <a:ext uri="{FF2B5EF4-FFF2-40B4-BE49-F238E27FC236}">
              <a16:creationId xmlns="" xmlns:a16="http://schemas.microsoft.com/office/drawing/2014/main" id="{51911C8A-3F6D-41FF-B2BD-F5AF78629507}"/>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2" name="直線コネクタ 61">
          <a:extLst>
            <a:ext uri="{FF2B5EF4-FFF2-40B4-BE49-F238E27FC236}">
              <a16:creationId xmlns="" xmlns:a16="http://schemas.microsoft.com/office/drawing/2014/main" id="{975DC4A2-60DB-4FE7-8DC5-7AA2ED734495}"/>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3" name="テキスト ボックス 62">
          <a:extLst>
            <a:ext uri="{FF2B5EF4-FFF2-40B4-BE49-F238E27FC236}">
              <a16:creationId xmlns="" xmlns:a16="http://schemas.microsoft.com/office/drawing/2014/main" id="{CC5D52AA-B58E-4C38-9463-527B662763D9}"/>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4" name="直線コネクタ 63">
          <a:extLst>
            <a:ext uri="{FF2B5EF4-FFF2-40B4-BE49-F238E27FC236}">
              <a16:creationId xmlns="" xmlns:a16="http://schemas.microsoft.com/office/drawing/2014/main" id="{16875553-4223-4850-9EE1-E14FB53CE8D7}"/>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5" name="テキスト ボックス 64">
          <a:extLst>
            <a:ext uri="{FF2B5EF4-FFF2-40B4-BE49-F238E27FC236}">
              <a16:creationId xmlns="" xmlns:a16="http://schemas.microsoft.com/office/drawing/2014/main" id="{CA730B08-67F2-4DE6-96B6-618E76BDAFD6}"/>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6" name="直線コネクタ 65">
          <a:extLst>
            <a:ext uri="{FF2B5EF4-FFF2-40B4-BE49-F238E27FC236}">
              <a16:creationId xmlns="" xmlns:a16="http://schemas.microsoft.com/office/drawing/2014/main" id="{A132FACE-1087-4F53-A99A-71C41A351561}"/>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7" name="テキスト ボックス 66">
          <a:extLst>
            <a:ext uri="{FF2B5EF4-FFF2-40B4-BE49-F238E27FC236}">
              <a16:creationId xmlns="" xmlns:a16="http://schemas.microsoft.com/office/drawing/2014/main" id="{3D0756B1-A198-4F1A-8D3D-F5E4CB2005D9}"/>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8" name="直線コネクタ 67">
          <a:extLst>
            <a:ext uri="{FF2B5EF4-FFF2-40B4-BE49-F238E27FC236}">
              <a16:creationId xmlns="" xmlns:a16="http://schemas.microsoft.com/office/drawing/2014/main" id="{19011FED-CDB8-4545-99FD-71C9448EA83A}"/>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9" name="テキスト ボックス 68">
          <a:extLst>
            <a:ext uri="{FF2B5EF4-FFF2-40B4-BE49-F238E27FC236}">
              <a16:creationId xmlns="" xmlns:a16="http://schemas.microsoft.com/office/drawing/2014/main" id="{46ADF80D-CD45-40BC-B66F-8D0F5E03A7FD}"/>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0" name="直線コネクタ 69">
          <a:extLst>
            <a:ext uri="{FF2B5EF4-FFF2-40B4-BE49-F238E27FC236}">
              <a16:creationId xmlns="" xmlns:a16="http://schemas.microsoft.com/office/drawing/2014/main" id="{A86C7C06-1D6E-4F95-A772-E40FDAAE4156}"/>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1" name="テキスト ボックス 70">
          <a:extLst>
            <a:ext uri="{FF2B5EF4-FFF2-40B4-BE49-F238E27FC236}">
              <a16:creationId xmlns="" xmlns:a16="http://schemas.microsoft.com/office/drawing/2014/main" id="{B3A209BD-5794-4AEF-B999-D479F5089CA7}"/>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 xmlns:a16="http://schemas.microsoft.com/office/drawing/2014/main" id="{E79D08BB-C85B-43C5-9130-745989DD68E1}"/>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 xmlns:a16="http://schemas.microsoft.com/office/drawing/2014/main" id="{1B4D2876-A6FA-4FB4-935C-F023FAE76CEF}"/>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 xmlns:a16="http://schemas.microsoft.com/office/drawing/2014/main" id="{095842BE-AF3A-467A-BC40-8CF218DDF9D7}"/>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5" name="直線コネクタ 74">
          <a:extLst>
            <a:ext uri="{FF2B5EF4-FFF2-40B4-BE49-F238E27FC236}">
              <a16:creationId xmlns="" xmlns:a16="http://schemas.microsoft.com/office/drawing/2014/main" id="{3C3E2B88-E4D9-436F-9D31-CFAAD286C87D}"/>
            </a:ext>
          </a:extLst>
        </xdr:cNvPr>
        <xdr:cNvCxnSpPr/>
      </xdr:nvCxnSpPr>
      <xdr:spPr>
        <a:xfrm flipV="1">
          <a:off x="4760595" y="5424896"/>
          <a:ext cx="1270" cy="1375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6" name="有形固定資産減価償却率最小値テキスト">
          <a:extLst>
            <a:ext uri="{FF2B5EF4-FFF2-40B4-BE49-F238E27FC236}">
              <a16:creationId xmlns="" xmlns:a16="http://schemas.microsoft.com/office/drawing/2014/main" id="{AA702728-E423-4EA9-981F-9A10A802E8E0}"/>
            </a:ext>
          </a:extLst>
        </xdr:cNvPr>
        <xdr:cNvSpPr txBox="1"/>
      </xdr:nvSpPr>
      <xdr:spPr>
        <a:xfrm>
          <a:off x="4813300" y="680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7" name="直線コネクタ 76">
          <a:extLst>
            <a:ext uri="{FF2B5EF4-FFF2-40B4-BE49-F238E27FC236}">
              <a16:creationId xmlns="" xmlns:a16="http://schemas.microsoft.com/office/drawing/2014/main" id="{C0564760-F987-4EB5-AC8E-0A708FE3B484}"/>
            </a:ext>
          </a:extLst>
        </xdr:cNvPr>
        <xdr:cNvCxnSpPr/>
      </xdr:nvCxnSpPr>
      <xdr:spPr>
        <a:xfrm>
          <a:off x="4673600" y="6800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8" name="有形固定資産減価償却率最大値テキスト">
          <a:extLst>
            <a:ext uri="{FF2B5EF4-FFF2-40B4-BE49-F238E27FC236}">
              <a16:creationId xmlns="" xmlns:a16="http://schemas.microsoft.com/office/drawing/2014/main" id="{20C5E1E9-1370-4352-8FF8-62D13E1C3112}"/>
            </a:ext>
          </a:extLst>
        </xdr:cNvPr>
        <xdr:cNvSpPr txBox="1"/>
      </xdr:nvSpPr>
      <xdr:spPr>
        <a:xfrm>
          <a:off x="4813300" y="5200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9" name="直線コネクタ 78">
          <a:extLst>
            <a:ext uri="{FF2B5EF4-FFF2-40B4-BE49-F238E27FC236}">
              <a16:creationId xmlns="" xmlns:a16="http://schemas.microsoft.com/office/drawing/2014/main" id="{BC1399D9-1053-4F10-87B0-B819972001DC}"/>
            </a:ext>
          </a:extLst>
        </xdr:cNvPr>
        <xdr:cNvCxnSpPr/>
      </xdr:nvCxnSpPr>
      <xdr:spPr>
        <a:xfrm>
          <a:off x="4673600" y="5424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146883</xdr:rowOff>
    </xdr:from>
    <xdr:ext cx="405111" cy="259045"/>
    <xdr:sp macro="" textlink="">
      <xdr:nvSpPr>
        <xdr:cNvPr id="80" name="有形固定資産減価償却率平均値テキスト">
          <a:extLst>
            <a:ext uri="{FF2B5EF4-FFF2-40B4-BE49-F238E27FC236}">
              <a16:creationId xmlns="" xmlns:a16="http://schemas.microsoft.com/office/drawing/2014/main" id="{34F2B647-314A-4E7D-8AFD-524520D4A9F8}"/>
            </a:ext>
          </a:extLst>
        </xdr:cNvPr>
        <xdr:cNvSpPr txBox="1"/>
      </xdr:nvSpPr>
      <xdr:spPr>
        <a:xfrm>
          <a:off x="4813300" y="57190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1" name="フローチャート: 判断 80">
          <a:extLst>
            <a:ext uri="{FF2B5EF4-FFF2-40B4-BE49-F238E27FC236}">
              <a16:creationId xmlns="" xmlns:a16="http://schemas.microsoft.com/office/drawing/2014/main" id="{B5302996-736C-442F-A6E3-9D501B9AAF2D}"/>
            </a:ext>
          </a:extLst>
        </xdr:cNvPr>
        <xdr:cNvSpPr/>
      </xdr:nvSpPr>
      <xdr:spPr>
        <a:xfrm>
          <a:off x="4711700" y="5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2" name="フローチャート: 判断 81">
          <a:extLst>
            <a:ext uri="{FF2B5EF4-FFF2-40B4-BE49-F238E27FC236}">
              <a16:creationId xmlns="" xmlns:a16="http://schemas.microsoft.com/office/drawing/2014/main" id="{FAE2FFD1-C17F-4402-B5FE-6F5B6EFB099A}"/>
            </a:ext>
          </a:extLst>
        </xdr:cNvPr>
        <xdr:cNvSpPr/>
      </xdr:nvSpPr>
      <xdr:spPr>
        <a:xfrm>
          <a:off x="4000500" y="5901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3" name="フローチャート: 判断 82">
          <a:extLst>
            <a:ext uri="{FF2B5EF4-FFF2-40B4-BE49-F238E27FC236}">
              <a16:creationId xmlns="" xmlns:a16="http://schemas.microsoft.com/office/drawing/2014/main" id="{A585F4AE-2986-4286-B5B5-521AE9A66D6A}"/>
            </a:ext>
          </a:extLst>
        </xdr:cNvPr>
        <xdr:cNvSpPr/>
      </xdr:nvSpPr>
      <xdr:spPr>
        <a:xfrm>
          <a:off x="3238500" y="594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4" name="フローチャート: 判断 83">
          <a:extLst>
            <a:ext uri="{FF2B5EF4-FFF2-40B4-BE49-F238E27FC236}">
              <a16:creationId xmlns="" xmlns:a16="http://schemas.microsoft.com/office/drawing/2014/main" id="{4F93D63C-D104-4489-83A2-A1DACFA34FD7}"/>
            </a:ext>
          </a:extLst>
        </xdr:cNvPr>
        <xdr:cNvSpPr/>
      </xdr:nvSpPr>
      <xdr:spPr>
        <a:xfrm>
          <a:off x="2476500" y="600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5" name="テキスト ボックス 84">
          <a:extLst>
            <a:ext uri="{FF2B5EF4-FFF2-40B4-BE49-F238E27FC236}">
              <a16:creationId xmlns="" xmlns:a16="http://schemas.microsoft.com/office/drawing/2014/main" id="{2E9DA48E-4ED5-4D8E-A1E1-347A37A7F298}"/>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6" name="テキスト ボックス 85">
          <a:extLst>
            <a:ext uri="{FF2B5EF4-FFF2-40B4-BE49-F238E27FC236}">
              <a16:creationId xmlns="" xmlns:a16="http://schemas.microsoft.com/office/drawing/2014/main" id="{64D08634-E7CF-47D5-AF5F-0034DE305CEB}"/>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7" name="テキスト ボックス 86">
          <a:extLst>
            <a:ext uri="{FF2B5EF4-FFF2-40B4-BE49-F238E27FC236}">
              <a16:creationId xmlns="" xmlns:a16="http://schemas.microsoft.com/office/drawing/2014/main" id="{B5DFEB9D-6FCA-4B61-8157-B371D763577A}"/>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8" name="テキスト ボックス 87">
          <a:extLst>
            <a:ext uri="{FF2B5EF4-FFF2-40B4-BE49-F238E27FC236}">
              <a16:creationId xmlns="" xmlns:a16="http://schemas.microsoft.com/office/drawing/2014/main" id="{FB5B93F7-5C1B-45EB-AC57-9732F701DAE9}"/>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9" name="テキスト ボックス 88">
          <a:extLst>
            <a:ext uri="{FF2B5EF4-FFF2-40B4-BE49-F238E27FC236}">
              <a16:creationId xmlns="" xmlns:a16="http://schemas.microsoft.com/office/drawing/2014/main" id="{9C449B79-7630-4EDD-89CF-27F8203AC2A8}"/>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134529</xdr:rowOff>
    </xdr:from>
    <xdr:to>
      <xdr:col>23</xdr:col>
      <xdr:colOff>136525</xdr:colOff>
      <xdr:row>31</xdr:row>
      <xdr:rowOff>64679</xdr:rowOff>
    </xdr:to>
    <xdr:sp macro="" textlink="">
      <xdr:nvSpPr>
        <xdr:cNvPr id="90" name="楕円 89">
          <a:extLst>
            <a:ext uri="{FF2B5EF4-FFF2-40B4-BE49-F238E27FC236}">
              <a16:creationId xmlns="" xmlns:a16="http://schemas.microsoft.com/office/drawing/2014/main" id="{3314CE96-BB72-4D6C-B3BA-5DFA1AA3B4E5}"/>
            </a:ext>
          </a:extLst>
        </xdr:cNvPr>
        <xdr:cNvSpPr/>
      </xdr:nvSpPr>
      <xdr:spPr>
        <a:xfrm>
          <a:off x="4711700" y="6049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112956</xdr:rowOff>
    </xdr:from>
    <xdr:ext cx="405111" cy="259045"/>
    <xdr:sp macro="" textlink="">
      <xdr:nvSpPr>
        <xdr:cNvPr id="91" name="有形固定資産減価償却率該当値テキスト">
          <a:extLst>
            <a:ext uri="{FF2B5EF4-FFF2-40B4-BE49-F238E27FC236}">
              <a16:creationId xmlns="" xmlns:a16="http://schemas.microsoft.com/office/drawing/2014/main" id="{44CDD672-2C45-4E06-A85B-39DD5F5B6A77}"/>
            </a:ext>
          </a:extLst>
        </xdr:cNvPr>
        <xdr:cNvSpPr txBox="1"/>
      </xdr:nvSpPr>
      <xdr:spPr>
        <a:xfrm>
          <a:off x="4813300" y="6027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91</xdr:rowOff>
    </xdr:from>
    <xdr:to>
      <xdr:col>19</xdr:col>
      <xdr:colOff>187325</xdr:colOff>
      <xdr:row>31</xdr:row>
      <xdr:rowOff>101691</xdr:rowOff>
    </xdr:to>
    <xdr:sp macro="" textlink="">
      <xdr:nvSpPr>
        <xdr:cNvPr id="92" name="楕円 91">
          <a:extLst>
            <a:ext uri="{FF2B5EF4-FFF2-40B4-BE49-F238E27FC236}">
              <a16:creationId xmlns="" xmlns:a16="http://schemas.microsoft.com/office/drawing/2014/main" id="{79D7159C-331E-486B-B579-DA5E69B87947}"/>
            </a:ext>
          </a:extLst>
        </xdr:cNvPr>
        <xdr:cNvSpPr/>
      </xdr:nvSpPr>
      <xdr:spPr>
        <a:xfrm>
          <a:off x="4000500" y="608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13879</xdr:rowOff>
    </xdr:from>
    <xdr:to>
      <xdr:col>23</xdr:col>
      <xdr:colOff>85725</xdr:colOff>
      <xdr:row>31</xdr:row>
      <xdr:rowOff>50891</xdr:rowOff>
    </xdr:to>
    <xdr:cxnSp macro="">
      <xdr:nvCxnSpPr>
        <xdr:cNvPr id="93" name="直線コネクタ 92">
          <a:extLst>
            <a:ext uri="{FF2B5EF4-FFF2-40B4-BE49-F238E27FC236}">
              <a16:creationId xmlns="" xmlns:a16="http://schemas.microsoft.com/office/drawing/2014/main" id="{C2C717E5-BF3E-4AC0-BC3C-E93E88F82832}"/>
            </a:ext>
          </a:extLst>
        </xdr:cNvPr>
        <xdr:cNvCxnSpPr/>
      </xdr:nvCxnSpPr>
      <xdr:spPr>
        <a:xfrm flipV="1">
          <a:off x="4051300" y="6100354"/>
          <a:ext cx="7112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55608</xdr:rowOff>
    </xdr:from>
    <xdr:to>
      <xdr:col>15</xdr:col>
      <xdr:colOff>187325</xdr:colOff>
      <xdr:row>31</xdr:row>
      <xdr:rowOff>157208</xdr:rowOff>
    </xdr:to>
    <xdr:sp macro="" textlink="">
      <xdr:nvSpPr>
        <xdr:cNvPr id="94" name="楕円 93">
          <a:extLst>
            <a:ext uri="{FF2B5EF4-FFF2-40B4-BE49-F238E27FC236}">
              <a16:creationId xmlns="" xmlns:a16="http://schemas.microsoft.com/office/drawing/2014/main" id="{7287B29A-E4C1-478C-BA35-FBC79AA37096}"/>
            </a:ext>
          </a:extLst>
        </xdr:cNvPr>
        <xdr:cNvSpPr/>
      </xdr:nvSpPr>
      <xdr:spPr>
        <a:xfrm>
          <a:off x="3238500" y="6142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50891</xdr:rowOff>
    </xdr:from>
    <xdr:to>
      <xdr:col>19</xdr:col>
      <xdr:colOff>136525</xdr:colOff>
      <xdr:row>31</xdr:row>
      <xdr:rowOff>106408</xdr:rowOff>
    </xdr:to>
    <xdr:cxnSp macro="">
      <xdr:nvCxnSpPr>
        <xdr:cNvPr id="95" name="直線コネクタ 94">
          <a:extLst>
            <a:ext uri="{FF2B5EF4-FFF2-40B4-BE49-F238E27FC236}">
              <a16:creationId xmlns="" xmlns:a16="http://schemas.microsoft.com/office/drawing/2014/main" id="{19DA5054-1ECD-4BC5-8430-536FFBED75CB}"/>
            </a:ext>
          </a:extLst>
        </xdr:cNvPr>
        <xdr:cNvCxnSpPr/>
      </xdr:nvCxnSpPr>
      <xdr:spPr>
        <a:xfrm flipV="1">
          <a:off x="3289300" y="6137366"/>
          <a:ext cx="762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83367</xdr:rowOff>
    </xdr:from>
    <xdr:to>
      <xdr:col>11</xdr:col>
      <xdr:colOff>187325</xdr:colOff>
      <xdr:row>32</xdr:row>
      <xdr:rowOff>13517</xdr:rowOff>
    </xdr:to>
    <xdr:sp macro="" textlink="">
      <xdr:nvSpPr>
        <xdr:cNvPr id="96" name="楕円 95">
          <a:extLst>
            <a:ext uri="{FF2B5EF4-FFF2-40B4-BE49-F238E27FC236}">
              <a16:creationId xmlns="" xmlns:a16="http://schemas.microsoft.com/office/drawing/2014/main" id="{2B9C4C57-8AF8-4974-A35D-A30E7F847DCA}"/>
            </a:ext>
          </a:extLst>
        </xdr:cNvPr>
        <xdr:cNvSpPr/>
      </xdr:nvSpPr>
      <xdr:spPr>
        <a:xfrm>
          <a:off x="2476500" y="6169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106408</xdr:rowOff>
    </xdr:from>
    <xdr:to>
      <xdr:col>15</xdr:col>
      <xdr:colOff>136525</xdr:colOff>
      <xdr:row>31</xdr:row>
      <xdr:rowOff>134167</xdr:rowOff>
    </xdr:to>
    <xdr:cxnSp macro="">
      <xdr:nvCxnSpPr>
        <xdr:cNvPr id="97" name="直線コネクタ 96">
          <a:extLst>
            <a:ext uri="{FF2B5EF4-FFF2-40B4-BE49-F238E27FC236}">
              <a16:creationId xmlns="" xmlns:a16="http://schemas.microsoft.com/office/drawing/2014/main" id="{103663C4-58D9-4240-A58D-94296C65F950}"/>
            </a:ext>
          </a:extLst>
        </xdr:cNvPr>
        <xdr:cNvCxnSpPr/>
      </xdr:nvCxnSpPr>
      <xdr:spPr>
        <a:xfrm flipV="1">
          <a:off x="2527300" y="6192883"/>
          <a:ext cx="762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104610</xdr:rowOff>
    </xdr:from>
    <xdr:ext cx="405111" cy="259045"/>
    <xdr:sp macro="" textlink="">
      <xdr:nvSpPr>
        <xdr:cNvPr id="98" name="n_1aveValue有形固定資産減価償却率">
          <a:extLst>
            <a:ext uri="{FF2B5EF4-FFF2-40B4-BE49-F238E27FC236}">
              <a16:creationId xmlns="" xmlns:a16="http://schemas.microsoft.com/office/drawing/2014/main" id="{1752698B-BA77-4924-9F42-CCC2529A406E}"/>
            </a:ext>
          </a:extLst>
        </xdr:cNvPr>
        <xdr:cNvSpPr txBox="1"/>
      </xdr:nvSpPr>
      <xdr:spPr>
        <a:xfrm>
          <a:off x="3836044" y="5676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144706</xdr:rowOff>
    </xdr:from>
    <xdr:ext cx="405111" cy="259045"/>
    <xdr:sp macro="" textlink="">
      <xdr:nvSpPr>
        <xdr:cNvPr id="99" name="n_2aveValue有形固定資産減価償却率">
          <a:extLst>
            <a:ext uri="{FF2B5EF4-FFF2-40B4-BE49-F238E27FC236}">
              <a16:creationId xmlns="" xmlns:a16="http://schemas.microsoft.com/office/drawing/2014/main" id="{71B22FEF-97FF-441A-B804-352F6C70FCE1}"/>
            </a:ext>
          </a:extLst>
        </xdr:cNvPr>
        <xdr:cNvSpPr txBox="1"/>
      </xdr:nvSpPr>
      <xdr:spPr>
        <a:xfrm>
          <a:off x="3086744" y="5716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38026</xdr:rowOff>
    </xdr:from>
    <xdr:ext cx="405111" cy="259045"/>
    <xdr:sp macro="" textlink="">
      <xdr:nvSpPr>
        <xdr:cNvPr id="100" name="n_3aveValue有形固定資産減価償却率">
          <a:extLst>
            <a:ext uri="{FF2B5EF4-FFF2-40B4-BE49-F238E27FC236}">
              <a16:creationId xmlns="" xmlns:a16="http://schemas.microsoft.com/office/drawing/2014/main" id="{F97B25C4-6072-4603-999C-FEB956F95002}"/>
            </a:ext>
          </a:extLst>
        </xdr:cNvPr>
        <xdr:cNvSpPr txBox="1"/>
      </xdr:nvSpPr>
      <xdr:spPr>
        <a:xfrm>
          <a:off x="2324744" y="5781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92818</xdr:rowOff>
    </xdr:from>
    <xdr:ext cx="405111" cy="259045"/>
    <xdr:sp macro="" textlink="">
      <xdr:nvSpPr>
        <xdr:cNvPr id="101" name="n_1mainValue有形固定資産減価償却率">
          <a:extLst>
            <a:ext uri="{FF2B5EF4-FFF2-40B4-BE49-F238E27FC236}">
              <a16:creationId xmlns="" xmlns:a16="http://schemas.microsoft.com/office/drawing/2014/main" id="{AE7C8FFC-C561-42D3-9D8B-8997789D2610}"/>
            </a:ext>
          </a:extLst>
        </xdr:cNvPr>
        <xdr:cNvSpPr txBox="1"/>
      </xdr:nvSpPr>
      <xdr:spPr>
        <a:xfrm>
          <a:off x="3836044" y="61792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148335</xdr:rowOff>
    </xdr:from>
    <xdr:ext cx="405111" cy="259045"/>
    <xdr:sp macro="" textlink="">
      <xdr:nvSpPr>
        <xdr:cNvPr id="102" name="n_2mainValue有形固定資産減価償却率">
          <a:extLst>
            <a:ext uri="{FF2B5EF4-FFF2-40B4-BE49-F238E27FC236}">
              <a16:creationId xmlns="" xmlns:a16="http://schemas.microsoft.com/office/drawing/2014/main" id="{435AD761-B657-4CD6-BD8C-E96331062E52}"/>
            </a:ext>
          </a:extLst>
        </xdr:cNvPr>
        <xdr:cNvSpPr txBox="1"/>
      </xdr:nvSpPr>
      <xdr:spPr>
        <a:xfrm>
          <a:off x="3086744" y="62348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4644</xdr:rowOff>
    </xdr:from>
    <xdr:ext cx="405111" cy="259045"/>
    <xdr:sp macro="" textlink="">
      <xdr:nvSpPr>
        <xdr:cNvPr id="103" name="n_3mainValue有形固定資産減価償却率">
          <a:extLst>
            <a:ext uri="{FF2B5EF4-FFF2-40B4-BE49-F238E27FC236}">
              <a16:creationId xmlns="" xmlns:a16="http://schemas.microsoft.com/office/drawing/2014/main" id="{7EDE5C07-694F-492A-8C4D-91BE872FB4EB}"/>
            </a:ext>
          </a:extLst>
        </xdr:cNvPr>
        <xdr:cNvSpPr txBox="1"/>
      </xdr:nvSpPr>
      <xdr:spPr>
        <a:xfrm>
          <a:off x="2324744" y="62625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4" name="正方形/長方形 103">
          <a:extLst>
            <a:ext uri="{FF2B5EF4-FFF2-40B4-BE49-F238E27FC236}">
              <a16:creationId xmlns="" xmlns:a16="http://schemas.microsoft.com/office/drawing/2014/main" id="{194C1FCF-151B-49C7-B837-492F76953037}"/>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5" name="正方形/長方形 104">
          <a:extLst>
            <a:ext uri="{FF2B5EF4-FFF2-40B4-BE49-F238E27FC236}">
              <a16:creationId xmlns="" xmlns:a16="http://schemas.microsoft.com/office/drawing/2014/main" id="{4467F309-D821-4048-B1FC-447D2E68AE0E}"/>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6" name="正方形/長方形 105">
          <a:extLst>
            <a:ext uri="{FF2B5EF4-FFF2-40B4-BE49-F238E27FC236}">
              <a16:creationId xmlns="" xmlns:a16="http://schemas.microsoft.com/office/drawing/2014/main" id="{6326D22A-A81E-4248-93B3-F5B2E592690B}"/>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[ 179.9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7" name="正方形/長方形 106">
          <a:extLst>
            <a:ext uri="{FF2B5EF4-FFF2-40B4-BE49-F238E27FC236}">
              <a16:creationId xmlns="" xmlns:a16="http://schemas.microsoft.com/office/drawing/2014/main" id="{DDD14036-87F2-4725-9204-8977B9B29346}"/>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8" name="正方形/長方形 107">
          <a:extLst>
            <a:ext uri="{FF2B5EF4-FFF2-40B4-BE49-F238E27FC236}">
              <a16:creationId xmlns="" xmlns:a16="http://schemas.microsoft.com/office/drawing/2014/main" id="{7F9B7AB1-53F0-4B95-80BE-3C30D1541D28}"/>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9" name="正方形/長方形 108">
          <a:extLst>
            <a:ext uri="{FF2B5EF4-FFF2-40B4-BE49-F238E27FC236}">
              <a16:creationId xmlns="" xmlns:a16="http://schemas.microsoft.com/office/drawing/2014/main" id="{412E32B0-FECB-41C9-BF19-6DC2731AB166}"/>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0" name="正方形/長方形 109">
          <a:extLst>
            <a:ext uri="{FF2B5EF4-FFF2-40B4-BE49-F238E27FC236}">
              <a16:creationId xmlns="" xmlns:a16="http://schemas.microsoft.com/office/drawing/2014/main" id="{F2204A7B-C84D-451E-AF3F-69E2D55FD87B}"/>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1" name="正方形/長方形 110">
          <a:extLst>
            <a:ext uri="{FF2B5EF4-FFF2-40B4-BE49-F238E27FC236}">
              <a16:creationId xmlns="" xmlns:a16="http://schemas.microsoft.com/office/drawing/2014/main" id="{BA651722-B594-4330-9C63-ACA55D23B63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2" name="正方形/長方形 111">
          <a:extLst>
            <a:ext uri="{FF2B5EF4-FFF2-40B4-BE49-F238E27FC236}">
              <a16:creationId xmlns="" xmlns:a16="http://schemas.microsoft.com/office/drawing/2014/main" id="{8FCD01B4-3AF3-4AF4-A45B-0549AB2158B4}"/>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3" name="正方形/長方形 112">
          <a:extLst>
            <a:ext uri="{FF2B5EF4-FFF2-40B4-BE49-F238E27FC236}">
              <a16:creationId xmlns="" xmlns:a16="http://schemas.microsoft.com/office/drawing/2014/main" id="{DBE8511E-1942-46A9-AC8F-614D169996F7}"/>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4" name="正方形/長方形 113">
          <a:extLst>
            <a:ext uri="{FF2B5EF4-FFF2-40B4-BE49-F238E27FC236}">
              <a16:creationId xmlns="" xmlns:a16="http://schemas.microsoft.com/office/drawing/2014/main" id="{9CE3E555-C62A-4812-81C6-1C150467B40C}"/>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5" name="正方形/長方形 114">
          <a:extLst>
            <a:ext uri="{FF2B5EF4-FFF2-40B4-BE49-F238E27FC236}">
              <a16:creationId xmlns="" xmlns:a16="http://schemas.microsoft.com/office/drawing/2014/main" id="{6E744874-3F10-428B-B226-79596DE20172}"/>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6" name="テキスト ボックス 115">
          <a:extLst>
            <a:ext uri="{FF2B5EF4-FFF2-40B4-BE49-F238E27FC236}">
              <a16:creationId xmlns="" xmlns:a16="http://schemas.microsoft.com/office/drawing/2014/main" id="{EBBBAD95-1A5C-4995-94F2-85D6B68FF125}"/>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下回っている。これは、平成２１年度から平成２６年度にかけて約４．３億円の繰上償還を実施し地方債残高を減少させたことによるものである。今後においても、類似団体平均を上回らないよう取り組んで行く。</a:t>
          </a:r>
        </a:p>
      </xdr:txBody>
    </xdr:sp>
    <xdr:clientData/>
  </xdr:twoCellAnchor>
  <xdr:oneCellAnchor>
    <xdr:from>
      <xdr:col>57</xdr:col>
      <xdr:colOff>111125</xdr:colOff>
      <xdr:row>23</xdr:row>
      <xdr:rowOff>47625</xdr:rowOff>
    </xdr:from>
    <xdr:ext cx="349839" cy="225703"/>
    <xdr:sp macro="" textlink="">
      <xdr:nvSpPr>
        <xdr:cNvPr id="117" name="テキスト ボックス 116">
          <a:extLst>
            <a:ext uri="{FF2B5EF4-FFF2-40B4-BE49-F238E27FC236}">
              <a16:creationId xmlns="" xmlns:a16="http://schemas.microsoft.com/office/drawing/2014/main" id="{1805C1B2-2D19-4A39-B254-820AC91537F0}"/>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8" name="直線コネクタ 117">
          <a:extLst>
            <a:ext uri="{FF2B5EF4-FFF2-40B4-BE49-F238E27FC236}">
              <a16:creationId xmlns="" xmlns:a16="http://schemas.microsoft.com/office/drawing/2014/main" id="{39CC185C-55CC-44D2-BC8A-90326B0ACA92}"/>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 xmlns:a16="http://schemas.microsoft.com/office/drawing/2014/main" id="{C3916306-63F8-4CB7-A8FE-1E4CCBC50183}"/>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20" name="テキスト ボックス 119">
          <a:extLst>
            <a:ext uri="{FF2B5EF4-FFF2-40B4-BE49-F238E27FC236}">
              <a16:creationId xmlns="" xmlns:a16="http://schemas.microsoft.com/office/drawing/2014/main" id="{82EE2FD8-6A6A-4D63-B532-6DD2BD2C0517}"/>
            </a:ext>
          </a:extLst>
        </xdr:cNvPr>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 xmlns:a16="http://schemas.microsoft.com/office/drawing/2014/main" id="{C3451112-F67E-4156-BC48-F83D23DD48D5}"/>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 xmlns:a16="http://schemas.microsoft.com/office/drawing/2014/main" id="{7A4225A2-D0D8-400A-AE90-6CE213680BC4}"/>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 xmlns:a16="http://schemas.microsoft.com/office/drawing/2014/main" id="{F24B901A-D4B2-4AC4-945B-46B5E7FFEEAB}"/>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 xmlns:a16="http://schemas.microsoft.com/office/drawing/2014/main" id="{53344FA3-B374-4CD8-A346-A8267237B572}"/>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 xmlns:a16="http://schemas.microsoft.com/office/drawing/2014/main" id="{A99DE18C-F6DC-4991-9237-B59960250F59}"/>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 xmlns:a16="http://schemas.microsoft.com/office/drawing/2014/main" id="{80ABAD0F-8EA5-452A-853E-FAC1C77290C6}"/>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 xmlns:a16="http://schemas.microsoft.com/office/drawing/2014/main" id="{F282DCBD-AF5A-46C5-BF2A-CB819384E4B5}"/>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8" name="テキスト ボックス 127">
          <a:extLst>
            <a:ext uri="{FF2B5EF4-FFF2-40B4-BE49-F238E27FC236}">
              <a16:creationId xmlns="" xmlns:a16="http://schemas.microsoft.com/office/drawing/2014/main" id="{D830E80F-4B4B-4D8E-934A-074DD25059B7}"/>
            </a:ext>
          </a:extLst>
        </xdr:cNvPr>
        <xdr:cNvSpPr txBox="1"/>
      </xdr:nvSpPr>
      <xdr:spPr>
        <a:xfrm>
          <a:off x="10756676" y="52190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 xmlns:a16="http://schemas.microsoft.com/office/drawing/2014/main" id="{51ECC7D7-6287-492B-9032-17CA44AB09A2}"/>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a:extLst>
            <a:ext uri="{FF2B5EF4-FFF2-40B4-BE49-F238E27FC236}">
              <a16:creationId xmlns="" xmlns:a16="http://schemas.microsoft.com/office/drawing/2014/main" id="{B2892FFF-CD73-4603-B6E2-55F6EC95754E}"/>
            </a:ext>
          </a:extLst>
        </xdr:cNvPr>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a:extLst>
            <a:ext uri="{FF2B5EF4-FFF2-40B4-BE49-F238E27FC236}">
              <a16:creationId xmlns="" xmlns:a16="http://schemas.microsoft.com/office/drawing/2014/main" id="{DD0F93E1-31CE-4324-8436-620192DDFC1D}"/>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32" name="直線コネクタ 131">
          <a:extLst>
            <a:ext uri="{FF2B5EF4-FFF2-40B4-BE49-F238E27FC236}">
              <a16:creationId xmlns="" xmlns:a16="http://schemas.microsoft.com/office/drawing/2014/main" id="{571FE569-9B65-4D95-8174-D2CE06AD586B}"/>
            </a:ext>
          </a:extLst>
        </xdr:cNvPr>
        <xdr:cNvCxnSpPr/>
      </xdr:nvCxnSpPr>
      <xdr:spPr>
        <a:xfrm flipV="1">
          <a:off x="14793595" y="5514700"/>
          <a:ext cx="1269" cy="1237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33" name="債務償還比率最小値テキスト">
          <a:extLst>
            <a:ext uri="{FF2B5EF4-FFF2-40B4-BE49-F238E27FC236}">
              <a16:creationId xmlns="" xmlns:a16="http://schemas.microsoft.com/office/drawing/2014/main" id="{892C6A4E-943D-4696-84E7-12C60F5347DD}"/>
            </a:ext>
          </a:extLst>
        </xdr:cNvPr>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4" name="直線コネクタ 133">
          <a:extLst>
            <a:ext uri="{FF2B5EF4-FFF2-40B4-BE49-F238E27FC236}">
              <a16:creationId xmlns="" xmlns:a16="http://schemas.microsoft.com/office/drawing/2014/main" id="{8782CA81-BE17-4046-B7B3-AFF9D77AC938}"/>
            </a:ext>
          </a:extLst>
        </xdr:cNvPr>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5" name="債務償還比率最大値テキスト">
          <a:extLst>
            <a:ext uri="{FF2B5EF4-FFF2-40B4-BE49-F238E27FC236}">
              <a16:creationId xmlns="" xmlns:a16="http://schemas.microsoft.com/office/drawing/2014/main" id="{9E550D14-0EC0-48ED-8C53-097FEC865BEB}"/>
            </a:ext>
          </a:extLst>
        </xdr:cNvPr>
        <xdr:cNvSpPr txBox="1"/>
      </xdr:nvSpPr>
      <xdr:spPr>
        <a:xfrm>
          <a:off x="14846300" y="52899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6" name="直線コネクタ 135">
          <a:extLst>
            <a:ext uri="{FF2B5EF4-FFF2-40B4-BE49-F238E27FC236}">
              <a16:creationId xmlns="" xmlns:a16="http://schemas.microsoft.com/office/drawing/2014/main" id="{63B8ED13-7242-4682-85D8-3EDE2CDBE716}"/>
            </a:ext>
          </a:extLst>
        </xdr:cNvPr>
        <xdr:cNvCxnSpPr/>
      </xdr:nvCxnSpPr>
      <xdr:spPr>
        <a:xfrm>
          <a:off x="14706600" y="551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135152</xdr:rowOff>
    </xdr:from>
    <xdr:ext cx="469744" cy="259045"/>
    <xdr:sp macro="" textlink="">
      <xdr:nvSpPr>
        <xdr:cNvPr id="137" name="債務償還比率平均値テキスト">
          <a:extLst>
            <a:ext uri="{FF2B5EF4-FFF2-40B4-BE49-F238E27FC236}">
              <a16:creationId xmlns="" xmlns:a16="http://schemas.microsoft.com/office/drawing/2014/main" id="{14B39763-1859-40F5-8DF2-243E2426AAAE}"/>
            </a:ext>
          </a:extLst>
        </xdr:cNvPr>
        <xdr:cNvSpPr txBox="1"/>
      </xdr:nvSpPr>
      <xdr:spPr>
        <a:xfrm>
          <a:off x="14846300" y="6221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8" name="フローチャート: 判断 137">
          <a:extLst>
            <a:ext uri="{FF2B5EF4-FFF2-40B4-BE49-F238E27FC236}">
              <a16:creationId xmlns="" xmlns:a16="http://schemas.microsoft.com/office/drawing/2014/main" id="{D1F417B9-DDD0-4888-9028-E95DE83BB82E}"/>
            </a:ext>
          </a:extLst>
        </xdr:cNvPr>
        <xdr:cNvSpPr/>
      </xdr:nvSpPr>
      <xdr:spPr>
        <a:xfrm>
          <a:off x="14744700" y="63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9" name="フローチャート: 判断 138">
          <a:extLst>
            <a:ext uri="{FF2B5EF4-FFF2-40B4-BE49-F238E27FC236}">
              <a16:creationId xmlns="" xmlns:a16="http://schemas.microsoft.com/office/drawing/2014/main" id="{C7D8E7EF-B618-4FF4-A1AE-58CAD84D9BB4}"/>
            </a:ext>
          </a:extLst>
        </xdr:cNvPr>
        <xdr:cNvSpPr/>
      </xdr:nvSpPr>
      <xdr:spPr>
        <a:xfrm>
          <a:off x="14033500" y="640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 xmlns:a16="http://schemas.microsoft.com/office/drawing/2014/main" id="{8A089EAE-16C4-41AC-914E-7E7B2B786866}"/>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 xmlns:a16="http://schemas.microsoft.com/office/drawing/2014/main" id="{B607646E-F8BC-4FA2-85A1-C1ED49FC461C}"/>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 xmlns:a16="http://schemas.microsoft.com/office/drawing/2014/main" id="{EAD9863B-5C7A-4A7B-AB10-4AAD4C11CFC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 xmlns:a16="http://schemas.microsoft.com/office/drawing/2014/main" id="{FCCD4A9D-FAFD-43D6-8123-366F16E4C0A1}"/>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 xmlns:a16="http://schemas.microsoft.com/office/drawing/2014/main" id="{34F5031D-E086-487E-9393-6709C2C61271}"/>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33</xdr:row>
      <xdr:rowOff>56212</xdr:rowOff>
    </xdr:from>
    <xdr:to>
      <xdr:col>76</xdr:col>
      <xdr:colOff>73025</xdr:colOff>
      <xdr:row>33</xdr:row>
      <xdr:rowOff>157812</xdr:rowOff>
    </xdr:to>
    <xdr:sp macro="" textlink="">
      <xdr:nvSpPr>
        <xdr:cNvPr id="145" name="楕円 144">
          <a:extLst>
            <a:ext uri="{FF2B5EF4-FFF2-40B4-BE49-F238E27FC236}">
              <a16:creationId xmlns="" xmlns:a16="http://schemas.microsoft.com/office/drawing/2014/main" id="{ACB0AA8A-E415-469C-A670-0215F3D9D9A6}"/>
            </a:ext>
          </a:extLst>
        </xdr:cNvPr>
        <xdr:cNvSpPr/>
      </xdr:nvSpPr>
      <xdr:spPr>
        <a:xfrm>
          <a:off x="14744700" y="648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33</xdr:row>
      <xdr:rowOff>34639</xdr:rowOff>
    </xdr:from>
    <xdr:ext cx="469744" cy="259045"/>
    <xdr:sp macro="" textlink="">
      <xdr:nvSpPr>
        <xdr:cNvPr id="146" name="債務償還比率該当値テキスト">
          <a:extLst>
            <a:ext uri="{FF2B5EF4-FFF2-40B4-BE49-F238E27FC236}">
              <a16:creationId xmlns="" xmlns:a16="http://schemas.microsoft.com/office/drawing/2014/main" id="{788784EF-AA5B-472B-BEA5-BC1C00B2D01E}"/>
            </a:ext>
          </a:extLst>
        </xdr:cNvPr>
        <xdr:cNvSpPr txBox="1"/>
      </xdr:nvSpPr>
      <xdr:spPr>
        <a:xfrm>
          <a:off x="14846300" y="64640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33</xdr:row>
      <xdr:rowOff>61369</xdr:rowOff>
    </xdr:from>
    <xdr:to>
      <xdr:col>72</xdr:col>
      <xdr:colOff>123825</xdr:colOff>
      <xdr:row>33</xdr:row>
      <xdr:rowOff>162969</xdr:rowOff>
    </xdr:to>
    <xdr:sp macro="" textlink="">
      <xdr:nvSpPr>
        <xdr:cNvPr id="147" name="楕円 146">
          <a:extLst>
            <a:ext uri="{FF2B5EF4-FFF2-40B4-BE49-F238E27FC236}">
              <a16:creationId xmlns="" xmlns:a16="http://schemas.microsoft.com/office/drawing/2014/main" id="{EFD1EB10-9A21-4C5D-BFE4-922EB1B11DEF}"/>
            </a:ext>
          </a:extLst>
        </xdr:cNvPr>
        <xdr:cNvSpPr/>
      </xdr:nvSpPr>
      <xdr:spPr>
        <a:xfrm>
          <a:off x="14033500" y="6490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33</xdr:row>
      <xdr:rowOff>107011</xdr:rowOff>
    </xdr:from>
    <xdr:to>
      <xdr:col>76</xdr:col>
      <xdr:colOff>22225</xdr:colOff>
      <xdr:row>33</xdr:row>
      <xdr:rowOff>112169</xdr:rowOff>
    </xdr:to>
    <xdr:cxnSp macro="">
      <xdr:nvCxnSpPr>
        <xdr:cNvPr id="148" name="直線コネクタ 147">
          <a:extLst>
            <a:ext uri="{FF2B5EF4-FFF2-40B4-BE49-F238E27FC236}">
              <a16:creationId xmlns="" xmlns:a16="http://schemas.microsoft.com/office/drawing/2014/main" id="{C2E57BE1-E66C-440F-B3E0-647820916D93}"/>
            </a:ext>
          </a:extLst>
        </xdr:cNvPr>
        <xdr:cNvCxnSpPr/>
      </xdr:nvCxnSpPr>
      <xdr:spPr>
        <a:xfrm flipV="1">
          <a:off x="14084300" y="6536386"/>
          <a:ext cx="711200" cy="5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92177</xdr:rowOff>
    </xdr:from>
    <xdr:ext cx="469744" cy="259045"/>
    <xdr:sp macro="" textlink="">
      <xdr:nvSpPr>
        <xdr:cNvPr id="149" name="n_1aveValue債務償還比率">
          <a:extLst>
            <a:ext uri="{FF2B5EF4-FFF2-40B4-BE49-F238E27FC236}">
              <a16:creationId xmlns="" xmlns:a16="http://schemas.microsoft.com/office/drawing/2014/main" id="{A09163C4-2A51-4F7B-833F-FBF5A9E635DE}"/>
            </a:ext>
          </a:extLst>
        </xdr:cNvPr>
        <xdr:cNvSpPr txBox="1"/>
      </xdr:nvSpPr>
      <xdr:spPr>
        <a:xfrm>
          <a:off x="13836727" y="6178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33</xdr:row>
      <xdr:rowOff>154096</xdr:rowOff>
    </xdr:from>
    <xdr:ext cx="469744" cy="259045"/>
    <xdr:sp macro="" textlink="">
      <xdr:nvSpPr>
        <xdr:cNvPr id="150" name="n_1mainValue債務償還比率">
          <a:extLst>
            <a:ext uri="{FF2B5EF4-FFF2-40B4-BE49-F238E27FC236}">
              <a16:creationId xmlns="" xmlns:a16="http://schemas.microsoft.com/office/drawing/2014/main" id="{A35A0058-4442-4A34-BE42-09D55AEDDEA0}"/>
            </a:ext>
          </a:extLst>
        </xdr:cNvPr>
        <xdr:cNvSpPr txBox="1"/>
      </xdr:nvSpPr>
      <xdr:spPr>
        <a:xfrm>
          <a:off x="13836727" y="65834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1" name="正方形/長方形 150">
          <a:extLst>
            <a:ext uri="{FF2B5EF4-FFF2-40B4-BE49-F238E27FC236}">
              <a16:creationId xmlns="" xmlns:a16="http://schemas.microsoft.com/office/drawing/2014/main" id="{4F3F6188-DBFF-4DE7-AB45-0043BC8DD6DE}"/>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52" name="正方形/長方形 151">
          <a:extLst>
            <a:ext uri="{FF2B5EF4-FFF2-40B4-BE49-F238E27FC236}">
              <a16:creationId xmlns="" xmlns:a16="http://schemas.microsoft.com/office/drawing/2014/main" id="{5853550C-F7F7-468C-A726-B481D98B141A}"/>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53" name="テキスト ボックス 152">
          <a:extLst>
            <a:ext uri="{FF2B5EF4-FFF2-40B4-BE49-F238E27FC236}">
              <a16:creationId xmlns="" xmlns:a16="http://schemas.microsoft.com/office/drawing/2014/main" id="{F913D436-FCD2-4076-8D5C-BD1EEE4EAADB}"/>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54" name="テキスト ボックス 153">
          <a:extLst>
            <a:ext uri="{FF2B5EF4-FFF2-40B4-BE49-F238E27FC236}">
              <a16:creationId xmlns="" xmlns:a16="http://schemas.microsoft.com/office/drawing/2014/main" id="{1840D273-69A3-492C-BC17-2F4B235FBCFF}"/>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5" name="テキスト ボックス 154">
          <a:extLst>
            <a:ext uri="{FF2B5EF4-FFF2-40B4-BE49-F238E27FC236}">
              <a16:creationId xmlns="" xmlns:a16="http://schemas.microsoft.com/office/drawing/2014/main" id="{56CBCA7C-951D-40E2-BD97-849E2AC36D88}"/>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6" name="テキスト ボックス 155">
          <a:extLst>
            <a:ext uri="{FF2B5EF4-FFF2-40B4-BE49-F238E27FC236}">
              <a16:creationId xmlns="" xmlns:a16="http://schemas.microsoft.com/office/drawing/2014/main" id="{1E94566E-5069-405B-BC29-6CA119B70CFB}"/>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780FD6D3-E59E-4AE6-A28C-2BFBAC4D643A}"/>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C0A3BAAA-C08D-4FEC-B978-02EBE46487E3}"/>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88F050E7-DF98-4E4D-A89E-8FED66BC096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3ABB02A9-6920-4145-9D2F-93433F686B5E}"/>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56FD38A9-FA3B-4AF2-A7ED-323900E1288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BF6D114-917A-4EF9-8FF9-AAA09D5157F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13E02F9B-945A-4FFC-BFE2-9963F1AC2C9C}"/>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54051D54-6574-4EAA-B782-73303610213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20C6CEBE-C66C-4A68-9D20-13FCADD7D0F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96E486D0-EB64-46D1-935C-E653F96965F4}"/>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C82EF25F-2ED0-4A72-9842-AE8DCBADF31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843B0845-AB94-47FE-82B7-4875ED6A51A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92AD0AD-E221-4D18-AFB7-45FDF47104D2}"/>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AEC38300-168C-4EE8-AEAE-3705A545C75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7008B3EB-CAD0-4FCD-AA5D-A979885920B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 xmlns:a16="http://schemas.microsoft.com/office/drawing/2014/main" id="{6BE89BF8-8BF2-48F0-81AA-D385ABD0C955}"/>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9CF97165-ABE5-4764-AA81-FA5A4CCF48B5}"/>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36EDA14C-D2AE-47B6-ACB1-E81E13C5CE2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712A4FB4-824A-42BC-9EFB-D3BF24A668E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4470F6DB-1C10-487E-BAA9-9869872EBF6C}"/>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50B5103B-E632-4F7F-8C0D-8BB7BE8AF18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72D04E4C-FA48-41DE-83EB-CE8850A0BCD5}"/>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E96E4C06-B927-4C42-A36E-874311BF364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D7017088-744F-43B3-B620-51E817B7062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9FC0B1BB-6808-44E5-8773-7D59905844B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1224D891-80A5-43C9-8ADE-CFAF07B6D3E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5D285008-70C1-4B66-A3D9-F44DA88715F2}"/>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8AFE642A-10EB-4359-93B0-3D3AC3E3075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 xmlns:a16="http://schemas.microsoft.com/office/drawing/2014/main" id="{87ACD719-9BF2-4695-9FC5-E4374BC3A7ED}"/>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71B0AC7A-A663-4352-9BEC-F1689C61F96C}"/>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70BA5C26-B5DB-4A1D-890F-324F590DE79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325BAA52-3D60-4771-8C31-021B79EC04A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45362D8E-04A7-4546-A7FB-EDDC645BA11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76825EC4-48CA-4021-A431-D50CD538858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AD7C520E-D17E-4558-BCEC-05AA3437E7B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8206808C-663D-4F58-ABF8-A82358055C5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C49A045B-AB5C-4BCA-894F-59CF5DC1249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5C315C8C-950C-4558-9385-EAF61369A429}"/>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 xmlns:a16="http://schemas.microsoft.com/office/drawing/2014/main" id="{283A6279-E13F-414A-BDAD-DEC2B49C9EB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 xmlns:a16="http://schemas.microsoft.com/office/drawing/2014/main" id="{2A4ACBBD-3961-42DF-9893-F09C3D5C5F47}"/>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a:extLst>
            <a:ext uri="{FF2B5EF4-FFF2-40B4-BE49-F238E27FC236}">
              <a16:creationId xmlns="" xmlns:a16="http://schemas.microsoft.com/office/drawing/2014/main" id="{C2A0A0CC-49F6-470A-9192-E94FC03EA361}"/>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a:extLst>
            <a:ext uri="{FF2B5EF4-FFF2-40B4-BE49-F238E27FC236}">
              <a16:creationId xmlns="" xmlns:a16="http://schemas.microsoft.com/office/drawing/2014/main" id="{3E53AE62-50A9-44D9-8C67-9E73D38488E7}"/>
            </a:ext>
          </a:extLst>
        </xdr:cNvPr>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a:extLst>
            <a:ext uri="{FF2B5EF4-FFF2-40B4-BE49-F238E27FC236}">
              <a16:creationId xmlns="" xmlns:a16="http://schemas.microsoft.com/office/drawing/2014/main" id="{E98ABE4D-9249-4892-8AB6-63F5C78ABBB1}"/>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a:extLst>
            <a:ext uri="{FF2B5EF4-FFF2-40B4-BE49-F238E27FC236}">
              <a16:creationId xmlns="" xmlns:a16="http://schemas.microsoft.com/office/drawing/2014/main" id="{5F4AEF91-16D8-4E60-925C-39997EB16410}"/>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a:extLst>
            <a:ext uri="{FF2B5EF4-FFF2-40B4-BE49-F238E27FC236}">
              <a16:creationId xmlns="" xmlns:a16="http://schemas.microsoft.com/office/drawing/2014/main" id="{AB4B2BE0-F7D5-433B-AA45-626D25949174}"/>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a:extLst>
            <a:ext uri="{FF2B5EF4-FFF2-40B4-BE49-F238E27FC236}">
              <a16:creationId xmlns="" xmlns:a16="http://schemas.microsoft.com/office/drawing/2014/main" id="{FA367E10-B977-4239-A7E2-314AA9DCE8B4}"/>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a:extLst>
            <a:ext uri="{FF2B5EF4-FFF2-40B4-BE49-F238E27FC236}">
              <a16:creationId xmlns="" xmlns:a16="http://schemas.microsoft.com/office/drawing/2014/main" id="{624F4329-0BC0-48F4-BAE1-74593BC3D68C}"/>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a:extLst>
            <a:ext uri="{FF2B5EF4-FFF2-40B4-BE49-F238E27FC236}">
              <a16:creationId xmlns="" xmlns:a16="http://schemas.microsoft.com/office/drawing/2014/main" id="{D6FDB745-DE45-4556-B16D-1349EACE788A}"/>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a:extLst>
            <a:ext uri="{FF2B5EF4-FFF2-40B4-BE49-F238E27FC236}">
              <a16:creationId xmlns="" xmlns:a16="http://schemas.microsoft.com/office/drawing/2014/main" id="{054CCB36-C12E-4197-8F83-71E0789F6C2B}"/>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a:extLst>
            <a:ext uri="{FF2B5EF4-FFF2-40B4-BE49-F238E27FC236}">
              <a16:creationId xmlns="" xmlns:a16="http://schemas.microsoft.com/office/drawing/2014/main" id="{FEBEE2E1-7D44-413D-B521-ECF7B78BC215}"/>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a:extLst>
            <a:ext uri="{FF2B5EF4-FFF2-40B4-BE49-F238E27FC236}">
              <a16:creationId xmlns="" xmlns:a16="http://schemas.microsoft.com/office/drawing/2014/main" id="{0356F3FE-52AC-4488-BE97-95B9C273481D}"/>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a:extLst>
            <a:ext uri="{FF2B5EF4-FFF2-40B4-BE49-F238E27FC236}">
              <a16:creationId xmlns="" xmlns:a16="http://schemas.microsoft.com/office/drawing/2014/main" id="{39B3B199-3791-4E8C-8E8E-F1EFE437EFB3}"/>
            </a:ext>
          </a:extLst>
        </xdr:cNvPr>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 xmlns:a16="http://schemas.microsoft.com/office/drawing/2014/main" id="{78802D0A-AC35-42DA-BACD-F1DB1984075D}"/>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a:extLst>
            <a:ext uri="{FF2B5EF4-FFF2-40B4-BE49-F238E27FC236}">
              <a16:creationId xmlns="" xmlns:a16="http://schemas.microsoft.com/office/drawing/2014/main" id="{10AF39AE-E861-4F1B-99B1-06164114601D}"/>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 xmlns:a16="http://schemas.microsoft.com/office/drawing/2014/main" id="{875AFDEC-313B-42C2-AB46-78D0A704B3B1}"/>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a:extLst>
            <a:ext uri="{FF2B5EF4-FFF2-40B4-BE49-F238E27FC236}">
              <a16:creationId xmlns="" xmlns:a16="http://schemas.microsoft.com/office/drawing/2014/main" id="{4BFF5189-E41C-409F-81BE-B949E7560E03}"/>
            </a:ext>
          </a:extLst>
        </xdr:cNvPr>
        <xdr:cNvCxnSpPr/>
      </xdr:nvCxnSpPr>
      <xdr:spPr>
        <a:xfrm flipV="1">
          <a:off x="4634865" y="5686697"/>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a:extLst>
            <a:ext uri="{FF2B5EF4-FFF2-40B4-BE49-F238E27FC236}">
              <a16:creationId xmlns="" xmlns:a16="http://schemas.microsoft.com/office/drawing/2014/main" id="{0346E64E-F60B-4AD4-9188-D8AD334A166C}"/>
            </a:ext>
          </a:extLst>
        </xdr:cNvPr>
        <xdr:cNvSpPr txBox="1"/>
      </xdr:nvSpPr>
      <xdr:spPr>
        <a:xfrm>
          <a:off x="4673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a:extLst>
            <a:ext uri="{FF2B5EF4-FFF2-40B4-BE49-F238E27FC236}">
              <a16:creationId xmlns="" xmlns:a16="http://schemas.microsoft.com/office/drawing/2014/main" id="{3BE08DA0-A2FE-4EB1-942D-1C9243CDDF22}"/>
            </a:ext>
          </a:extLst>
        </xdr:cNvPr>
        <xdr:cNvCxnSpPr/>
      </xdr:nvCxnSpPr>
      <xdr:spPr>
        <a:xfrm>
          <a:off x="4546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a:extLst>
            <a:ext uri="{FF2B5EF4-FFF2-40B4-BE49-F238E27FC236}">
              <a16:creationId xmlns="" xmlns:a16="http://schemas.microsoft.com/office/drawing/2014/main" id="{4AD73E7F-EEBF-46F5-BA78-FA2E4D44EC03}"/>
            </a:ext>
          </a:extLst>
        </xdr:cNvPr>
        <xdr:cNvSpPr txBox="1"/>
      </xdr:nvSpPr>
      <xdr:spPr>
        <a:xfrm>
          <a:off x="4673600" y="5461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a:extLst>
            <a:ext uri="{FF2B5EF4-FFF2-40B4-BE49-F238E27FC236}">
              <a16:creationId xmlns="" xmlns:a16="http://schemas.microsoft.com/office/drawing/2014/main" id="{D577AC92-F8EC-4A34-98B7-2B17274866E9}"/>
            </a:ext>
          </a:extLst>
        </xdr:cNvPr>
        <xdr:cNvCxnSpPr/>
      </xdr:nvCxnSpPr>
      <xdr:spPr>
        <a:xfrm>
          <a:off x="4546600" y="568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102161</xdr:rowOff>
    </xdr:from>
    <xdr:ext cx="405111" cy="259045"/>
    <xdr:sp macro="" textlink="">
      <xdr:nvSpPr>
        <xdr:cNvPr id="62" name="【道路】&#10;有形固定資産減価償却率平均値テキスト">
          <a:extLst>
            <a:ext uri="{FF2B5EF4-FFF2-40B4-BE49-F238E27FC236}">
              <a16:creationId xmlns="" xmlns:a16="http://schemas.microsoft.com/office/drawing/2014/main" id="{CF53CCCC-76A2-4204-8CBD-7A3D26D2CED7}"/>
            </a:ext>
          </a:extLst>
        </xdr:cNvPr>
        <xdr:cNvSpPr txBox="1"/>
      </xdr:nvSpPr>
      <xdr:spPr>
        <a:xfrm>
          <a:off x="4673600" y="61029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a:extLst>
            <a:ext uri="{FF2B5EF4-FFF2-40B4-BE49-F238E27FC236}">
              <a16:creationId xmlns="" xmlns:a16="http://schemas.microsoft.com/office/drawing/2014/main" id="{BB378B8D-44DD-4E76-97F9-27654EB8948E}"/>
            </a:ext>
          </a:extLst>
        </xdr:cNvPr>
        <xdr:cNvSpPr/>
      </xdr:nvSpPr>
      <xdr:spPr>
        <a:xfrm>
          <a:off x="4584700" y="625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a:extLst>
            <a:ext uri="{FF2B5EF4-FFF2-40B4-BE49-F238E27FC236}">
              <a16:creationId xmlns="" xmlns:a16="http://schemas.microsoft.com/office/drawing/2014/main" id="{931495B7-EC8A-4DFA-B5D7-26781A55DEF8}"/>
            </a:ext>
          </a:extLst>
        </xdr:cNvPr>
        <xdr:cNvSpPr/>
      </xdr:nvSpPr>
      <xdr:spPr>
        <a:xfrm>
          <a:off x="37465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a:extLst>
            <a:ext uri="{FF2B5EF4-FFF2-40B4-BE49-F238E27FC236}">
              <a16:creationId xmlns="" xmlns:a16="http://schemas.microsoft.com/office/drawing/2014/main" id="{70E4F168-905A-458D-9CA1-3CEAFEF86D5B}"/>
            </a:ext>
          </a:extLst>
        </xdr:cNvPr>
        <xdr:cNvSpPr/>
      </xdr:nvSpPr>
      <xdr:spPr>
        <a:xfrm>
          <a:off x="28575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a:extLst>
            <a:ext uri="{FF2B5EF4-FFF2-40B4-BE49-F238E27FC236}">
              <a16:creationId xmlns="" xmlns:a16="http://schemas.microsoft.com/office/drawing/2014/main" id="{935917B8-0822-4A86-8E38-3F7E9DC5CA62}"/>
            </a:ext>
          </a:extLst>
        </xdr:cNvPr>
        <xdr:cNvSpPr/>
      </xdr:nvSpPr>
      <xdr:spPr>
        <a:xfrm>
          <a:off x="1968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 xmlns:a16="http://schemas.microsoft.com/office/drawing/2014/main" id="{37D63D27-CA13-4F3B-BC0B-96CE79613B4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 xmlns:a16="http://schemas.microsoft.com/office/drawing/2014/main" id="{D538C723-9C93-4F5A-B041-89582825988A}"/>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 xmlns:a16="http://schemas.microsoft.com/office/drawing/2014/main" id="{476DF643-0602-459B-A983-890F59EF6D97}"/>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 xmlns:a16="http://schemas.microsoft.com/office/drawing/2014/main" id="{0532DCF2-190E-4FBA-B068-FB4B2A02657D}"/>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 xmlns:a16="http://schemas.microsoft.com/office/drawing/2014/main" id="{8578514D-C2AA-4700-A7A5-60738BBC360D}"/>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28666</xdr:rowOff>
    </xdr:from>
    <xdr:to>
      <xdr:col>24</xdr:col>
      <xdr:colOff>114300</xdr:colOff>
      <xdr:row>38</xdr:row>
      <xdr:rowOff>130266</xdr:rowOff>
    </xdr:to>
    <xdr:sp macro="" textlink="">
      <xdr:nvSpPr>
        <xdr:cNvPr id="72" name="楕円 71">
          <a:extLst>
            <a:ext uri="{FF2B5EF4-FFF2-40B4-BE49-F238E27FC236}">
              <a16:creationId xmlns="" xmlns:a16="http://schemas.microsoft.com/office/drawing/2014/main" id="{B0A5A434-2A69-45E6-989C-AF4888534255}"/>
            </a:ext>
          </a:extLst>
        </xdr:cNvPr>
        <xdr:cNvSpPr/>
      </xdr:nvSpPr>
      <xdr:spPr>
        <a:xfrm>
          <a:off x="4584700" y="6543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7093</xdr:rowOff>
    </xdr:from>
    <xdr:ext cx="405111" cy="259045"/>
    <xdr:sp macro="" textlink="">
      <xdr:nvSpPr>
        <xdr:cNvPr id="73" name="【道路】&#10;有形固定資産減価償却率該当値テキスト">
          <a:extLst>
            <a:ext uri="{FF2B5EF4-FFF2-40B4-BE49-F238E27FC236}">
              <a16:creationId xmlns="" xmlns:a16="http://schemas.microsoft.com/office/drawing/2014/main" id="{299F247D-3507-4047-AFA0-581CC72727B6}"/>
            </a:ext>
          </a:extLst>
        </xdr:cNvPr>
        <xdr:cNvSpPr txBox="1"/>
      </xdr:nvSpPr>
      <xdr:spPr>
        <a:xfrm>
          <a:off x="4673600" y="65221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167459</xdr:rowOff>
    </xdr:from>
    <xdr:to>
      <xdr:col>20</xdr:col>
      <xdr:colOff>38100</xdr:colOff>
      <xdr:row>38</xdr:row>
      <xdr:rowOff>97609</xdr:rowOff>
    </xdr:to>
    <xdr:sp macro="" textlink="">
      <xdr:nvSpPr>
        <xdr:cNvPr id="74" name="楕円 73">
          <a:extLst>
            <a:ext uri="{FF2B5EF4-FFF2-40B4-BE49-F238E27FC236}">
              <a16:creationId xmlns="" xmlns:a16="http://schemas.microsoft.com/office/drawing/2014/main" id="{9B22EFD6-ECB1-486C-90A9-D6FB9E3B95F7}"/>
            </a:ext>
          </a:extLst>
        </xdr:cNvPr>
        <xdr:cNvSpPr/>
      </xdr:nvSpPr>
      <xdr:spPr>
        <a:xfrm>
          <a:off x="3746500" y="6511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46809</xdr:rowOff>
    </xdr:from>
    <xdr:to>
      <xdr:col>24</xdr:col>
      <xdr:colOff>63500</xdr:colOff>
      <xdr:row>38</xdr:row>
      <xdr:rowOff>79466</xdr:rowOff>
    </xdr:to>
    <xdr:cxnSp macro="">
      <xdr:nvCxnSpPr>
        <xdr:cNvPr id="75" name="直線コネクタ 74">
          <a:extLst>
            <a:ext uri="{FF2B5EF4-FFF2-40B4-BE49-F238E27FC236}">
              <a16:creationId xmlns="" xmlns:a16="http://schemas.microsoft.com/office/drawing/2014/main" id="{1608C3DB-E8BE-4A1E-A9B0-CF84905FDE37}"/>
            </a:ext>
          </a:extLst>
        </xdr:cNvPr>
        <xdr:cNvCxnSpPr/>
      </xdr:nvCxnSpPr>
      <xdr:spPr>
        <a:xfrm>
          <a:off x="3797300" y="656190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165826</xdr:rowOff>
    </xdr:from>
    <xdr:to>
      <xdr:col>15</xdr:col>
      <xdr:colOff>101600</xdr:colOff>
      <xdr:row>38</xdr:row>
      <xdr:rowOff>95976</xdr:rowOff>
    </xdr:to>
    <xdr:sp macro="" textlink="">
      <xdr:nvSpPr>
        <xdr:cNvPr id="76" name="楕円 75">
          <a:extLst>
            <a:ext uri="{FF2B5EF4-FFF2-40B4-BE49-F238E27FC236}">
              <a16:creationId xmlns="" xmlns:a16="http://schemas.microsoft.com/office/drawing/2014/main" id="{897B5DB5-DA1D-4969-B309-81C01DCA5244}"/>
            </a:ext>
          </a:extLst>
        </xdr:cNvPr>
        <xdr:cNvSpPr/>
      </xdr:nvSpPr>
      <xdr:spPr>
        <a:xfrm>
          <a:off x="2857500" y="6509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45176</xdr:rowOff>
    </xdr:from>
    <xdr:to>
      <xdr:col>19</xdr:col>
      <xdr:colOff>177800</xdr:colOff>
      <xdr:row>38</xdr:row>
      <xdr:rowOff>46809</xdr:rowOff>
    </xdr:to>
    <xdr:cxnSp macro="">
      <xdr:nvCxnSpPr>
        <xdr:cNvPr id="77" name="直線コネクタ 76">
          <a:extLst>
            <a:ext uri="{FF2B5EF4-FFF2-40B4-BE49-F238E27FC236}">
              <a16:creationId xmlns="" xmlns:a16="http://schemas.microsoft.com/office/drawing/2014/main" id="{E88398F7-F6D9-4164-AB45-EB9A11C65B2B}"/>
            </a:ext>
          </a:extLst>
        </xdr:cNvPr>
        <xdr:cNvCxnSpPr/>
      </xdr:nvCxnSpPr>
      <xdr:spPr>
        <a:xfrm>
          <a:off x="2908300" y="6560276"/>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165826</xdr:rowOff>
    </xdr:from>
    <xdr:to>
      <xdr:col>10</xdr:col>
      <xdr:colOff>165100</xdr:colOff>
      <xdr:row>38</xdr:row>
      <xdr:rowOff>95976</xdr:rowOff>
    </xdr:to>
    <xdr:sp macro="" textlink="">
      <xdr:nvSpPr>
        <xdr:cNvPr id="78" name="楕円 77">
          <a:extLst>
            <a:ext uri="{FF2B5EF4-FFF2-40B4-BE49-F238E27FC236}">
              <a16:creationId xmlns="" xmlns:a16="http://schemas.microsoft.com/office/drawing/2014/main" id="{C3FAE7AC-1DFE-4722-B8FA-D40E3B976DDF}"/>
            </a:ext>
          </a:extLst>
        </xdr:cNvPr>
        <xdr:cNvSpPr/>
      </xdr:nvSpPr>
      <xdr:spPr>
        <a:xfrm>
          <a:off x="1968500" y="6509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45176</xdr:rowOff>
    </xdr:from>
    <xdr:to>
      <xdr:col>15</xdr:col>
      <xdr:colOff>50800</xdr:colOff>
      <xdr:row>38</xdr:row>
      <xdr:rowOff>45176</xdr:rowOff>
    </xdr:to>
    <xdr:cxnSp macro="">
      <xdr:nvCxnSpPr>
        <xdr:cNvPr id="79" name="直線コネクタ 78">
          <a:extLst>
            <a:ext uri="{FF2B5EF4-FFF2-40B4-BE49-F238E27FC236}">
              <a16:creationId xmlns="" xmlns:a16="http://schemas.microsoft.com/office/drawing/2014/main" id="{24947466-00A5-4A16-99C4-EB6F43679561}"/>
            </a:ext>
          </a:extLst>
        </xdr:cNvPr>
        <xdr:cNvCxnSpPr/>
      </xdr:nvCxnSpPr>
      <xdr:spPr>
        <a:xfrm>
          <a:off x="2019300" y="65602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56985</xdr:rowOff>
    </xdr:from>
    <xdr:ext cx="405111" cy="259045"/>
    <xdr:sp macro="" textlink="">
      <xdr:nvSpPr>
        <xdr:cNvPr id="80" name="n_1aveValue【道路】&#10;有形固定資産減価償却率">
          <a:extLst>
            <a:ext uri="{FF2B5EF4-FFF2-40B4-BE49-F238E27FC236}">
              <a16:creationId xmlns="" xmlns:a16="http://schemas.microsoft.com/office/drawing/2014/main" id="{B764EA30-1465-468C-9841-02645B8F8FCD}"/>
            </a:ext>
          </a:extLst>
        </xdr:cNvPr>
        <xdr:cNvSpPr txBox="1"/>
      </xdr:nvSpPr>
      <xdr:spPr>
        <a:xfrm>
          <a:off x="3582044" y="605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79846</xdr:rowOff>
    </xdr:from>
    <xdr:ext cx="405111" cy="259045"/>
    <xdr:sp macro="" textlink="">
      <xdr:nvSpPr>
        <xdr:cNvPr id="81" name="n_2aveValue【道路】&#10;有形固定資産減価償却率">
          <a:extLst>
            <a:ext uri="{FF2B5EF4-FFF2-40B4-BE49-F238E27FC236}">
              <a16:creationId xmlns="" xmlns:a16="http://schemas.microsoft.com/office/drawing/2014/main" id="{3FFE26DB-97F3-468D-949A-6AE2B50C17D4}"/>
            </a:ext>
          </a:extLst>
        </xdr:cNvPr>
        <xdr:cNvSpPr txBox="1"/>
      </xdr:nvSpPr>
      <xdr:spPr>
        <a:xfrm>
          <a:off x="2705744" y="6080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114135</xdr:rowOff>
    </xdr:from>
    <xdr:ext cx="405111" cy="259045"/>
    <xdr:sp macro="" textlink="">
      <xdr:nvSpPr>
        <xdr:cNvPr id="82" name="n_3aveValue【道路】&#10;有形固定資産減価償却率">
          <a:extLst>
            <a:ext uri="{FF2B5EF4-FFF2-40B4-BE49-F238E27FC236}">
              <a16:creationId xmlns="" xmlns:a16="http://schemas.microsoft.com/office/drawing/2014/main" id="{AAFC7E0F-A711-4075-AA19-8360153AE85A}"/>
            </a:ext>
          </a:extLst>
        </xdr:cNvPr>
        <xdr:cNvSpPr txBox="1"/>
      </xdr:nvSpPr>
      <xdr:spPr>
        <a:xfrm>
          <a:off x="1816744" y="6114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88736</xdr:rowOff>
    </xdr:from>
    <xdr:ext cx="405111" cy="259045"/>
    <xdr:sp macro="" textlink="">
      <xdr:nvSpPr>
        <xdr:cNvPr id="83" name="n_1mainValue【道路】&#10;有形固定資産減価償却率">
          <a:extLst>
            <a:ext uri="{FF2B5EF4-FFF2-40B4-BE49-F238E27FC236}">
              <a16:creationId xmlns="" xmlns:a16="http://schemas.microsoft.com/office/drawing/2014/main" id="{1B104A84-1A1E-4C6B-B9DF-2346F85A4EA8}"/>
            </a:ext>
          </a:extLst>
        </xdr:cNvPr>
        <xdr:cNvSpPr txBox="1"/>
      </xdr:nvSpPr>
      <xdr:spPr>
        <a:xfrm>
          <a:off x="3582044" y="66038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87103</xdr:rowOff>
    </xdr:from>
    <xdr:ext cx="405111" cy="259045"/>
    <xdr:sp macro="" textlink="">
      <xdr:nvSpPr>
        <xdr:cNvPr id="84" name="n_2mainValue【道路】&#10;有形固定資産減価償却率">
          <a:extLst>
            <a:ext uri="{FF2B5EF4-FFF2-40B4-BE49-F238E27FC236}">
              <a16:creationId xmlns="" xmlns:a16="http://schemas.microsoft.com/office/drawing/2014/main" id="{3FE6473F-1454-4783-85F7-5DA3B458B7D9}"/>
            </a:ext>
          </a:extLst>
        </xdr:cNvPr>
        <xdr:cNvSpPr txBox="1"/>
      </xdr:nvSpPr>
      <xdr:spPr>
        <a:xfrm>
          <a:off x="2705744" y="660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87103</xdr:rowOff>
    </xdr:from>
    <xdr:ext cx="405111" cy="259045"/>
    <xdr:sp macro="" textlink="">
      <xdr:nvSpPr>
        <xdr:cNvPr id="85" name="n_3mainValue【道路】&#10;有形固定資産減価償却率">
          <a:extLst>
            <a:ext uri="{FF2B5EF4-FFF2-40B4-BE49-F238E27FC236}">
              <a16:creationId xmlns="" xmlns:a16="http://schemas.microsoft.com/office/drawing/2014/main" id="{9CB44E16-603E-4C39-A81E-FCA3F9AB513C}"/>
            </a:ext>
          </a:extLst>
        </xdr:cNvPr>
        <xdr:cNvSpPr txBox="1"/>
      </xdr:nvSpPr>
      <xdr:spPr>
        <a:xfrm>
          <a:off x="1816744" y="660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a:extLst>
            <a:ext uri="{FF2B5EF4-FFF2-40B4-BE49-F238E27FC236}">
              <a16:creationId xmlns="" xmlns:a16="http://schemas.microsoft.com/office/drawing/2014/main" id="{6FB8E9D5-F107-4060-BCED-EB2FB3426FE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a:extLst>
            <a:ext uri="{FF2B5EF4-FFF2-40B4-BE49-F238E27FC236}">
              <a16:creationId xmlns="" xmlns:a16="http://schemas.microsoft.com/office/drawing/2014/main" id="{D2D86831-78DC-4C12-BEC4-1B791E0BC017}"/>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a:extLst>
            <a:ext uri="{FF2B5EF4-FFF2-40B4-BE49-F238E27FC236}">
              <a16:creationId xmlns="" xmlns:a16="http://schemas.microsoft.com/office/drawing/2014/main" id="{FAD9A36A-0509-4C91-9C71-4DEDAF93A5F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a:extLst>
            <a:ext uri="{FF2B5EF4-FFF2-40B4-BE49-F238E27FC236}">
              <a16:creationId xmlns="" xmlns:a16="http://schemas.microsoft.com/office/drawing/2014/main" id="{A1A13DB7-7A18-449F-AC88-9B67899F6A7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a:extLst>
            <a:ext uri="{FF2B5EF4-FFF2-40B4-BE49-F238E27FC236}">
              <a16:creationId xmlns="" xmlns:a16="http://schemas.microsoft.com/office/drawing/2014/main" id="{6056BFF3-7DF2-47FE-8193-0815AEA2AC9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a:extLst>
            <a:ext uri="{FF2B5EF4-FFF2-40B4-BE49-F238E27FC236}">
              <a16:creationId xmlns="" xmlns:a16="http://schemas.microsoft.com/office/drawing/2014/main" id="{2680C56D-405A-4F41-9A37-30F51A19C44C}"/>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a:extLst>
            <a:ext uri="{FF2B5EF4-FFF2-40B4-BE49-F238E27FC236}">
              <a16:creationId xmlns="" xmlns:a16="http://schemas.microsoft.com/office/drawing/2014/main" id="{64708149-B195-4FDE-940B-293F5F92861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a:extLst>
            <a:ext uri="{FF2B5EF4-FFF2-40B4-BE49-F238E27FC236}">
              <a16:creationId xmlns="" xmlns:a16="http://schemas.microsoft.com/office/drawing/2014/main" id="{23C81734-363E-4F6C-A434-2BC2750BEBA2}"/>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a:extLst>
            <a:ext uri="{FF2B5EF4-FFF2-40B4-BE49-F238E27FC236}">
              <a16:creationId xmlns="" xmlns:a16="http://schemas.microsoft.com/office/drawing/2014/main" id="{C3D300E0-39DE-488F-9DB1-C72E073FB527}"/>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a:extLst>
            <a:ext uri="{FF2B5EF4-FFF2-40B4-BE49-F238E27FC236}">
              <a16:creationId xmlns="" xmlns:a16="http://schemas.microsoft.com/office/drawing/2014/main" id="{D5268269-3489-41C0-B40E-357959086299}"/>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a:extLst>
            <a:ext uri="{FF2B5EF4-FFF2-40B4-BE49-F238E27FC236}">
              <a16:creationId xmlns="" xmlns:a16="http://schemas.microsoft.com/office/drawing/2014/main" id="{C94CE1DE-C17F-436E-B48D-F213A1351F7D}"/>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a:extLst>
            <a:ext uri="{FF2B5EF4-FFF2-40B4-BE49-F238E27FC236}">
              <a16:creationId xmlns="" xmlns:a16="http://schemas.microsoft.com/office/drawing/2014/main" id="{511871CA-6441-473C-8903-96AE137CA23F}"/>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a:extLst>
            <a:ext uri="{FF2B5EF4-FFF2-40B4-BE49-F238E27FC236}">
              <a16:creationId xmlns="" xmlns:a16="http://schemas.microsoft.com/office/drawing/2014/main" id="{2D8747B5-A4B8-45F7-ACBA-61AC58E6EBB7}"/>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9" name="テキスト ボックス 98">
          <a:extLst>
            <a:ext uri="{FF2B5EF4-FFF2-40B4-BE49-F238E27FC236}">
              <a16:creationId xmlns="" xmlns:a16="http://schemas.microsoft.com/office/drawing/2014/main" id="{D1D270E8-E0AE-47A5-B874-2DFC54A9782F}"/>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a:extLst>
            <a:ext uri="{FF2B5EF4-FFF2-40B4-BE49-F238E27FC236}">
              <a16:creationId xmlns="" xmlns:a16="http://schemas.microsoft.com/office/drawing/2014/main" id="{70DCE54E-11D7-4B1E-9F8A-EF2FF31813C8}"/>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1" name="テキスト ボックス 100">
          <a:extLst>
            <a:ext uri="{FF2B5EF4-FFF2-40B4-BE49-F238E27FC236}">
              <a16:creationId xmlns="" xmlns:a16="http://schemas.microsoft.com/office/drawing/2014/main" id="{D10338F2-5757-4C10-B889-AB980F7D8B38}"/>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a:extLst>
            <a:ext uri="{FF2B5EF4-FFF2-40B4-BE49-F238E27FC236}">
              <a16:creationId xmlns="" xmlns:a16="http://schemas.microsoft.com/office/drawing/2014/main" id="{B705FCB0-F7C3-4F1F-AC36-3BDFCAB8978F}"/>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3" name="テキスト ボックス 102">
          <a:extLst>
            <a:ext uri="{FF2B5EF4-FFF2-40B4-BE49-F238E27FC236}">
              <a16:creationId xmlns="" xmlns:a16="http://schemas.microsoft.com/office/drawing/2014/main" id="{F1E3959D-07D9-40CF-BC24-BEA44CB8D046}"/>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a:extLst>
            <a:ext uri="{FF2B5EF4-FFF2-40B4-BE49-F238E27FC236}">
              <a16:creationId xmlns="" xmlns:a16="http://schemas.microsoft.com/office/drawing/2014/main" id="{77AA4871-4E06-4B71-89BD-00AF14CB1AC4}"/>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5" name="テキスト ボックス 104">
          <a:extLst>
            <a:ext uri="{FF2B5EF4-FFF2-40B4-BE49-F238E27FC236}">
              <a16:creationId xmlns="" xmlns:a16="http://schemas.microsoft.com/office/drawing/2014/main" id="{913FC436-3D1E-483E-B313-D4B393ABA9F9}"/>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a:extLst>
            <a:ext uri="{FF2B5EF4-FFF2-40B4-BE49-F238E27FC236}">
              <a16:creationId xmlns="" xmlns:a16="http://schemas.microsoft.com/office/drawing/2014/main" id="{469B1292-CC9E-4FA2-8B09-6B2A383CCE39}"/>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7" name="テキスト ボックス 106">
          <a:extLst>
            <a:ext uri="{FF2B5EF4-FFF2-40B4-BE49-F238E27FC236}">
              <a16:creationId xmlns="" xmlns:a16="http://schemas.microsoft.com/office/drawing/2014/main" id="{577E7150-5D4B-4655-9A14-E27AF8D17A22}"/>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a:extLst>
            <a:ext uri="{FF2B5EF4-FFF2-40B4-BE49-F238E27FC236}">
              <a16:creationId xmlns="" xmlns:a16="http://schemas.microsoft.com/office/drawing/2014/main" id="{25A9136A-3040-4B54-899F-A3BC30589B7E}"/>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9" name="直線コネクタ 108">
          <a:extLst>
            <a:ext uri="{FF2B5EF4-FFF2-40B4-BE49-F238E27FC236}">
              <a16:creationId xmlns="" xmlns:a16="http://schemas.microsoft.com/office/drawing/2014/main" id="{EC87589B-03FF-42CD-A325-A82489DCA90E}"/>
            </a:ext>
          </a:extLst>
        </xdr:cNvPr>
        <xdr:cNvCxnSpPr/>
      </xdr:nvCxnSpPr>
      <xdr:spPr>
        <a:xfrm flipV="1">
          <a:off x="10476865" y="5768689"/>
          <a:ext cx="0" cy="146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10" name="【道路】&#10;一人当たり延長最小値テキスト">
          <a:extLst>
            <a:ext uri="{FF2B5EF4-FFF2-40B4-BE49-F238E27FC236}">
              <a16:creationId xmlns="" xmlns:a16="http://schemas.microsoft.com/office/drawing/2014/main" id="{4644B2AE-8A86-46B4-912F-026A51AD59BA}"/>
            </a:ext>
          </a:extLst>
        </xdr:cNvPr>
        <xdr:cNvSpPr txBox="1"/>
      </xdr:nvSpPr>
      <xdr:spPr>
        <a:xfrm>
          <a:off x="10515600" y="7241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11" name="直線コネクタ 110">
          <a:extLst>
            <a:ext uri="{FF2B5EF4-FFF2-40B4-BE49-F238E27FC236}">
              <a16:creationId xmlns="" xmlns:a16="http://schemas.microsoft.com/office/drawing/2014/main" id="{FB24495A-A489-4E9B-A9B4-F8B16E06BAD6}"/>
            </a:ext>
          </a:extLst>
        </xdr:cNvPr>
        <xdr:cNvCxnSpPr/>
      </xdr:nvCxnSpPr>
      <xdr:spPr>
        <a:xfrm>
          <a:off x="10388600" y="723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12" name="【道路】&#10;一人当たり延長最大値テキスト">
          <a:extLst>
            <a:ext uri="{FF2B5EF4-FFF2-40B4-BE49-F238E27FC236}">
              <a16:creationId xmlns="" xmlns:a16="http://schemas.microsoft.com/office/drawing/2014/main" id="{DC109BF9-707C-41AD-8744-23C934272C34}"/>
            </a:ext>
          </a:extLst>
        </xdr:cNvPr>
        <xdr:cNvSpPr txBox="1"/>
      </xdr:nvSpPr>
      <xdr:spPr>
        <a:xfrm>
          <a:off x="10515600" y="5543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3" name="直線コネクタ 112">
          <a:extLst>
            <a:ext uri="{FF2B5EF4-FFF2-40B4-BE49-F238E27FC236}">
              <a16:creationId xmlns="" xmlns:a16="http://schemas.microsoft.com/office/drawing/2014/main" id="{60498FB1-B73D-40BA-8E63-582F96820FB5}"/>
            </a:ext>
          </a:extLst>
        </xdr:cNvPr>
        <xdr:cNvCxnSpPr/>
      </xdr:nvCxnSpPr>
      <xdr:spPr>
        <a:xfrm>
          <a:off x="10388600" y="576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22251</xdr:rowOff>
    </xdr:from>
    <xdr:ext cx="534377" cy="259045"/>
    <xdr:sp macro="" textlink="">
      <xdr:nvSpPr>
        <xdr:cNvPr id="114" name="【道路】&#10;一人当たり延長平均値テキスト">
          <a:extLst>
            <a:ext uri="{FF2B5EF4-FFF2-40B4-BE49-F238E27FC236}">
              <a16:creationId xmlns="" xmlns:a16="http://schemas.microsoft.com/office/drawing/2014/main" id="{B1DBFB42-4B29-4B21-A8E7-EE9D6351FADE}"/>
            </a:ext>
          </a:extLst>
        </xdr:cNvPr>
        <xdr:cNvSpPr txBox="1"/>
      </xdr:nvSpPr>
      <xdr:spPr>
        <a:xfrm>
          <a:off x="10515600" y="68802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5" name="フローチャート: 判断 114">
          <a:extLst>
            <a:ext uri="{FF2B5EF4-FFF2-40B4-BE49-F238E27FC236}">
              <a16:creationId xmlns="" xmlns:a16="http://schemas.microsoft.com/office/drawing/2014/main" id="{13453E27-FEF3-49EC-BE60-2AE4E14C140A}"/>
            </a:ext>
          </a:extLst>
        </xdr:cNvPr>
        <xdr:cNvSpPr/>
      </xdr:nvSpPr>
      <xdr:spPr>
        <a:xfrm>
          <a:off x="10426700" y="702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6" name="フローチャート: 判断 115">
          <a:extLst>
            <a:ext uri="{FF2B5EF4-FFF2-40B4-BE49-F238E27FC236}">
              <a16:creationId xmlns="" xmlns:a16="http://schemas.microsoft.com/office/drawing/2014/main" id="{A954E350-5191-41C2-AB54-682F10665FC2}"/>
            </a:ext>
          </a:extLst>
        </xdr:cNvPr>
        <xdr:cNvSpPr/>
      </xdr:nvSpPr>
      <xdr:spPr>
        <a:xfrm>
          <a:off x="9588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7" name="フローチャート: 判断 116">
          <a:extLst>
            <a:ext uri="{FF2B5EF4-FFF2-40B4-BE49-F238E27FC236}">
              <a16:creationId xmlns="" xmlns:a16="http://schemas.microsoft.com/office/drawing/2014/main" id="{78C511B7-EE8F-4334-AA61-655FBE336B76}"/>
            </a:ext>
          </a:extLst>
        </xdr:cNvPr>
        <xdr:cNvSpPr/>
      </xdr:nvSpPr>
      <xdr:spPr>
        <a:xfrm>
          <a:off x="8699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8" name="フローチャート: 判断 117">
          <a:extLst>
            <a:ext uri="{FF2B5EF4-FFF2-40B4-BE49-F238E27FC236}">
              <a16:creationId xmlns="" xmlns:a16="http://schemas.microsoft.com/office/drawing/2014/main" id="{A960C519-3C67-420D-BBC6-07B2E1712838}"/>
            </a:ext>
          </a:extLst>
        </xdr:cNvPr>
        <xdr:cNvSpPr/>
      </xdr:nvSpPr>
      <xdr:spPr>
        <a:xfrm>
          <a:off x="7810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 xmlns:a16="http://schemas.microsoft.com/office/drawing/2014/main" id="{2C5E403C-BC5E-4C45-A728-6A80A014ED48}"/>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 xmlns:a16="http://schemas.microsoft.com/office/drawing/2014/main" id="{EC8BB30F-0CD3-4506-9A7A-08D69AA732E7}"/>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 xmlns:a16="http://schemas.microsoft.com/office/drawing/2014/main" id="{46D5D717-9296-40B2-98B3-6668A1690668}"/>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 xmlns:a16="http://schemas.microsoft.com/office/drawing/2014/main" id="{EAB516E6-0036-4638-B7F3-9090D75EC646}"/>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 xmlns:a16="http://schemas.microsoft.com/office/drawing/2014/main" id="{9EBA271C-EF54-4990-96AF-D001B72E5677}"/>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87957</xdr:rowOff>
    </xdr:from>
    <xdr:to>
      <xdr:col>55</xdr:col>
      <xdr:colOff>50800</xdr:colOff>
      <xdr:row>42</xdr:row>
      <xdr:rowOff>18107</xdr:rowOff>
    </xdr:to>
    <xdr:sp macro="" textlink="">
      <xdr:nvSpPr>
        <xdr:cNvPr id="124" name="楕円 123">
          <a:extLst>
            <a:ext uri="{FF2B5EF4-FFF2-40B4-BE49-F238E27FC236}">
              <a16:creationId xmlns="" xmlns:a16="http://schemas.microsoft.com/office/drawing/2014/main" id="{E3814B83-6EF2-406A-9123-F07123CAFDC9}"/>
            </a:ext>
          </a:extLst>
        </xdr:cNvPr>
        <xdr:cNvSpPr/>
      </xdr:nvSpPr>
      <xdr:spPr>
        <a:xfrm>
          <a:off x="10426700" y="7117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2884</xdr:rowOff>
    </xdr:from>
    <xdr:ext cx="534377" cy="259045"/>
    <xdr:sp macro="" textlink="">
      <xdr:nvSpPr>
        <xdr:cNvPr id="125" name="【道路】&#10;一人当たり延長該当値テキスト">
          <a:extLst>
            <a:ext uri="{FF2B5EF4-FFF2-40B4-BE49-F238E27FC236}">
              <a16:creationId xmlns="" xmlns:a16="http://schemas.microsoft.com/office/drawing/2014/main" id="{22F5AE58-1465-4C71-86D8-B52D8D731C51}"/>
            </a:ext>
          </a:extLst>
        </xdr:cNvPr>
        <xdr:cNvSpPr txBox="1"/>
      </xdr:nvSpPr>
      <xdr:spPr>
        <a:xfrm>
          <a:off x="10515600" y="7032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89191</xdr:rowOff>
    </xdr:from>
    <xdr:to>
      <xdr:col>50</xdr:col>
      <xdr:colOff>165100</xdr:colOff>
      <xdr:row>42</xdr:row>
      <xdr:rowOff>19341</xdr:rowOff>
    </xdr:to>
    <xdr:sp macro="" textlink="">
      <xdr:nvSpPr>
        <xdr:cNvPr id="126" name="楕円 125">
          <a:extLst>
            <a:ext uri="{FF2B5EF4-FFF2-40B4-BE49-F238E27FC236}">
              <a16:creationId xmlns="" xmlns:a16="http://schemas.microsoft.com/office/drawing/2014/main" id="{107F0765-33FC-4CD1-B1E3-829570AB36D2}"/>
            </a:ext>
          </a:extLst>
        </xdr:cNvPr>
        <xdr:cNvSpPr/>
      </xdr:nvSpPr>
      <xdr:spPr>
        <a:xfrm>
          <a:off x="9588500" y="7118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138757</xdr:rowOff>
    </xdr:from>
    <xdr:to>
      <xdr:col>55</xdr:col>
      <xdr:colOff>0</xdr:colOff>
      <xdr:row>41</xdr:row>
      <xdr:rowOff>139991</xdr:rowOff>
    </xdr:to>
    <xdr:cxnSp macro="">
      <xdr:nvCxnSpPr>
        <xdr:cNvPr id="127" name="直線コネクタ 126">
          <a:extLst>
            <a:ext uri="{FF2B5EF4-FFF2-40B4-BE49-F238E27FC236}">
              <a16:creationId xmlns="" xmlns:a16="http://schemas.microsoft.com/office/drawing/2014/main" id="{FA18FB66-9EA0-4232-9BC8-F31963550B99}"/>
            </a:ext>
          </a:extLst>
        </xdr:cNvPr>
        <xdr:cNvCxnSpPr/>
      </xdr:nvCxnSpPr>
      <xdr:spPr>
        <a:xfrm flipV="1">
          <a:off x="9639300" y="7168207"/>
          <a:ext cx="838200" cy="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90551</xdr:rowOff>
    </xdr:from>
    <xdr:to>
      <xdr:col>46</xdr:col>
      <xdr:colOff>38100</xdr:colOff>
      <xdr:row>42</xdr:row>
      <xdr:rowOff>20701</xdr:rowOff>
    </xdr:to>
    <xdr:sp macro="" textlink="">
      <xdr:nvSpPr>
        <xdr:cNvPr id="128" name="楕円 127">
          <a:extLst>
            <a:ext uri="{FF2B5EF4-FFF2-40B4-BE49-F238E27FC236}">
              <a16:creationId xmlns="" xmlns:a16="http://schemas.microsoft.com/office/drawing/2014/main" id="{3BE4D73F-9BA4-4A83-94DC-EBC237646777}"/>
            </a:ext>
          </a:extLst>
        </xdr:cNvPr>
        <xdr:cNvSpPr/>
      </xdr:nvSpPr>
      <xdr:spPr>
        <a:xfrm>
          <a:off x="8699500" y="712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139991</xdr:rowOff>
    </xdr:from>
    <xdr:to>
      <xdr:col>50</xdr:col>
      <xdr:colOff>114300</xdr:colOff>
      <xdr:row>41</xdr:row>
      <xdr:rowOff>141351</xdr:rowOff>
    </xdr:to>
    <xdr:cxnSp macro="">
      <xdr:nvCxnSpPr>
        <xdr:cNvPr id="129" name="直線コネクタ 128">
          <a:extLst>
            <a:ext uri="{FF2B5EF4-FFF2-40B4-BE49-F238E27FC236}">
              <a16:creationId xmlns="" xmlns:a16="http://schemas.microsoft.com/office/drawing/2014/main" id="{1A255F04-A0F2-4E51-8AE6-4D4395CA47DE}"/>
            </a:ext>
          </a:extLst>
        </xdr:cNvPr>
        <xdr:cNvCxnSpPr/>
      </xdr:nvCxnSpPr>
      <xdr:spPr>
        <a:xfrm flipV="1">
          <a:off x="8750300" y="7169441"/>
          <a:ext cx="889000" cy="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91304</xdr:rowOff>
    </xdr:from>
    <xdr:to>
      <xdr:col>41</xdr:col>
      <xdr:colOff>101600</xdr:colOff>
      <xdr:row>42</xdr:row>
      <xdr:rowOff>21454</xdr:rowOff>
    </xdr:to>
    <xdr:sp macro="" textlink="">
      <xdr:nvSpPr>
        <xdr:cNvPr id="130" name="楕円 129">
          <a:extLst>
            <a:ext uri="{FF2B5EF4-FFF2-40B4-BE49-F238E27FC236}">
              <a16:creationId xmlns="" xmlns:a16="http://schemas.microsoft.com/office/drawing/2014/main" id="{677CC695-5C74-4E62-91C6-F03F8D8F33BC}"/>
            </a:ext>
          </a:extLst>
        </xdr:cNvPr>
        <xdr:cNvSpPr/>
      </xdr:nvSpPr>
      <xdr:spPr>
        <a:xfrm>
          <a:off x="7810500" y="712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141351</xdr:rowOff>
    </xdr:from>
    <xdr:to>
      <xdr:col>45</xdr:col>
      <xdr:colOff>177800</xdr:colOff>
      <xdr:row>41</xdr:row>
      <xdr:rowOff>142104</xdr:rowOff>
    </xdr:to>
    <xdr:cxnSp macro="">
      <xdr:nvCxnSpPr>
        <xdr:cNvPr id="131" name="直線コネクタ 130">
          <a:extLst>
            <a:ext uri="{FF2B5EF4-FFF2-40B4-BE49-F238E27FC236}">
              <a16:creationId xmlns="" xmlns:a16="http://schemas.microsoft.com/office/drawing/2014/main" id="{FC2A6678-A5A2-4FD7-9BD4-73C7ACB69E08}"/>
            </a:ext>
          </a:extLst>
        </xdr:cNvPr>
        <xdr:cNvCxnSpPr/>
      </xdr:nvCxnSpPr>
      <xdr:spPr>
        <a:xfrm flipV="1">
          <a:off x="7861300" y="7170801"/>
          <a:ext cx="889000" cy="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109641</xdr:rowOff>
    </xdr:from>
    <xdr:ext cx="534377" cy="259045"/>
    <xdr:sp macro="" textlink="">
      <xdr:nvSpPr>
        <xdr:cNvPr id="132" name="n_1aveValue【道路】&#10;一人当たり延長">
          <a:extLst>
            <a:ext uri="{FF2B5EF4-FFF2-40B4-BE49-F238E27FC236}">
              <a16:creationId xmlns="" xmlns:a16="http://schemas.microsoft.com/office/drawing/2014/main" id="{BF4B7E26-4871-46D0-87E5-EF01355B2451}"/>
            </a:ext>
          </a:extLst>
        </xdr:cNvPr>
        <xdr:cNvSpPr txBox="1"/>
      </xdr:nvSpPr>
      <xdr:spPr>
        <a:xfrm>
          <a:off x="93594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115533</xdr:rowOff>
    </xdr:from>
    <xdr:ext cx="534377" cy="259045"/>
    <xdr:sp macro="" textlink="">
      <xdr:nvSpPr>
        <xdr:cNvPr id="133" name="n_2aveValue【道路】&#10;一人当たり延長">
          <a:extLst>
            <a:ext uri="{FF2B5EF4-FFF2-40B4-BE49-F238E27FC236}">
              <a16:creationId xmlns="" xmlns:a16="http://schemas.microsoft.com/office/drawing/2014/main" id="{613544E1-8D86-4AC7-9AC7-039D2A7B0664}"/>
            </a:ext>
          </a:extLst>
        </xdr:cNvPr>
        <xdr:cNvSpPr txBox="1"/>
      </xdr:nvSpPr>
      <xdr:spPr>
        <a:xfrm>
          <a:off x="8483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128651</xdr:rowOff>
    </xdr:from>
    <xdr:ext cx="534377" cy="259045"/>
    <xdr:sp macro="" textlink="">
      <xdr:nvSpPr>
        <xdr:cNvPr id="134" name="n_3aveValue【道路】&#10;一人当たり延長">
          <a:extLst>
            <a:ext uri="{FF2B5EF4-FFF2-40B4-BE49-F238E27FC236}">
              <a16:creationId xmlns="" xmlns:a16="http://schemas.microsoft.com/office/drawing/2014/main" id="{E60A3E6D-FDFF-4CA5-9D80-AA6E884DD505}"/>
            </a:ext>
          </a:extLst>
        </xdr:cNvPr>
        <xdr:cNvSpPr txBox="1"/>
      </xdr:nvSpPr>
      <xdr:spPr>
        <a:xfrm>
          <a:off x="7594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10468</xdr:rowOff>
    </xdr:from>
    <xdr:ext cx="534377" cy="259045"/>
    <xdr:sp macro="" textlink="">
      <xdr:nvSpPr>
        <xdr:cNvPr id="135" name="n_1mainValue【道路】&#10;一人当たり延長">
          <a:extLst>
            <a:ext uri="{FF2B5EF4-FFF2-40B4-BE49-F238E27FC236}">
              <a16:creationId xmlns="" xmlns:a16="http://schemas.microsoft.com/office/drawing/2014/main" id="{15C97AD1-52B4-4B99-86C6-219888F73C0C}"/>
            </a:ext>
          </a:extLst>
        </xdr:cNvPr>
        <xdr:cNvSpPr txBox="1"/>
      </xdr:nvSpPr>
      <xdr:spPr>
        <a:xfrm>
          <a:off x="9359411" y="7211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11828</xdr:rowOff>
    </xdr:from>
    <xdr:ext cx="534377" cy="259045"/>
    <xdr:sp macro="" textlink="">
      <xdr:nvSpPr>
        <xdr:cNvPr id="136" name="n_2mainValue【道路】&#10;一人当たり延長">
          <a:extLst>
            <a:ext uri="{FF2B5EF4-FFF2-40B4-BE49-F238E27FC236}">
              <a16:creationId xmlns="" xmlns:a16="http://schemas.microsoft.com/office/drawing/2014/main" id="{9DCA640C-5F78-4DC6-99CD-9641534635FB}"/>
            </a:ext>
          </a:extLst>
        </xdr:cNvPr>
        <xdr:cNvSpPr txBox="1"/>
      </xdr:nvSpPr>
      <xdr:spPr>
        <a:xfrm>
          <a:off x="8483111" y="721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12581</xdr:rowOff>
    </xdr:from>
    <xdr:ext cx="534377" cy="259045"/>
    <xdr:sp macro="" textlink="">
      <xdr:nvSpPr>
        <xdr:cNvPr id="137" name="n_3mainValue【道路】&#10;一人当たり延長">
          <a:extLst>
            <a:ext uri="{FF2B5EF4-FFF2-40B4-BE49-F238E27FC236}">
              <a16:creationId xmlns="" xmlns:a16="http://schemas.microsoft.com/office/drawing/2014/main" id="{E21D6800-AFC2-4E84-8700-76713B10F86A}"/>
            </a:ext>
          </a:extLst>
        </xdr:cNvPr>
        <xdr:cNvSpPr txBox="1"/>
      </xdr:nvSpPr>
      <xdr:spPr>
        <a:xfrm>
          <a:off x="7594111" y="7213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a:extLst>
            <a:ext uri="{FF2B5EF4-FFF2-40B4-BE49-F238E27FC236}">
              <a16:creationId xmlns="" xmlns:a16="http://schemas.microsoft.com/office/drawing/2014/main" id="{23EB6812-8682-4B10-B3EA-3A7E46054A0F}"/>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a:extLst>
            <a:ext uri="{FF2B5EF4-FFF2-40B4-BE49-F238E27FC236}">
              <a16:creationId xmlns="" xmlns:a16="http://schemas.microsoft.com/office/drawing/2014/main" id="{1D582511-45D2-41EC-B6BE-5EF78BC853D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a:extLst>
            <a:ext uri="{FF2B5EF4-FFF2-40B4-BE49-F238E27FC236}">
              <a16:creationId xmlns="" xmlns:a16="http://schemas.microsoft.com/office/drawing/2014/main" id="{E509BA78-0498-4F14-A102-4ACF61279BFC}"/>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a:extLst>
            <a:ext uri="{FF2B5EF4-FFF2-40B4-BE49-F238E27FC236}">
              <a16:creationId xmlns="" xmlns:a16="http://schemas.microsoft.com/office/drawing/2014/main" id="{CAD1132B-65FF-44D4-AC0F-DBF08D714189}"/>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a:extLst>
            <a:ext uri="{FF2B5EF4-FFF2-40B4-BE49-F238E27FC236}">
              <a16:creationId xmlns="" xmlns:a16="http://schemas.microsoft.com/office/drawing/2014/main" id="{A1AE18A2-3EBE-4E03-BB4A-B72EDD63739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a:extLst>
            <a:ext uri="{FF2B5EF4-FFF2-40B4-BE49-F238E27FC236}">
              <a16:creationId xmlns="" xmlns:a16="http://schemas.microsoft.com/office/drawing/2014/main" id="{C6AB2B3C-C53F-40AB-9257-F40A42021AFE}"/>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a:extLst>
            <a:ext uri="{FF2B5EF4-FFF2-40B4-BE49-F238E27FC236}">
              <a16:creationId xmlns="" xmlns:a16="http://schemas.microsoft.com/office/drawing/2014/main" id="{03700498-2130-4979-BA4C-24AA1B27C54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a:extLst>
            <a:ext uri="{FF2B5EF4-FFF2-40B4-BE49-F238E27FC236}">
              <a16:creationId xmlns="" xmlns:a16="http://schemas.microsoft.com/office/drawing/2014/main" id="{53D021A8-2FA0-46A0-B7C1-752D6EFD206F}"/>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a:extLst>
            <a:ext uri="{FF2B5EF4-FFF2-40B4-BE49-F238E27FC236}">
              <a16:creationId xmlns="" xmlns:a16="http://schemas.microsoft.com/office/drawing/2014/main" id="{2CA982BC-145B-44C4-BF7E-6B1958F3901E}"/>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a:extLst>
            <a:ext uri="{FF2B5EF4-FFF2-40B4-BE49-F238E27FC236}">
              <a16:creationId xmlns="" xmlns:a16="http://schemas.microsoft.com/office/drawing/2014/main" id="{1394F715-C4FF-4654-899C-DD33FBBF89DE}"/>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a:extLst>
            <a:ext uri="{FF2B5EF4-FFF2-40B4-BE49-F238E27FC236}">
              <a16:creationId xmlns="" xmlns:a16="http://schemas.microsoft.com/office/drawing/2014/main" id="{8FEF6E51-5DE9-40BF-AB19-FD385EECC46F}"/>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a:extLst>
            <a:ext uri="{FF2B5EF4-FFF2-40B4-BE49-F238E27FC236}">
              <a16:creationId xmlns="" xmlns:a16="http://schemas.microsoft.com/office/drawing/2014/main" id="{DBF63429-442F-4C2B-B844-6F8E32766B2D}"/>
            </a:ext>
          </a:extLst>
        </xdr:cNvPr>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a:extLst>
            <a:ext uri="{FF2B5EF4-FFF2-40B4-BE49-F238E27FC236}">
              <a16:creationId xmlns="" xmlns:a16="http://schemas.microsoft.com/office/drawing/2014/main" id="{3463814E-3C2D-48D4-927E-A3E91E04C4EF}"/>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a:extLst>
            <a:ext uri="{FF2B5EF4-FFF2-40B4-BE49-F238E27FC236}">
              <a16:creationId xmlns="" xmlns:a16="http://schemas.microsoft.com/office/drawing/2014/main" id="{283BF600-8A7D-493A-B031-CB6FD6A6E67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a:extLst>
            <a:ext uri="{FF2B5EF4-FFF2-40B4-BE49-F238E27FC236}">
              <a16:creationId xmlns="" xmlns:a16="http://schemas.microsoft.com/office/drawing/2014/main" id="{BC86D483-A943-4586-A89C-9EF28E78ECF2}"/>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a:extLst>
            <a:ext uri="{FF2B5EF4-FFF2-40B4-BE49-F238E27FC236}">
              <a16:creationId xmlns="" xmlns:a16="http://schemas.microsoft.com/office/drawing/2014/main" id="{C64F8C3B-00C1-44EA-9228-76153EBBA5E3}"/>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a:extLst>
            <a:ext uri="{FF2B5EF4-FFF2-40B4-BE49-F238E27FC236}">
              <a16:creationId xmlns="" xmlns:a16="http://schemas.microsoft.com/office/drawing/2014/main" id="{03883929-34F2-4B02-8DC5-215BCB9F1B02}"/>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a:extLst>
            <a:ext uri="{FF2B5EF4-FFF2-40B4-BE49-F238E27FC236}">
              <a16:creationId xmlns="" xmlns:a16="http://schemas.microsoft.com/office/drawing/2014/main" id="{26059386-7436-4FCC-8527-5C3EBF671085}"/>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a:extLst>
            <a:ext uri="{FF2B5EF4-FFF2-40B4-BE49-F238E27FC236}">
              <a16:creationId xmlns="" xmlns:a16="http://schemas.microsoft.com/office/drawing/2014/main" id="{3A4D5851-62E0-46B0-B229-0127F8761C8F}"/>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a:extLst>
            <a:ext uri="{FF2B5EF4-FFF2-40B4-BE49-F238E27FC236}">
              <a16:creationId xmlns="" xmlns:a16="http://schemas.microsoft.com/office/drawing/2014/main" id="{165949A4-C661-4FEF-8EA2-3F0433D7908D}"/>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a:extLst>
            <a:ext uri="{FF2B5EF4-FFF2-40B4-BE49-F238E27FC236}">
              <a16:creationId xmlns="" xmlns:a16="http://schemas.microsoft.com/office/drawing/2014/main" id="{B349FA1E-1A41-4C76-A1AC-B492ABBDF15E}"/>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a:extLst>
            <a:ext uri="{FF2B5EF4-FFF2-40B4-BE49-F238E27FC236}">
              <a16:creationId xmlns="" xmlns:a16="http://schemas.microsoft.com/office/drawing/2014/main" id="{D0331166-3827-4643-9AEA-81C8A5504E94}"/>
            </a:ext>
          </a:extLst>
        </xdr:cNvPr>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a:extLst>
            <a:ext uri="{FF2B5EF4-FFF2-40B4-BE49-F238E27FC236}">
              <a16:creationId xmlns="" xmlns:a16="http://schemas.microsoft.com/office/drawing/2014/main" id="{08208E35-70B1-4406-B693-39DC52D44958}"/>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a:extLst>
            <a:ext uri="{FF2B5EF4-FFF2-40B4-BE49-F238E27FC236}">
              <a16:creationId xmlns="" xmlns:a16="http://schemas.microsoft.com/office/drawing/2014/main" id="{51A12F07-9419-475B-926F-EDF6CCB45CB4}"/>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a:extLst>
            <a:ext uri="{FF2B5EF4-FFF2-40B4-BE49-F238E27FC236}">
              <a16:creationId xmlns="" xmlns:a16="http://schemas.microsoft.com/office/drawing/2014/main" id="{78AA2CFE-C1D8-4AF6-A345-66A23B9A58C1}"/>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63" name="直線コネクタ 162">
          <a:extLst>
            <a:ext uri="{FF2B5EF4-FFF2-40B4-BE49-F238E27FC236}">
              <a16:creationId xmlns="" xmlns:a16="http://schemas.microsoft.com/office/drawing/2014/main" id="{D3CEC8CC-856F-4F7E-B755-53714B688D20}"/>
            </a:ext>
          </a:extLst>
        </xdr:cNvPr>
        <xdr:cNvCxnSpPr/>
      </xdr:nvCxnSpPr>
      <xdr:spPr>
        <a:xfrm flipV="1">
          <a:off x="4634865" y="9560378"/>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a:extLst>
            <a:ext uri="{FF2B5EF4-FFF2-40B4-BE49-F238E27FC236}">
              <a16:creationId xmlns="" xmlns:a16="http://schemas.microsoft.com/office/drawing/2014/main" id="{ED9B4A81-BC7E-4ADC-B5F1-837A30C51482}"/>
            </a:ext>
          </a:extLst>
        </xdr:cNvPr>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a:extLst>
            <a:ext uri="{FF2B5EF4-FFF2-40B4-BE49-F238E27FC236}">
              <a16:creationId xmlns="" xmlns:a16="http://schemas.microsoft.com/office/drawing/2014/main" id="{3CCFC1C0-C628-4AB0-BCA5-50F70137C80D}"/>
            </a:ext>
          </a:extLst>
        </xdr:cNvPr>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6" name="【橋りょう・トンネル】&#10;有形固定資産減価償却率最大値テキスト">
          <a:extLst>
            <a:ext uri="{FF2B5EF4-FFF2-40B4-BE49-F238E27FC236}">
              <a16:creationId xmlns="" xmlns:a16="http://schemas.microsoft.com/office/drawing/2014/main" id="{1DC31ABA-7151-4320-9DEA-05C40782E07D}"/>
            </a:ext>
          </a:extLst>
        </xdr:cNvPr>
        <xdr:cNvSpPr txBox="1"/>
      </xdr:nvSpPr>
      <xdr:spPr>
        <a:xfrm>
          <a:off x="4673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7" name="直線コネクタ 166">
          <a:extLst>
            <a:ext uri="{FF2B5EF4-FFF2-40B4-BE49-F238E27FC236}">
              <a16:creationId xmlns="" xmlns:a16="http://schemas.microsoft.com/office/drawing/2014/main" id="{3CD9175D-FBD9-4567-A37F-7932B590003E}"/>
            </a:ext>
          </a:extLst>
        </xdr:cNvPr>
        <xdr:cNvCxnSpPr/>
      </xdr:nvCxnSpPr>
      <xdr:spPr>
        <a:xfrm>
          <a:off x="4546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158223</xdr:rowOff>
    </xdr:from>
    <xdr:ext cx="405111" cy="259045"/>
    <xdr:sp macro="" textlink="">
      <xdr:nvSpPr>
        <xdr:cNvPr id="168" name="【橋りょう・トンネル】&#10;有形固定資産減価償却率平均値テキスト">
          <a:extLst>
            <a:ext uri="{FF2B5EF4-FFF2-40B4-BE49-F238E27FC236}">
              <a16:creationId xmlns="" xmlns:a16="http://schemas.microsoft.com/office/drawing/2014/main" id="{EFE00912-BA14-47C6-8981-E33754A94174}"/>
            </a:ext>
          </a:extLst>
        </xdr:cNvPr>
        <xdr:cNvSpPr txBox="1"/>
      </xdr:nvSpPr>
      <xdr:spPr>
        <a:xfrm>
          <a:off x="4673600" y="9930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a:extLst>
            <a:ext uri="{FF2B5EF4-FFF2-40B4-BE49-F238E27FC236}">
              <a16:creationId xmlns="" xmlns:a16="http://schemas.microsoft.com/office/drawing/2014/main" id="{A01D7E38-21AF-4EDB-B7BD-D437CA032661}"/>
            </a:ext>
          </a:extLst>
        </xdr:cNvPr>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70" name="フローチャート: 判断 169">
          <a:extLst>
            <a:ext uri="{FF2B5EF4-FFF2-40B4-BE49-F238E27FC236}">
              <a16:creationId xmlns="" xmlns:a16="http://schemas.microsoft.com/office/drawing/2014/main" id="{66794FD4-7C01-4417-B133-E35B94298484}"/>
            </a:ext>
          </a:extLst>
        </xdr:cNvPr>
        <xdr:cNvSpPr/>
      </xdr:nvSpPr>
      <xdr:spPr>
        <a:xfrm>
          <a:off x="3746500" y="1009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71" name="フローチャート: 判断 170">
          <a:extLst>
            <a:ext uri="{FF2B5EF4-FFF2-40B4-BE49-F238E27FC236}">
              <a16:creationId xmlns="" xmlns:a16="http://schemas.microsoft.com/office/drawing/2014/main" id="{81890811-FF53-44A5-B846-A47A808BE8AE}"/>
            </a:ext>
          </a:extLst>
        </xdr:cNvPr>
        <xdr:cNvSpPr/>
      </xdr:nvSpPr>
      <xdr:spPr>
        <a:xfrm>
          <a:off x="2857500" y="1011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72" name="フローチャート: 判断 171">
          <a:extLst>
            <a:ext uri="{FF2B5EF4-FFF2-40B4-BE49-F238E27FC236}">
              <a16:creationId xmlns="" xmlns:a16="http://schemas.microsoft.com/office/drawing/2014/main" id="{C788FA57-F765-4CE9-85FF-C015FAD3A37C}"/>
            </a:ext>
          </a:extLst>
        </xdr:cNvPr>
        <xdr:cNvSpPr/>
      </xdr:nvSpPr>
      <xdr:spPr>
        <a:xfrm>
          <a:off x="1968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a:extLst>
            <a:ext uri="{FF2B5EF4-FFF2-40B4-BE49-F238E27FC236}">
              <a16:creationId xmlns="" xmlns:a16="http://schemas.microsoft.com/office/drawing/2014/main" id="{E9392057-D6A1-4D5F-A8C5-F4DA9510720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a:extLst>
            <a:ext uri="{FF2B5EF4-FFF2-40B4-BE49-F238E27FC236}">
              <a16:creationId xmlns="" xmlns:a16="http://schemas.microsoft.com/office/drawing/2014/main" id="{ACA6B370-3C24-4E86-A5D2-8CB52672663E}"/>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a:extLst>
            <a:ext uri="{FF2B5EF4-FFF2-40B4-BE49-F238E27FC236}">
              <a16:creationId xmlns="" xmlns:a16="http://schemas.microsoft.com/office/drawing/2014/main" id="{715DD5FB-8B89-4E8E-B954-C9040735363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a:extLst>
            <a:ext uri="{FF2B5EF4-FFF2-40B4-BE49-F238E27FC236}">
              <a16:creationId xmlns="" xmlns:a16="http://schemas.microsoft.com/office/drawing/2014/main" id="{53623D4E-652F-4431-8F14-3A15671EECE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a:extLst>
            <a:ext uri="{FF2B5EF4-FFF2-40B4-BE49-F238E27FC236}">
              <a16:creationId xmlns="" xmlns:a16="http://schemas.microsoft.com/office/drawing/2014/main" id="{A09EBA70-F187-4130-833C-8EB6342458AC}"/>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99423</xdr:rowOff>
    </xdr:from>
    <xdr:to>
      <xdr:col>24</xdr:col>
      <xdr:colOff>114300</xdr:colOff>
      <xdr:row>60</xdr:row>
      <xdr:rowOff>29573</xdr:rowOff>
    </xdr:to>
    <xdr:sp macro="" textlink="">
      <xdr:nvSpPr>
        <xdr:cNvPr id="178" name="楕円 177">
          <a:extLst>
            <a:ext uri="{FF2B5EF4-FFF2-40B4-BE49-F238E27FC236}">
              <a16:creationId xmlns="" xmlns:a16="http://schemas.microsoft.com/office/drawing/2014/main" id="{7FDF3E0B-2DB7-42E5-9787-AAB88A490813}"/>
            </a:ext>
          </a:extLst>
        </xdr:cNvPr>
        <xdr:cNvSpPr/>
      </xdr:nvSpPr>
      <xdr:spPr>
        <a:xfrm>
          <a:off x="4584700" y="10214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77850</xdr:rowOff>
    </xdr:from>
    <xdr:ext cx="405111" cy="259045"/>
    <xdr:sp macro="" textlink="">
      <xdr:nvSpPr>
        <xdr:cNvPr id="179" name="【橋りょう・トンネル】&#10;有形固定資産減価償却率該当値テキスト">
          <a:extLst>
            <a:ext uri="{FF2B5EF4-FFF2-40B4-BE49-F238E27FC236}">
              <a16:creationId xmlns="" xmlns:a16="http://schemas.microsoft.com/office/drawing/2014/main" id="{8001442C-3F5B-4E03-936F-8A0DCAF64770}"/>
            </a:ext>
          </a:extLst>
        </xdr:cNvPr>
        <xdr:cNvSpPr txBox="1"/>
      </xdr:nvSpPr>
      <xdr:spPr>
        <a:xfrm>
          <a:off x="4673600" y="101934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125549</xdr:rowOff>
    </xdr:from>
    <xdr:to>
      <xdr:col>20</xdr:col>
      <xdr:colOff>38100</xdr:colOff>
      <xdr:row>60</xdr:row>
      <xdr:rowOff>55699</xdr:rowOff>
    </xdr:to>
    <xdr:sp macro="" textlink="">
      <xdr:nvSpPr>
        <xdr:cNvPr id="180" name="楕円 179">
          <a:extLst>
            <a:ext uri="{FF2B5EF4-FFF2-40B4-BE49-F238E27FC236}">
              <a16:creationId xmlns="" xmlns:a16="http://schemas.microsoft.com/office/drawing/2014/main" id="{201FE0B4-D6F2-4381-B6B5-961486479584}"/>
            </a:ext>
          </a:extLst>
        </xdr:cNvPr>
        <xdr:cNvSpPr/>
      </xdr:nvSpPr>
      <xdr:spPr>
        <a:xfrm>
          <a:off x="3746500" y="1024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150223</xdr:rowOff>
    </xdr:from>
    <xdr:to>
      <xdr:col>24</xdr:col>
      <xdr:colOff>63500</xdr:colOff>
      <xdr:row>60</xdr:row>
      <xdr:rowOff>4899</xdr:rowOff>
    </xdr:to>
    <xdr:cxnSp macro="">
      <xdr:nvCxnSpPr>
        <xdr:cNvPr id="181" name="直線コネクタ 180">
          <a:extLst>
            <a:ext uri="{FF2B5EF4-FFF2-40B4-BE49-F238E27FC236}">
              <a16:creationId xmlns="" xmlns:a16="http://schemas.microsoft.com/office/drawing/2014/main" id="{D3DFE2C1-732E-464A-910C-F046C0811F4D}"/>
            </a:ext>
          </a:extLst>
        </xdr:cNvPr>
        <xdr:cNvCxnSpPr/>
      </xdr:nvCxnSpPr>
      <xdr:spPr>
        <a:xfrm flipV="1">
          <a:off x="3797300" y="10265773"/>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151674</xdr:rowOff>
    </xdr:from>
    <xdr:to>
      <xdr:col>15</xdr:col>
      <xdr:colOff>101600</xdr:colOff>
      <xdr:row>60</xdr:row>
      <xdr:rowOff>81824</xdr:rowOff>
    </xdr:to>
    <xdr:sp macro="" textlink="">
      <xdr:nvSpPr>
        <xdr:cNvPr id="182" name="楕円 181">
          <a:extLst>
            <a:ext uri="{FF2B5EF4-FFF2-40B4-BE49-F238E27FC236}">
              <a16:creationId xmlns="" xmlns:a16="http://schemas.microsoft.com/office/drawing/2014/main" id="{1D506658-9AC0-4854-B724-F9D6E42BB38D}"/>
            </a:ext>
          </a:extLst>
        </xdr:cNvPr>
        <xdr:cNvSpPr/>
      </xdr:nvSpPr>
      <xdr:spPr>
        <a:xfrm>
          <a:off x="2857500" y="10267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4899</xdr:rowOff>
    </xdr:from>
    <xdr:to>
      <xdr:col>19</xdr:col>
      <xdr:colOff>177800</xdr:colOff>
      <xdr:row>60</xdr:row>
      <xdr:rowOff>31024</xdr:rowOff>
    </xdr:to>
    <xdr:cxnSp macro="">
      <xdr:nvCxnSpPr>
        <xdr:cNvPr id="183" name="直線コネクタ 182">
          <a:extLst>
            <a:ext uri="{FF2B5EF4-FFF2-40B4-BE49-F238E27FC236}">
              <a16:creationId xmlns="" xmlns:a16="http://schemas.microsoft.com/office/drawing/2014/main" id="{6EAC06F9-ADDC-48D1-9F72-F2C50E23E8F0}"/>
            </a:ext>
          </a:extLst>
        </xdr:cNvPr>
        <xdr:cNvCxnSpPr/>
      </xdr:nvCxnSpPr>
      <xdr:spPr>
        <a:xfrm flipV="1">
          <a:off x="2908300" y="10291899"/>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7983</xdr:rowOff>
    </xdr:from>
    <xdr:to>
      <xdr:col>10</xdr:col>
      <xdr:colOff>165100</xdr:colOff>
      <xdr:row>60</xdr:row>
      <xdr:rowOff>109583</xdr:rowOff>
    </xdr:to>
    <xdr:sp macro="" textlink="">
      <xdr:nvSpPr>
        <xdr:cNvPr id="184" name="楕円 183">
          <a:extLst>
            <a:ext uri="{FF2B5EF4-FFF2-40B4-BE49-F238E27FC236}">
              <a16:creationId xmlns="" xmlns:a16="http://schemas.microsoft.com/office/drawing/2014/main" id="{FDF1D401-35A3-4B03-B91D-A9A3D53E7002}"/>
            </a:ext>
          </a:extLst>
        </xdr:cNvPr>
        <xdr:cNvSpPr/>
      </xdr:nvSpPr>
      <xdr:spPr>
        <a:xfrm>
          <a:off x="1968500" y="10294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31024</xdr:rowOff>
    </xdr:from>
    <xdr:to>
      <xdr:col>15</xdr:col>
      <xdr:colOff>50800</xdr:colOff>
      <xdr:row>60</xdr:row>
      <xdr:rowOff>58783</xdr:rowOff>
    </xdr:to>
    <xdr:cxnSp macro="">
      <xdr:nvCxnSpPr>
        <xdr:cNvPr id="185" name="直線コネクタ 184">
          <a:extLst>
            <a:ext uri="{FF2B5EF4-FFF2-40B4-BE49-F238E27FC236}">
              <a16:creationId xmlns="" xmlns:a16="http://schemas.microsoft.com/office/drawing/2014/main" id="{EAA2475E-183A-4FC7-ABD6-EE1CF9DBB7F1}"/>
            </a:ext>
          </a:extLst>
        </xdr:cNvPr>
        <xdr:cNvCxnSpPr/>
      </xdr:nvCxnSpPr>
      <xdr:spPr>
        <a:xfrm flipV="1">
          <a:off x="2019300" y="10318024"/>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96718</xdr:rowOff>
    </xdr:from>
    <xdr:ext cx="405111" cy="259045"/>
    <xdr:sp macro="" textlink="">
      <xdr:nvSpPr>
        <xdr:cNvPr id="186" name="n_1aveValue【橋りょう・トンネル】&#10;有形固定資産減価償却率">
          <a:extLst>
            <a:ext uri="{FF2B5EF4-FFF2-40B4-BE49-F238E27FC236}">
              <a16:creationId xmlns="" xmlns:a16="http://schemas.microsoft.com/office/drawing/2014/main" id="{258A14EA-3D94-4381-9119-C13B847EB6FB}"/>
            </a:ext>
          </a:extLst>
        </xdr:cNvPr>
        <xdr:cNvSpPr txBox="1"/>
      </xdr:nvSpPr>
      <xdr:spPr>
        <a:xfrm>
          <a:off x="3582044" y="98693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121211</xdr:rowOff>
    </xdr:from>
    <xdr:ext cx="405111" cy="259045"/>
    <xdr:sp macro="" textlink="">
      <xdr:nvSpPr>
        <xdr:cNvPr id="187" name="n_2aveValue【橋りょう・トンネル】&#10;有形固定資産減価償却率">
          <a:extLst>
            <a:ext uri="{FF2B5EF4-FFF2-40B4-BE49-F238E27FC236}">
              <a16:creationId xmlns="" xmlns:a16="http://schemas.microsoft.com/office/drawing/2014/main" id="{D8D3B6C2-AD39-4E0E-B1EB-25551A613E94}"/>
            </a:ext>
          </a:extLst>
        </xdr:cNvPr>
        <xdr:cNvSpPr txBox="1"/>
      </xdr:nvSpPr>
      <xdr:spPr>
        <a:xfrm>
          <a:off x="2705744" y="989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5278</xdr:rowOff>
    </xdr:from>
    <xdr:ext cx="405111" cy="259045"/>
    <xdr:sp macro="" textlink="">
      <xdr:nvSpPr>
        <xdr:cNvPr id="188" name="n_3aveValue【橋りょう・トンネル】&#10;有形固定資産減価償却率">
          <a:extLst>
            <a:ext uri="{FF2B5EF4-FFF2-40B4-BE49-F238E27FC236}">
              <a16:creationId xmlns="" xmlns:a16="http://schemas.microsoft.com/office/drawing/2014/main" id="{BF19577B-564C-4D44-9D78-5BD809D457B0}"/>
            </a:ext>
          </a:extLst>
        </xdr:cNvPr>
        <xdr:cNvSpPr txBox="1"/>
      </xdr:nvSpPr>
      <xdr:spPr>
        <a:xfrm>
          <a:off x="1816744" y="99493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46826</xdr:rowOff>
    </xdr:from>
    <xdr:ext cx="405111" cy="259045"/>
    <xdr:sp macro="" textlink="">
      <xdr:nvSpPr>
        <xdr:cNvPr id="189" name="n_1mainValue【橋りょう・トンネル】&#10;有形固定資産減価償却率">
          <a:extLst>
            <a:ext uri="{FF2B5EF4-FFF2-40B4-BE49-F238E27FC236}">
              <a16:creationId xmlns="" xmlns:a16="http://schemas.microsoft.com/office/drawing/2014/main" id="{1EAFF722-ED93-4000-BC8E-40F33C8D40FB}"/>
            </a:ext>
          </a:extLst>
        </xdr:cNvPr>
        <xdr:cNvSpPr txBox="1"/>
      </xdr:nvSpPr>
      <xdr:spPr>
        <a:xfrm>
          <a:off x="3582044" y="103338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72951</xdr:rowOff>
    </xdr:from>
    <xdr:ext cx="405111" cy="259045"/>
    <xdr:sp macro="" textlink="">
      <xdr:nvSpPr>
        <xdr:cNvPr id="190" name="n_2mainValue【橋りょう・トンネル】&#10;有形固定資産減価償却率">
          <a:extLst>
            <a:ext uri="{FF2B5EF4-FFF2-40B4-BE49-F238E27FC236}">
              <a16:creationId xmlns="" xmlns:a16="http://schemas.microsoft.com/office/drawing/2014/main" id="{09FC4046-EFD5-44DA-9706-829DE860EA5C}"/>
            </a:ext>
          </a:extLst>
        </xdr:cNvPr>
        <xdr:cNvSpPr txBox="1"/>
      </xdr:nvSpPr>
      <xdr:spPr>
        <a:xfrm>
          <a:off x="2705744" y="1035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100710</xdr:rowOff>
    </xdr:from>
    <xdr:ext cx="405111" cy="259045"/>
    <xdr:sp macro="" textlink="">
      <xdr:nvSpPr>
        <xdr:cNvPr id="191" name="n_3mainValue【橋りょう・トンネル】&#10;有形固定資産減価償却率">
          <a:extLst>
            <a:ext uri="{FF2B5EF4-FFF2-40B4-BE49-F238E27FC236}">
              <a16:creationId xmlns="" xmlns:a16="http://schemas.microsoft.com/office/drawing/2014/main" id="{3F5E1CA1-7158-4A4E-B548-8811A3C07D2E}"/>
            </a:ext>
          </a:extLst>
        </xdr:cNvPr>
        <xdr:cNvSpPr txBox="1"/>
      </xdr:nvSpPr>
      <xdr:spPr>
        <a:xfrm>
          <a:off x="1816744" y="10387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a:extLst>
            <a:ext uri="{FF2B5EF4-FFF2-40B4-BE49-F238E27FC236}">
              <a16:creationId xmlns="" xmlns:a16="http://schemas.microsoft.com/office/drawing/2014/main" id="{1B96625A-63AA-462E-8BB1-3A36A9379B4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a:extLst>
            <a:ext uri="{FF2B5EF4-FFF2-40B4-BE49-F238E27FC236}">
              <a16:creationId xmlns="" xmlns:a16="http://schemas.microsoft.com/office/drawing/2014/main" id="{5D5E3E72-9D81-4B9F-87CC-3E391AEB3044}"/>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a:extLst>
            <a:ext uri="{FF2B5EF4-FFF2-40B4-BE49-F238E27FC236}">
              <a16:creationId xmlns="" xmlns:a16="http://schemas.microsoft.com/office/drawing/2014/main" id="{F92C2189-8CD1-47DB-A38F-634E9F6CDB3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a:extLst>
            <a:ext uri="{FF2B5EF4-FFF2-40B4-BE49-F238E27FC236}">
              <a16:creationId xmlns="" xmlns:a16="http://schemas.microsoft.com/office/drawing/2014/main" id="{DD12FE95-E9F4-4D3A-A87B-8F34B4CD182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a:extLst>
            <a:ext uri="{FF2B5EF4-FFF2-40B4-BE49-F238E27FC236}">
              <a16:creationId xmlns="" xmlns:a16="http://schemas.microsoft.com/office/drawing/2014/main" id="{C2A8FCA3-CE58-413E-BB71-F123304F5581}"/>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a:extLst>
            <a:ext uri="{FF2B5EF4-FFF2-40B4-BE49-F238E27FC236}">
              <a16:creationId xmlns="" xmlns:a16="http://schemas.microsoft.com/office/drawing/2014/main" id="{F749122A-B090-4F9D-828C-46F1663690A3}"/>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a:extLst>
            <a:ext uri="{FF2B5EF4-FFF2-40B4-BE49-F238E27FC236}">
              <a16:creationId xmlns="" xmlns:a16="http://schemas.microsoft.com/office/drawing/2014/main" id="{DB88AF85-D621-4976-B80B-227C94A9976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a:extLst>
            <a:ext uri="{FF2B5EF4-FFF2-40B4-BE49-F238E27FC236}">
              <a16:creationId xmlns="" xmlns:a16="http://schemas.microsoft.com/office/drawing/2014/main" id="{6723345B-1FC7-4318-B47B-410585ED53A8}"/>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a:extLst>
            <a:ext uri="{FF2B5EF4-FFF2-40B4-BE49-F238E27FC236}">
              <a16:creationId xmlns="" xmlns:a16="http://schemas.microsoft.com/office/drawing/2014/main" id="{73F5F669-1478-4C10-9459-2EF4BF1186FF}"/>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a:extLst>
            <a:ext uri="{FF2B5EF4-FFF2-40B4-BE49-F238E27FC236}">
              <a16:creationId xmlns="" xmlns:a16="http://schemas.microsoft.com/office/drawing/2014/main" id="{C494313F-B044-4136-BE2D-38AFB843BC4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a:extLst>
            <a:ext uri="{FF2B5EF4-FFF2-40B4-BE49-F238E27FC236}">
              <a16:creationId xmlns="" xmlns:a16="http://schemas.microsoft.com/office/drawing/2014/main" id="{D04E7BFD-0A21-48DE-A495-2A8E3235A929}"/>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a:extLst>
            <a:ext uri="{FF2B5EF4-FFF2-40B4-BE49-F238E27FC236}">
              <a16:creationId xmlns="" xmlns:a16="http://schemas.microsoft.com/office/drawing/2014/main" id="{EF63C5CC-FCA1-4325-84DA-7D3B4A120D5A}"/>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a:extLst>
            <a:ext uri="{FF2B5EF4-FFF2-40B4-BE49-F238E27FC236}">
              <a16:creationId xmlns="" xmlns:a16="http://schemas.microsoft.com/office/drawing/2014/main" id="{645FAC33-4E0E-4B54-8411-A920EF259718}"/>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5" name="テキスト ボックス 204">
          <a:extLst>
            <a:ext uri="{FF2B5EF4-FFF2-40B4-BE49-F238E27FC236}">
              <a16:creationId xmlns="" xmlns:a16="http://schemas.microsoft.com/office/drawing/2014/main" id="{27C27AA1-4E58-405A-9459-AF522FEE781E}"/>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a:extLst>
            <a:ext uri="{FF2B5EF4-FFF2-40B4-BE49-F238E27FC236}">
              <a16:creationId xmlns="" xmlns:a16="http://schemas.microsoft.com/office/drawing/2014/main" id="{EB4982F9-9A56-46AA-96E4-BBB9A724D686}"/>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a:extLst>
            <a:ext uri="{FF2B5EF4-FFF2-40B4-BE49-F238E27FC236}">
              <a16:creationId xmlns="" xmlns:a16="http://schemas.microsoft.com/office/drawing/2014/main" id="{ADAD389A-9FD5-47C4-950D-DCAFB81F1A27}"/>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a:extLst>
            <a:ext uri="{FF2B5EF4-FFF2-40B4-BE49-F238E27FC236}">
              <a16:creationId xmlns="" xmlns:a16="http://schemas.microsoft.com/office/drawing/2014/main" id="{455F5FD0-8255-4593-875C-9A20AC4E0593}"/>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a:extLst>
            <a:ext uri="{FF2B5EF4-FFF2-40B4-BE49-F238E27FC236}">
              <a16:creationId xmlns="" xmlns:a16="http://schemas.microsoft.com/office/drawing/2014/main" id="{4026CD7A-7F38-4B43-8EB8-FDF5CF7D9C3E}"/>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a:extLst>
            <a:ext uri="{FF2B5EF4-FFF2-40B4-BE49-F238E27FC236}">
              <a16:creationId xmlns="" xmlns:a16="http://schemas.microsoft.com/office/drawing/2014/main" id="{B4979CBE-0F72-4BA3-B281-93CDA38F36A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a:extLst>
            <a:ext uri="{FF2B5EF4-FFF2-40B4-BE49-F238E27FC236}">
              <a16:creationId xmlns="" xmlns:a16="http://schemas.microsoft.com/office/drawing/2014/main" id="{7A4CB7EF-77F7-4DAB-84BF-972F4274F122}"/>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a:extLst>
            <a:ext uri="{FF2B5EF4-FFF2-40B4-BE49-F238E27FC236}">
              <a16:creationId xmlns="" xmlns:a16="http://schemas.microsoft.com/office/drawing/2014/main" id="{420E9476-7EB1-43A0-A000-E72C508F4DB6}"/>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13" name="直線コネクタ 212">
          <a:extLst>
            <a:ext uri="{FF2B5EF4-FFF2-40B4-BE49-F238E27FC236}">
              <a16:creationId xmlns="" xmlns:a16="http://schemas.microsoft.com/office/drawing/2014/main" id="{DC8100EC-20AF-455D-BAED-5FBC64BAE259}"/>
            </a:ext>
          </a:extLst>
        </xdr:cNvPr>
        <xdr:cNvCxnSpPr/>
      </xdr:nvCxnSpPr>
      <xdr:spPr>
        <a:xfrm flipV="1">
          <a:off x="10476865" y="9704577"/>
          <a:ext cx="0" cy="1266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14" name="【橋りょう・トンネル】&#10;一人当たり有形固定資産（償却資産）額最小値テキスト">
          <a:extLst>
            <a:ext uri="{FF2B5EF4-FFF2-40B4-BE49-F238E27FC236}">
              <a16:creationId xmlns="" xmlns:a16="http://schemas.microsoft.com/office/drawing/2014/main" id="{4F0DD74F-DA68-4F88-B723-790EEDFD4FBB}"/>
            </a:ext>
          </a:extLst>
        </xdr:cNvPr>
        <xdr:cNvSpPr txBox="1"/>
      </xdr:nvSpPr>
      <xdr:spPr>
        <a:xfrm>
          <a:off x="10515600" y="1097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15" name="直線コネクタ 214">
          <a:extLst>
            <a:ext uri="{FF2B5EF4-FFF2-40B4-BE49-F238E27FC236}">
              <a16:creationId xmlns="" xmlns:a16="http://schemas.microsoft.com/office/drawing/2014/main" id="{535A0D58-4E1D-4856-9329-C0F1630CD24D}"/>
            </a:ext>
          </a:extLst>
        </xdr:cNvPr>
        <xdr:cNvCxnSpPr/>
      </xdr:nvCxnSpPr>
      <xdr:spPr>
        <a:xfrm>
          <a:off x="10388600" y="10971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16" name="【橋りょう・トンネル】&#10;一人当たり有形固定資産（償却資産）額最大値テキスト">
          <a:extLst>
            <a:ext uri="{FF2B5EF4-FFF2-40B4-BE49-F238E27FC236}">
              <a16:creationId xmlns="" xmlns:a16="http://schemas.microsoft.com/office/drawing/2014/main" id="{F4537305-2413-4E91-999F-479404E42587}"/>
            </a:ext>
          </a:extLst>
        </xdr:cNvPr>
        <xdr:cNvSpPr txBox="1"/>
      </xdr:nvSpPr>
      <xdr:spPr>
        <a:xfrm>
          <a:off x="10515600" y="9479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17" name="直線コネクタ 216">
          <a:extLst>
            <a:ext uri="{FF2B5EF4-FFF2-40B4-BE49-F238E27FC236}">
              <a16:creationId xmlns="" xmlns:a16="http://schemas.microsoft.com/office/drawing/2014/main" id="{35D65BCA-767E-4BB9-AC81-41BC5EC97A35}"/>
            </a:ext>
          </a:extLst>
        </xdr:cNvPr>
        <xdr:cNvCxnSpPr/>
      </xdr:nvCxnSpPr>
      <xdr:spPr>
        <a:xfrm>
          <a:off x="10388600" y="9704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71041</xdr:rowOff>
    </xdr:from>
    <xdr:ext cx="690189" cy="259045"/>
    <xdr:sp macro="" textlink="">
      <xdr:nvSpPr>
        <xdr:cNvPr id="218" name="【橋りょう・トンネル】&#10;一人当たり有形固定資産（償却資産）額平均値テキスト">
          <a:extLst>
            <a:ext uri="{FF2B5EF4-FFF2-40B4-BE49-F238E27FC236}">
              <a16:creationId xmlns="" xmlns:a16="http://schemas.microsoft.com/office/drawing/2014/main" id="{99F51533-7FF1-461D-B11F-FD41783ABDAD}"/>
            </a:ext>
          </a:extLst>
        </xdr:cNvPr>
        <xdr:cNvSpPr txBox="1"/>
      </xdr:nvSpPr>
      <xdr:spPr>
        <a:xfrm>
          <a:off x="10515600" y="105294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9" name="フローチャート: 判断 218">
          <a:extLst>
            <a:ext uri="{FF2B5EF4-FFF2-40B4-BE49-F238E27FC236}">
              <a16:creationId xmlns="" xmlns:a16="http://schemas.microsoft.com/office/drawing/2014/main" id="{CC1A05E3-D90F-4173-B382-121459268B5E}"/>
            </a:ext>
          </a:extLst>
        </xdr:cNvPr>
        <xdr:cNvSpPr/>
      </xdr:nvSpPr>
      <xdr:spPr>
        <a:xfrm>
          <a:off x="10426700" y="10678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20" name="フローチャート: 判断 219">
          <a:extLst>
            <a:ext uri="{FF2B5EF4-FFF2-40B4-BE49-F238E27FC236}">
              <a16:creationId xmlns="" xmlns:a16="http://schemas.microsoft.com/office/drawing/2014/main" id="{95889ED5-9639-46B1-B511-B513A9382C3D}"/>
            </a:ext>
          </a:extLst>
        </xdr:cNvPr>
        <xdr:cNvSpPr/>
      </xdr:nvSpPr>
      <xdr:spPr>
        <a:xfrm>
          <a:off x="9588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21" name="フローチャート: 判断 220">
          <a:extLst>
            <a:ext uri="{FF2B5EF4-FFF2-40B4-BE49-F238E27FC236}">
              <a16:creationId xmlns="" xmlns:a16="http://schemas.microsoft.com/office/drawing/2014/main" id="{6AF53550-0980-4BF9-A19A-633902FE4C39}"/>
            </a:ext>
          </a:extLst>
        </xdr:cNvPr>
        <xdr:cNvSpPr/>
      </xdr:nvSpPr>
      <xdr:spPr>
        <a:xfrm>
          <a:off x="8699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22" name="フローチャート: 判断 221">
          <a:extLst>
            <a:ext uri="{FF2B5EF4-FFF2-40B4-BE49-F238E27FC236}">
              <a16:creationId xmlns="" xmlns:a16="http://schemas.microsoft.com/office/drawing/2014/main" id="{C3916527-059E-41F0-97AF-B8720F094C2F}"/>
            </a:ext>
          </a:extLst>
        </xdr:cNvPr>
        <xdr:cNvSpPr/>
      </xdr:nvSpPr>
      <xdr:spPr>
        <a:xfrm>
          <a:off x="7810500" y="1071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a:extLst>
            <a:ext uri="{FF2B5EF4-FFF2-40B4-BE49-F238E27FC236}">
              <a16:creationId xmlns="" xmlns:a16="http://schemas.microsoft.com/office/drawing/2014/main" id="{51CC5679-ECF3-4DCD-ADA9-B7A309FBA52E}"/>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a:extLst>
            <a:ext uri="{FF2B5EF4-FFF2-40B4-BE49-F238E27FC236}">
              <a16:creationId xmlns="" xmlns:a16="http://schemas.microsoft.com/office/drawing/2014/main" id="{AD28184E-ADC9-4575-9F57-2FA5537C516E}"/>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a:extLst>
            <a:ext uri="{FF2B5EF4-FFF2-40B4-BE49-F238E27FC236}">
              <a16:creationId xmlns="" xmlns:a16="http://schemas.microsoft.com/office/drawing/2014/main" id="{05ED8E67-F469-4E24-8AB2-E31929D30F8B}"/>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a:extLst>
            <a:ext uri="{FF2B5EF4-FFF2-40B4-BE49-F238E27FC236}">
              <a16:creationId xmlns="" xmlns:a16="http://schemas.microsoft.com/office/drawing/2014/main" id="{7F338493-DCDB-4FDB-8749-318F4C1729A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a:extLst>
            <a:ext uri="{FF2B5EF4-FFF2-40B4-BE49-F238E27FC236}">
              <a16:creationId xmlns="" xmlns:a16="http://schemas.microsoft.com/office/drawing/2014/main" id="{3F998100-EA18-484D-96CB-5E248C3BBA0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93046</xdr:rowOff>
    </xdr:from>
    <xdr:to>
      <xdr:col>55</xdr:col>
      <xdr:colOff>50800</xdr:colOff>
      <xdr:row>63</xdr:row>
      <xdr:rowOff>23196</xdr:rowOff>
    </xdr:to>
    <xdr:sp macro="" textlink="">
      <xdr:nvSpPr>
        <xdr:cNvPr id="228" name="楕円 227">
          <a:extLst>
            <a:ext uri="{FF2B5EF4-FFF2-40B4-BE49-F238E27FC236}">
              <a16:creationId xmlns="" xmlns:a16="http://schemas.microsoft.com/office/drawing/2014/main" id="{6270D3F0-9D91-4C07-A314-6BE764256015}"/>
            </a:ext>
          </a:extLst>
        </xdr:cNvPr>
        <xdr:cNvSpPr/>
      </xdr:nvSpPr>
      <xdr:spPr>
        <a:xfrm>
          <a:off x="10426700" y="10722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71473</xdr:rowOff>
    </xdr:from>
    <xdr:ext cx="599010" cy="259045"/>
    <xdr:sp macro="" textlink="">
      <xdr:nvSpPr>
        <xdr:cNvPr id="229" name="【橋りょう・トンネル】&#10;一人当たり有形固定資産（償却資産）額該当値テキスト">
          <a:extLst>
            <a:ext uri="{FF2B5EF4-FFF2-40B4-BE49-F238E27FC236}">
              <a16:creationId xmlns="" xmlns:a16="http://schemas.microsoft.com/office/drawing/2014/main" id="{11DD057F-7EC0-4769-963C-DD016021EBC7}"/>
            </a:ext>
          </a:extLst>
        </xdr:cNvPr>
        <xdr:cNvSpPr txBox="1"/>
      </xdr:nvSpPr>
      <xdr:spPr>
        <a:xfrm>
          <a:off x="10515600" y="10701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870,752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96523</xdr:rowOff>
    </xdr:from>
    <xdr:to>
      <xdr:col>50</xdr:col>
      <xdr:colOff>165100</xdr:colOff>
      <xdr:row>63</xdr:row>
      <xdr:rowOff>26673</xdr:rowOff>
    </xdr:to>
    <xdr:sp macro="" textlink="">
      <xdr:nvSpPr>
        <xdr:cNvPr id="230" name="楕円 229">
          <a:extLst>
            <a:ext uri="{FF2B5EF4-FFF2-40B4-BE49-F238E27FC236}">
              <a16:creationId xmlns="" xmlns:a16="http://schemas.microsoft.com/office/drawing/2014/main" id="{12B36970-3B81-4CEC-A10D-0C02BDCC77BA}"/>
            </a:ext>
          </a:extLst>
        </xdr:cNvPr>
        <xdr:cNvSpPr/>
      </xdr:nvSpPr>
      <xdr:spPr>
        <a:xfrm>
          <a:off x="9588500" y="10726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143846</xdr:rowOff>
    </xdr:from>
    <xdr:to>
      <xdr:col>55</xdr:col>
      <xdr:colOff>0</xdr:colOff>
      <xdr:row>62</xdr:row>
      <xdr:rowOff>147323</xdr:rowOff>
    </xdr:to>
    <xdr:cxnSp macro="">
      <xdr:nvCxnSpPr>
        <xdr:cNvPr id="231" name="直線コネクタ 230">
          <a:extLst>
            <a:ext uri="{FF2B5EF4-FFF2-40B4-BE49-F238E27FC236}">
              <a16:creationId xmlns="" xmlns:a16="http://schemas.microsoft.com/office/drawing/2014/main" id="{C35E71F4-BF98-4AD1-B7BF-A6A2DBDD85D3}"/>
            </a:ext>
          </a:extLst>
        </xdr:cNvPr>
        <xdr:cNvCxnSpPr/>
      </xdr:nvCxnSpPr>
      <xdr:spPr>
        <a:xfrm flipV="1">
          <a:off x="9639300" y="10773746"/>
          <a:ext cx="838200" cy="3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99468</xdr:rowOff>
    </xdr:from>
    <xdr:to>
      <xdr:col>46</xdr:col>
      <xdr:colOff>38100</xdr:colOff>
      <xdr:row>63</xdr:row>
      <xdr:rowOff>29618</xdr:rowOff>
    </xdr:to>
    <xdr:sp macro="" textlink="">
      <xdr:nvSpPr>
        <xdr:cNvPr id="232" name="楕円 231">
          <a:extLst>
            <a:ext uri="{FF2B5EF4-FFF2-40B4-BE49-F238E27FC236}">
              <a16:creationId xmlns="" xmlns:a16="http://schemas.microsoft.com/office/drawing/2014/main" id="{AB7C989B-5C42-43D8-A02B-E171D7E2AC92}"/>
            </a:ext>
          </a:extLst>
        </xdr:cNvPr>
        <xdr:cNvSpPr/>
      </xdr:nvSpPr>
      <xdr:spPr>
        <a:xfrm>
          <a:off x="8699500" y="10729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147323</xdr:rowOff>
    </xdr:from>
    <xdr:to>
      <xdr:col>50</xdr:col>
      <xdr:colOff>114300</xdr:colOff>
      <xdr:row>62</xdr:row>
      <xdr:rowOff>150268</xdr:rowOff>
    </xdr:to>
    <xdr:cxnSp macro="">
      <xdr:nvCxnSpPr>
        <xdr:cNvPr id="233" name="直線コネクタ 232">
          <a:extLst>
            <a:ext uri="{FF2B5EF4-FFF2-40B4-BE49-F238E27FC236}">
              <a16:creationId xmlns="" xmlns:a16="http://schemas.microsoft.com/office/drawing/2014/main" id="{55D61452-323A-4DE8-B0DA-581CD42A2889}"/>
            </a:ext>
          </a:extLst>
        </xdr:cNvPr>
        <xdr:cNvCxnSpPr/>
      </xdr:nvCxnSpPr>
      <xdr:spPr>
        <a:xfrm flipV="1">
          <a:off x="8750300" y="10777223"/>
          <a:ext cx="889000" cy="2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101651</xdr:rowOff>
    </xdr:from>
    <xdr:to>
      <xdr:col>41</xdr:col>
      <xdr:colOff>101600</xdr:colOff>
      <xdr:row>63</xdr:row>
      <xdr:rowOff>31801</xdr:rowOff>
    </xdr:to>
    <xdr:sp macro="" textlink="">
      <xdr:nvSpPr>
        <xdr:cNvPr id="234" name="楕円 233">
          <a:extLst>
            <a:ext uri="{FF2B5EF4-FFF2-40B4-BE49-F238E27FC236}">
              <a16:creationId xmlns="" xmlns:a16="http://schemas.microsoft.com/office/drawing/2014/main" id="{B97E74D5-9CA4-4FB8-A441-CDC9C14339BD}"/>
            </a:ext>
          </a:extLst>
        </xdr:cNvPr>
        <xdr:cNvSpPr/>
      </xdr:nvSpPr>
      <xdr:spPr>
        <a:xfrm>
          <a:off x="7810500" y="10731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150268</xdr:rowOff>
    </xdr:from>
    <xdr:to>
      <xdr:col>45</xdr:col>
      <xdr:colOff>177800</xdr:colOff>
      <xdr:row>62</xdr:row>
      <xdr:rowOff>152451</xdr:rowOff>
    </xdr:to>
    <xdr:cxnSp macro="">
      <xdr:nvCxnSpPr>
        <xdr:cNvPr id="235" name="直線コネクタ 234">
          <a:extLst>
            <a:ext uri="{FF2B5EF4-FFF2-40B4-BE49-F238E27FC236}">
              <a16:creationId xmlns="" xmlns:a16="http://schemas.microsoft.com/office/drawing/2014/main" id="{7F897D36-98AC-482E-81B0-82965E51264F}"/>
            </a:ext>
          </a:extLst>
        </xdr:cNvPr>
        <xdr:cNvCxnSpPr/>
      </xdr:nvCxnSpPr>
      <xdr:spPr>
        <a:xfrm flipV="1">
          <a:off x="7861300" y="10780168"/>
          <a:ext cx="889000" cy="2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6111</xdr:rowOff>
    </xdr:from>
    <xdr:ext cx="690189" cy="259045"/>
    <xdr:sp macro="" textlink="">
      <xdr:nvSpPr>
        <xdr:cNvPr id="236" name="n_1aveValue【橋りょう・トンネル】&#10;一人当たり有形固定資産（償却資産）額">
          <a:extLst>
            <a:ext uri="{FF2B5EF4-FFF2-40B4-BE49-F238E27FC236}">
              <a16:creationId xmlns="" xmlns:a16="http://schemas.microsoft.com/office/drawing/2014/main" id="{91CECD6C-1E5D-4988-9176-D49D707F9E9F}"/>
            </a:ext>
          </a:extLst>
        </xdr:cNvPr>
        <xdr:cNvSpPr txBox="1"/>
      </xdr:nvSpPr>
      <xdr:spPr>
        <a:xfrm>
          <a:off x="9281505" y="104645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1635</xdr:rowOff>
    </xdr:from>
    <xdr:ext cx="690189" cy="259045"/>
    <xdr:sp macro="" textlink="">
      <xdr:nvSpPr>
        <xdr:cNvPr id="237" name="n_2aveValue【橋りょう・トンネル】&#10;一人当たり有形固定資産（償却資産）額">
          <a:extLst>
            <a:ext uri="{FF2B5EF4-FFF2-40B4-BE49-F238E27FC236}">
              <a16:creationId xmlns="" xmlns:a16="http://schemas.microsoft.com/office/drawing/2014/main" id="{2718AFF4-51B4-484E-96E6-7DB6C0455EC8}"/>
            </a:ext>
          </a:extLst>
        </xdr:cNvPr>
        <xdr:cNvSpPr txBox="1"/>
      </xdr:nvSpPr>
      <xdr:spPr>
        <a:xfrm>
          <a:off x="8405205" y="104600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30947</xdr:rowOff>
    </xdr:from>
    <xdr:ext cx="599010" cy="259045"/>
    <xdr:sp macro="" textlink="">
      <xdr:nvSpPr>
        <xdr:cNvPr id="238" name="n_3aveValue【橋りょう・トンネル】&#10;一人当たり有形固定資産（償却資産）額">
          <a:extLst>
            <a:ext uri="{FF2B5EF4-FFF2-40B4-BE49-F238E27FC236}">
              <a16:creationId xmlns="" xmlns:a16="http://schemas.microsoft.com/office/drawing/2014/main" id="{AA17D89F-29CA-4E5B-AC89-093451B040B2}"/>
            </a:ext>
          </a:extLst>
        </xdr:cNvPr>
        <xdr:cNvSpPr txBox="1"/>
      </xdr:nvSpPr>
      <xdr:spPr>
        <a:xfrm>
          <a:off x="7561795" y="104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17800</xdr:rowOff>
    </xdr:from>
    <xdr:ext cx="599010" cy="259045"/>
    <xdr:sp macro="" textlink="">
      <xdr:nvSpPr>
        <xdr:cNvPr id="239" name="n_1mainValue【橋りょう・トンネル】&#10;一人当たり有形固定資産（償却資産）額">
          <a:extLst>
            <a:ext uri="{FF2B5EF4-FFF2-40B4-BE49-F238E27FC236}">
              <a16:creationId xmlns="" xmlns:a16="http://schemas.microsoft.com/office/drawing/2014/main" id="{74968496-E8EB-4D75-907B-472543E1D2C3}"/>
            </a:ext>
          </a:extLst>
        </xdr:cNvPr>
        <xdr:cNvSpPr txBox="1"/>
      </xdr:nvSpPr>
      <xdr:spPr>
        <a:xfrm>
          <a:off x="9327095" y="10819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20745</xdr:rowOff>
    </xdr:from>
    <xdr:ext cx="599010" cy="259045"/>
    <xdr:sp macro="" textlink="">
      <xdr:nvSpPr>
        <xdr:cNvPr id="240" name="n_2mainValue【橋りょう・トンネル】&#10;一人当たり有形固定資産（償却資産）額">
          <a:extLst>
            <a:ext uri="{FF2B5EF4-FFF2-40B4-BE49-F238E27FC236}">
              <a16:creationId xmlns="" xmlns:a16="http://schemas.microsoft.com/office/drawing/2014/main" id="{A581E566-611B-4663-B15D-239B93A447F4}"/>
            </a:ext>
          </a:extLst>
        </xdr:cNvPr>
        <xdr:cNvSpPr txBox="1"/>
      </xdr:nvSpPr>
      <xdr:spPr>
        <a:xfrm>
          <a:off x="8450795" y="10822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22928</xdr:rowOff>
    </xdr:from>
    <xdr:ext cx="599010" cy="259045"/>
    <xdr:sp macro="" textlink="">
      <xdr:nvSpPr>
        <xdr:cNvPr id="241" name="n_3mainValue【橋りょう・トンネル】&#10;一人当たり有形固定資産（償却資産）額">
          <a:extLst>
            <a:ext uri="{FF2B5EF4-FFF2-40B4-BE49-F238E27FC236}">
              <a16:creationId xmlns="" xmlns:a16="http://schemas.microsoft.com/office/drawing/2014/main" id="{86D2AEA7-457C-4D57-9CBC-8D120557A1D9}"/>
            </a:ext>
          </a:extLst>
        </xdr:cNvPr>
        <xdr:cNvSpPr txBox="1"/>
      </xdr:nvSpPr>
      <xdr:spPr>
        <a:xfrm>
          <a:off x="7561795" y="10824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a:extLst>
            <a:ext uri="{FF2B5EF4-FFF2-40B4-BE49-F238E27FC236}">
              <a16:creationId xmlns="" xmlns:a16="http://schemas.microsoft.com/office/drawing/2014/main" id="{02CA6B3B-EEA4-4169-B308-AF65C7F03B1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a:extLst>
            <a:ext uri="{FF2B5EF4-FFF2-40B4-BE49-F238E27FC236}">
              <a16:creationId xmlns="" xmlns:a16="http://schemas.microsoft.com/office/drawing/2014/main" id="{35CDB09D-433D-44B1-AE89-CB2EC8DD179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a:extLst>
            <a:ext uri="{FF2B5EF4-FFF2-40B4-BE49-F238E27FC236}">
              <a16:creationId xmlns="" xmlns:a16="http://schemas.microsoft.com/office/drawing/2014/main" id="{0E4979E7-ADDA-4F07-9973-6468BE68E1A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a:extLst>
            <a:ext uri="{FF2B5EF4-FFF2-40B4-BE49-F238E27FC236}">
              <a16:creationId xmlns="" xmlns:a16="http://schemas.microsoft.com/office/drawing/2014/main" id="{78544637-CE71-4239-9BBC-EE5F3A2F783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a:extLst>
            <a:ext uri="{FF2B5EF4-FFF2-40B4-BE49-F238E27FC236}">
              <a16:creationId xmlns="" xmlns:a16="http://schemas.microsoft.com/office/drawing/2014/main" id="{D62A3E7B-7EBB-4218-AAE3-A25CA3CA9D2F}"/>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a:extLst>
            <a:ext uri="{FF2B5EF4-FFF2-40B4-BE49-F238E27FC236}">
              <a16:creationId xmlns="" xmlns:a16="http://schemas.microsoft.com/office/drawing/2014/main" id="{0EA3677D-8817-4CED-992E-0595E65BF18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a:extLst>
            <a:ext uri="{FF2B5EF4-FFF2-40B4-BE49-F238E27FC236}">
              <a16:creationId xmlns="" xmlns:a16="http://schemas.microsoft.com/office/drawing/2014/main" id="{807B4BB0-A0FE-4B69-BF9F-E12D5966059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a:extLst>
            <a:ext uri="{FF2B5EF4-FFF2-40B4-BE49-F238E27FC236}">
              <a16:creationId xmlns="" xmlns:a16="http://schemas.microsoft.com/office/drawing/2014/main" id="{C9A8DA1B-7089-44DB-A15A-5180D581A23B}"/>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a:extLst>
            <a:ext uri="{FF2B5EF4-FFF2-40B4-BE49-F238E27FC236}">
              <a16:creationId xmlns="" xmlns:a16="http://schemas.microsoft.com/office/drawing/2014/main" id="{EFC45136-9628-471F-BC5A-8D50843EF09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a:extLst>
            <a:ext uri="{FF2B5EF4-FFF2-40B4-BE49-F238E27FC236}">
              <a16:creationId xmlns="" xmlns:a16="http://schemas.microsoft.com/office/drawing/2014/main" id="{C0C3C4D6-2788-4286-A079-203F9A5B34D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a:extLst>
            <a:ext uri="{FF2B5EF4-FFF2-40B4-BE49-F238E27FC236}">
              <a16:creationId xmlns="" xmlns:a16="http://schemas.microsoft.com/office/drawing/2014/main" id="{58E0A9E8-26D7-42EC-94AE-75B45C8132E7}"/>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a:extLst>
            <a:ext uri="{FF2B5EF4-FFF2-40B4-BE49-F238E27FC236}">
              <a16:creationId xmlns="" xmlns:a16="http://schemas.microsoft.com/office/drawing/2014/main" id="{5A4163F9-CDC8-41CE-B7CB-649150AC114F}"/>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a:extLst>
            <a:ext uri="{FF2B5EF4-FFF2-40B4-BE49-F238E27FC236}">
              <a16:creationId xmlns="" xmlns:a16="http://schemas.microsoft.com/office/drawing/2014/main" id="{2B500A27-7B9A-4A8A-ADCA-C7F40EF65CA2}"/>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a:extLst>
            <a:ext uri="{FF2B5EF4-FFF2-40B4-BE49-F238E27FC236}">
              <a16:creationId xmlns="" xmlns:a16="http://schemas.microsoft.com/office/drawing/2014/main" id="{880F4A96-C12E-478E-9626-78BB8397F035}"/>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a:extLst>
            <a:ext uri="{FF2B5EF4-FFF2-40B4-BE49-F238E27FC236}">
              <a16:creationId xmlns="" xmlns:a16="http://schemas.microsoft.com/office/drawing/2014/main" id="{C59CD166-C567-4FD2-93C8-0271D211FD9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a:extLst>
            <a:ext uri="{FF2B5EF4-FFF2-40B4-BE49-F238E27FC236}">
              <a16:creationId xmlns="" xmlns:a16="http://schemas.microsoft.com/office/drawing/2014/main" id="{E31B0998-12CC-44B7-A56B-173ED1E90612}"/>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a:extLst>
            <a:ext uri="{FF2B5EF4-FFF2-40B4-BE49-F238E27FC236}">
              <a16:creationId xmlns="" xmlns:a16="http://schemas.microsoft.com/office/drawing/2014/main" id="{4200BC79-8250-462C-8AE4-858C750E8A69}"/>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a:extLst>
            <a:ext uri="{FF2B5EF4-FFF2-40B4-BE49-F238E27FC236}">
              <a16:creationId xmlns="" xmlns:a16="http://schemas.microsoft.com/office/drawing/2014/main" id="{9347A696-7F04-4BDB-87E8-F8A937B136A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a:extLst>
            <a:ext uri="{FF2B5EF4-FFF2-40B4-BE49-F238E27FC236}">
              <a16:creationId xmlns="" xmlns:a16="http://schemas.microsoft.com/office/drawing/2014/main" id="{F8DE2205-F037-4392-AA9D-474035356FBD}"/>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a:extLst>
            <a:ext uri="{FF2B5EF4-FFF2-40B4-BE49-F238E27FC236}">
              <a16:creationId xmlns="" xmlns:a16="http://schemas.microsoft.com/office/drawing/2014/main" id="{04BCE29F-01E7-4793-9544-31D841825E52}"/>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a:extLst>
            <a:ext uri="{FF2B5EF4-FFF2-40B4-BE49-F238E27FC236}">
              <a16:creationId xmlns="" xmlns:a16="http://schemas.microsoft.com/office/drawing/2014/main" id="{DA5A3E49-D9DB-4D4D-9E64-1AF096C5CE7C}"/>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a:extLst>
            <a:ext uri="{FF2B5EF4-FFF2-40B4-BE49-F238E27FC236}">
              <a16:creationId xmlns="" xmlns:a16="http://schemas.microsoft.com/office/drawing/2014/main" id="{5DD0E824-42EF-47A8-8BF3-9B74CEFC82B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a:extLst>
            <a:ext uri="{FF2B5EF4-FFF2-40B4-BE49-F238E27FC236}">
              <a16:creationId xmlns="" xmlns:a16="http://schemas.microsoft.com/office/drawing/2014/main" id="{90D0451F-7F78-409E-84C0-1097FC9F5179}"/>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a:extLst>
            <a:ext uri="{FF2B5EF4-FFF2-40B4-BE49-F238E27FC236}">
              <a16:creationId xmlns="" xmlns:a16="http://schemas.microsoft.com/office/drawing/2014/main" id="{DAFCA656-6AAF-41B7-A062-B757AB186A3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66" name="直線コネクタ 265">
          <a:extLst>
            <a:ext uri="{FF2B5EF4-FFF2-40B4-BE49-F238E27FC236}">
              <a16:creationId xmlns="" xmlns:a16="http://schemas.microsoft.com/office/drawing/2014/main" id="{75D3A3C4-523D-4D2E-B0DA-84ED3ABF056B}"/>
            </a:ext>
          </a:extLst>
        </xdr:cNvPr>
        <xdr:cNvCxnSpPr/>
      </xdr:nvCxnSpPr>
      <xdr:spPr>
        <a:xfrm flipV="1">
          <a:off x="4634865" y="1333500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67" name="【公営住宅】&#10;有形固定資産減価償却率最小値テキスト">
          <a:extLst>
            <a:ext uri="{FF2B5EF4-FFF2-40B4-BE49-F238E27FC236}">
              <a16:creationId xmlns="" xmlns:a16="http://schemas.microsoft.com/office/drawing/2014/main" id="{FE6223F2-E315-4C27-8E8A-437ECF9B6BA9}"/>
            </a:ext>
          </a:extLst>
        </xdr:cNvPr>
        <xdr:cNvSpPr txBox="1"/>
      </xdr:nvSpPr>
      <xdr:spPr>
        <a:xfrm>
          <a:off x="4673600" y="1485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68" name="直線コネクタ 267">
          <a:extLst>
            <a:ext uri="{FF2B5EF4-FFF2-40B4-BE49-F238E27FC236}">
              <a16:creationId xmlns="" xmlns:a16="http://schemas.microsoft.com/office/drawing/2014/main" id="{C4664031-F55A-4952-B3EB-10C69D9EF4C0}"/>
            </a:ext>
          </a:extLst>
        </xdr:cNvPr>
        <xdr:cNvCxnSpPr/>
      </xdr:nvCxnSpPr>
      <xdr:spPr>
        <a:xfrm>
          <a:off x="4546600" y="1484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9" name="【公営住宅】&#10;有形固定資産減価償却率最大値テキスト">
          <a:extLst>
            <a:ext uri="{FF2B5EF4-FFF2-40B4-BE49-F238E27FC236}">
              <a16:creationId xmlns="" xmlns:a16="http://schemas.microsoft.com/office/drawing/2014/main" id="{4FB9E439-95DB-421A-8778-80E882DAC47C}"/>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70" name="直線コネクタ 269">
          <a:extLst>
            <a:ext uri="{FF2B5EF4-FFF2-40B4-BE49-F238E27FC236}">
              <a16:creationId xmlns="" xmlns:a16="http://schemas.microsoft.com/office/drawing/2014/main" id="{8B72FC5E-2D9C-4956-B453-065D337A76FE}"/>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15891</xdr:rowOff>
    </xdr:from>
    <xdr:ext cx="405111" cy="259045"/>
    <xdr:sp macro="" textlink="">
      <xdr:nvSpPr>
        <xdr:cNvPr id="271" name="【公営住宅】&#10;有形固定資産減価償却率平均値テキスト">
          <a:extLst>
            <a:ext uri="{FF2B5EF4-FFF2-40B4-BE49-F238E27FC236}">
              <a16:creationId xmlns="" xmlns:a16="http://schemas.microsoft.com/office/drawing/2014/main" id="{073DE221-6A12-42D6-9D51-3CF1481B9F66}"/>
            </a:ext>
          </a:extLst>
        </xdr:cNvPr>
        <xdr:cNvSpPr txBox="1"/>
      </xdr:nvSpPr>
      <xdr:spPr>
        <a:xfrm>
          <a:off x="4673600" y="13903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72" name="フローチャート: 判断 271">
          <a:extLst>
            <a:ext uri="{FF2B5EF4-FFF2-40B4-BE49-F238E27FC236}">
              <a16:creationId xmlns="" xmlns:a16="http://schemas.microsoft.com/office/drawing/2014/main" id="{E7C0597B-82F7-437B-B733-598A8478973B}"/>
            </a:ext>
          </a:extLst>
        </xdr:cNvPr>
        <xdr:cNvSpPr/>
      </xdr:nvSpPr>
      <xdr:spPr>
        <a:xfrm>
          <a:off x="45847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73" name="フローチャート: 判断 272">
          <a:extLst>
            <a:ext uri="{FF2B5EF4-FFF2-40B4-BE49-F238E27FC236}">
              <a16:creationId xmlns="" xmlns:a16="http://schemas.microsoft.com/office/drawing/2014/main" id="{9055C9BE-9CC2-4CD9-A05B-9441A37E954C}"/>
            </a:ext>
          </a:extLst>
        </xdr:cNvPr>
        <xdr:cNvSpPr/>
      </xdr:nvSpPr>
      <xdr:spPr>
        <a:xfrm>
          <a:off x="3746500" y="1407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74" name="フローチャート: 判断 273">
          <a:extLst>
            <a:ext uri="{FF2B5EF4-FFF2-40B4-BE49-F238E27FC236}">
              <a16:creationId xmlns="" xmlns:a16="http://schemas.microsoft.com/office/drawing/2014/main" id="{2A12B1AD-601B-465E-B161-FF8B9F3D3229}"/>
            </a:ext>
          </a:extLst>
        </xdr:cNvPr>
        <xdr:cNvSpPr/>
      </xdr:nvSpPr>
      <xdr:spPr>
        <a:xfrm>
          <a:off x="2857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75" name="フローチャート: 判断 274">
          <a:extLst>
            <a:ext uri="{FF2B5EF4-FFF2-40B4-BE49-F238E27FC236}">
              <a16:creationId xmlns="" xmlns:a16="http://schemas.microsoft.com/office/drawing/2014/main" id="{C465CB92-D0F6-4530-922C-50DB37A24784}"/>
            </a:ext>
          </a:extLst>
        </xdr:cNvPr>
        <xdr:cNvSpPr/>
      </xdr:nvSpPr>
      <xdr:spPr>
        <a:xfrm>
          <a:off x="1968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a:extLst>
            <a:ext uri="{FF2B5EF4-FFF2-40B4-BE49-F238E27FC236}">
              <a16:creationId xmlns="" xmlns:a16="http://schemas.microsoft.com/office/drawing/2014/main" id="{7818FC87-974B-49DD-BC28-0148B56187A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a:extLst>
            <a:ext uri="{FF2B5EF4-FFF2-40B4-BE49-F238E27FC236}">
              <a16:creationId xmlns="" xmlns:a16="http://schemas.microsoft.com/office/drawing/2014/main" id="{94246150-E2FB-4282-B97D-86B279E26FE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a:extLst>
            <a:ext uri="{FF2B5EF4-FFF2-40B4-BE49-F238E27FC236}">
              <a16:creationId xmlns="" xmlns:a16="http://schemas.microsoft.com/office/drawing/2014/main" id="{D83C85D3-6A54-4461-9CBE-AC1BB149697F}"/>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a:extLst>
            <a:ext uri="{FF2B5EF4-FFF2-40B4-BE49-F238E27FC236}">
              <a16:creationId xmlns="" xmlns:a16="http://schemas.microsoft.com/office/drawing/2014/main" id="{9288D359-4401-4D56-ACCE-C596B74A7DB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a:extLst>
            <a:ext uri="{FF2B5EF4-FFF2-40B4-BE49-F238E27FC236}">
              <a16:creationId xmlns="" xmlns:a16="http://schemas.microsoft.com/office/drawing/2014/main" id="{49BF0B12-D253-4E22-B81C-993519F6AAE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82550</xdr:rowOff>
    </xdr:from>
    <xdr:to>
      <xdr:col>24</xdr:col>
      <xdr:colOff>114300</xdr:colOff>
      <xdr:row>84</xdr:row>
      <xdr:rowOff>12700</xdr:rowOff>
    </xdr:to>
    <xdr:sp macro="" textlink="">
      <xdr:nvSpPr>
        <xdr:cNvPr id="281" name="楕円 280">
          <a:extLst>
            <a:ext uri="{FF2B5EF4-FFF2-40B4-BE49-F238E27FC236}">
              <a16:creationId xmlns="" xmlns:a16="http://schemas.microsoft.com/office/drawing/2014/main" id="{384FA409-82E4-4827-B881-4AE074A82F71}"/>
            </a:ext>
          </a:extLst>
        </xdr:cNvPr>
        <xdr:cNvSpPr/>
      </xdr:nvSpPr>
      <xdr:spPr>
        <a:xfrm>
          <a:off x="45847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60977</xdr:rowOff>
    </xdr:from>
    <xdr:ext cx="405111" cy="259045"/>
    <xdr:sp macro="" textlink="">
      <xdr:nvSpPr>
        <xdr:cNvPr id="282" name="【公営住宅】&#10;有形固定資産減価償却率該当値テキスト">
          <a:extLst>
            <a:ext uri="{FF2B5EF4-FFF2-40B4-BE49-F238E27FC236}">
              <a16:creationId xmlns="" xmlns:a16="http://schemas.microsoft.com/office/drawing/2014/main" id="{462D1F1E-B3C6-4018-9A24-9E84C1A34449}"/>
            </a:ext>
          </a:extLst>
        </xdr:cNvPr>
        <xdr:cNvSpPr txBox="1"/>
      </xdr:nvSpPr>
      <xdr:spPr>
        <a:xfrm>
          <a:off x="4673600" y="1429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82550</xdr:rowOff>
    </xdr:from>
    <xdr:to>
      <xdr:col>20</xdr:col>
      <xdr:colOff>38100</xdr:colOff>
      <xdr:row>84</xdr:row>
      <xdr:rowOff>12700</xdr:rowOff>
    </xdr:to>
    <xdr:sp macro="" textlink="">
      <xdr:nvSpPr>
        <xdr:cNvPr id="283" name="楕円 282">
          <a:extLst>
            <a:ext uri="{FF2B5EF4-FFF2-40B4-BE49-F238E27FC236}">
              <a16:creationId xmlns="" xmlns:a16="http://schemas.microsoft.com/office/drawing/2014/main" id="{A7134AD9-F63E-4F9C-9493-8B1BE047E980}"/>
            </a:ext>
          </a:extLst>
        </xdr:cNvPr>
        <xdr:cNvSpPr/>
      </xdr:nvSpPr>
      <xdr:spPr>
        <a:xfrm>
          <a:off x="37465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133350</xdr:rowOff>
    </xdr:from>
    <xdr:to>
      <xdr:col>24</xdr:col>
      <xdr:colOff>63500</xdr:colOff>
      <xdr:row>83</xdr:row>
      <xdr:rowOff>133350</xdr:rowOff>
    </xdr:to>
    <xdr:cxnSp macro="">
      <xdr:nvCxnSpPr>
        <xdr:cNvPr id="284" name="直線コネクタ 283">
          <a:extLst>
            <a:ext uri="{FF2B5EF4-FFF2-40B4-BE49-F238E27FC236}">
              <a16:creationId xmlns="" xmlns:a16="http://schemas.microsoft.com/office/drawing/2014/main" id="{9A82612A-E4F8-4957-904A-86D52B2A44CD}"/>
            </a:ext>
          </a:extLst>
        </xdr:cNvPr>
        <xdr:cNvCxnSpPr/>
      </xdr:nvCxnSpPr>
      <xdr:spPr>
        <a:xfrm>
          <a:off x="3797300" y="143637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122555</xdr:rowOff>
    </xdr:from>
    <xdr:to>
      <xdr:col>15</xdr:col>
      <xdr:colOff>101600</xdr:colOff>
      <xdr:row>84</xdr:row>
      <xdr:rowOff>52705</xdr:rowOff>
    </xdr:to>
    <xdr:sp macro="" textlink="">
      <xdr:nvSpPr>
        <xdr:cNvPr id="285" name="楕円 284">
          <a:extLst>
            <a:ext uri="{FF2B5EF4-FFF2-40B4-BE49-F238E27FC236}">
              <a16:creationId xmlns="" xmlns:a16="http://schemas.microsoft.com/office/drawing/2014/main" id="{3625FC90-A251-4A40-9B15-2790D214A949}"/>
            </a:ext>
          </a:extLst>
        </xdr:cNvPr>
        <xdr:cNvSpPr/>
      </xdr:nvSpPr>
      <xdr:spPr>
        <a:xfrm>
          <a:off x="2857500" y="1435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133350</xdr:rowOff>
    </xdr:from>
    <xdr:to>
      <xdr:col>19</xdr:col>
      <xdr:colOff>177800</xdr:colOff>
      <xdr:row>84</xdr:row>
      <xdr:rowOff>1905</xdr:rowOff>
    </xdr:to>
    <xdr:cxnSp macro="">
      <xdr:nvCxnSpPr>
        <xdr:cNvPr id="286" name="直線コネクタ 285">
          <a:extLst>
            <a:ext uri="{FF2B5EF4-FFF2-40B4-BE49-F238E27FC236}">
              <a16:creationId xmlns="" xmlns:a16="http://schemas.microsoft.com/office/drawing/2014/main" id="{8FF88FFC-D0AA-4B0A-B1C2-F1F41AC015A2}"/>
            </a:ext>
          </a:extLst>
        </xdr:cNvPr>
        <xdr:cNvCxnSpPr/>
      </xdr:nvCxnSpPr>
      <xdr:spPr>
        <a:xfrm flipV="1">
          <a:off x="2908300" y="1436370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170180</xdr:rowOff>
    </xdr:from>
    <xdr:to>
      <xdr:col>10</xdr:col>
      <xdr:colOff>165100</xdr:colOff>
      <xdr:row>84</xdr:row>
      <xdr:rowOff>100330</xdr:rowOff>
    </xdr:to>
    <xdr:sp macro="" textlink="">
      <xdr:nvSpPr>
        <xdr:cNvPr id="287" name="楕円 286">
          <a:extLst>
            <a:ext uri="{FF2B5EF4-FFF2-40B4-BE49-F238E27FC236}">
              <a16:creationId xmlns="" xmlns:a16="http://schemas.microsoft.com/office/drawing/2014/main" id="{884F21C5-199B-4302-A094-9380D74A392D}"/>
            </a:ext>
          </a:extLst>
        </xdr:cNvPr>
        <xdr:cNvSpPr/>
      </xdr:nvSpPr>
      <xdr:spPr>
        <a:xfrm>
          <a:off x="1968500" y="1440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1905</xdr:rowOff>
    </xdr:from>
    <xdr:to>
      <xdr:col>15</xdr:col>
      <xdr:colOff>50800</xdr:colOff>
      <xdr:row>84</xdr:row>
      <xdr:rowOff>49530</xdr:rowOff>
    </xdr:to>
    <xdr:cxnSp macro="">
      <xdr:nvCxnSpPr>
        <xdr:cNvPr id="288" name="直線コネクタ 287">
          <a:extLst>
            <a:ext uri="{FF2B5EF4-FFF2-40B4-BE49-F238E27FC236}">
              <a16:creationId xmlns="" xmlns:a16="http://schemas.microsoft.com/office/drawing/2014/main" id="{F9B8A766-3571-425D-969E-F85E4F789400}"/>
            </a:ext>
          </a:extLst>
        </xdr:cNvPr>
        <xdr:cNvCxnSpPr/>
      </xdr:nvCxnSpPr>
      <xdr:spPr>
        <a:xfrm flipV="1">
          <a:off x="2019300" y="1440370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137813</xdr:rowOff>
    </xdr:from>
    <xdr:ext cx="405111" cy="259045"/>
    <xdr:sp macro="" textlink="">
      <xdr:nvSpPr>
        <xdr:cNvPr id="289" name="n_1aveValue【公営住宅】&#10;有形固定資産減価償却率">
          <a:extLst>
            <a:ext uri="{FF2B5EF4-FFF2-40B4-BE49-F238E27FC236}">
              <a16:creationId xmlns="" xmlns:a16="http://schemas.microsoft.com/office/drawing/2014/main" id="{5D0220B6-D787-4DFF-A362-E84D1D49A243}"/>
            </a:ext>
          </a:extLst>
        </xdr:cNvPr>
        <xdr:cNvSpPr txBox="1"/>
      </xdr:nvSpPr>
      <xdr:spPr>
        <a:xfrm>
          <a:off x="3582044" y="13853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6366</xdr:rowOff>
    </xdr:from>
    <xdr:ext cx="405111" cy="259045"/>
    <xdr:sp macro="" textlink="">
      <xdr:nvSpPr>
        <xdr:cNvPr id="290" name="n_2aveValue【公営住宅】&#10;有形固定資産減価償却率">
          <a:extLst>
            <a:ext uri="{FF2B5EF4-FFF2-40B4-BE49-F238E27FC236}">
              <a16:creationId xmlns="" xmlns:a16="http://schemas.microsoft.com/office/drawing/2014/main" id="{95562904-C46A-457D-A335-1AFF8D0934EC}"/>
            </a:ext>
          </a:extLst>
        </xdr:cNvPr>
        <xdr:cNvSpPr txBox="1"/>
      </xdr:nvSpPr>
      <xdr:spPr>
        <a:xfrm>
          <a:off x="2705744" y="1389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19702</xdr:rowOff>
    </xdr:from>
    <xdr:ext cx="405111" cy="259045"/>
    <xdr:sp macro="" textlink="">
      <xdr:nvSpPr>
        <xdr:cNvPr id="291" name="n_3aveValue【公営住宅】&#10;有形固定資産減価償却率">
          <a:extLst>
            <a:ext uri="{FF2B5EF4-FFF2-40B4-BE49-F238E27FC236}">
              <a16:creationId xmlns="" xmlns:a16="http://schemas.microsoft.com/office/drawing/2014/main" id="{0F6DC494-2B76-490B-9AD6-2AC9CBF199CC}"/>
            </a:ext>
          </a:extLst>
        </xdr:cNvPr>
        <xdr:cNvSpPr txBox="1"/>
      </xdr:nvSpPr>
      <xdr:spPr>
        <a:xfrm>
          <a:off x="18167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3827</xdr:rowOff>
    </xdr:from>
    <xdr:ext cx="405111" cy="259045"/>
    <xdr:sp macro="" textlink="">
      <xdr:nvSpPr>
        <xdr:cNvPr id="292" name="n_1mainValue【公営住宅】&#10;有形固定資産減価償却率">
          <a:extLst>
            <a:ext uri="{FF2B5EF4-FFF2-40B4-BE49-F238E27FC236}">
              <a16:creationId xmlns="" xmlns:a16="http://schemas.microsoft.com/office/drawing/2014/main" id="{109B1BA9-6552-4791-9B52-279828AD73DB}"/>
            </a:ext>
          </a:extLst>
        </xdr:cNvPr>
        <xdr:cNvSpPr txBox="1"/>
      </xdr:nvSpPr>
      <xdr:spPr>
        <a:xfrm>
          <a:off x="3582044" y="1440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43832</xdr:rowOff>
    </xdr:from>
    <xdr:ext cx="405111" cy="259045"/>
    <xdr:sp macro="" textlink="">
      <xdr:nvSpPr>
        <xdr:cNvPr id="293" name="n_2mainValue【公営住宅】&#10;有形固定資産減価償却率">
          <a:extLst>
            <a:ext uri="{FF2B5EF4-FFF2-40B4-BE49-F238E27FC236}">
              <a16:creationId xmlns="" xmlns:a16="http://schemas.microsoft.com/office/drawing/2014/main" id="{A7001C45-CB02-4CA7-A8FC-E2F8206AEF15}"/>
            </a:ext>
          </a:extLst>
        </xdr:cNvPr>
        <xdr:cNvSpPr txBox="1"/>
      </xdr:nvSpPr>
      <xdr:spPr>
        <a:xfrm>
          <a:off x="2705744" y="14445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91457</xdr:rowOff>
    </xdr:from>
    <xdr:ext cx="405111" cy="259045"/>
    <xdr:sp macro="" textlink="">
      <xdr:nvSpPr>
        <xdr:cNvPr id="294" name="n_3mainValue【公営住宅】&#10;有形固定資産減価償却率">
          <a:extLst>
            <a:ext uri="{FF2B5EF4-FFF2-40B4-BE49-F238E27FC236}">
              <a16:creationId xmlns="" xmlns:a16="http://schemas.microsoft.com/office/drawing/2014/main" id="{881D1DB9-6D86-4A5C-ACCA-FA909DFD9BC0}"/>
            </a:ext>
          </a:extLst>
        </xdr:cNvPr>
        <xdr:cNvSpPr txBox="1"/>
      </xdr:nvSpPr>
      <xdr:spPr>
        <a:xfrm>
          <a:off x="1816744" y="1449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a:extLst>
            <a:ext uri="{FF2B5EF4-FFF2-40B4-BE49-F238E27FC236}">
              <a16:creationId xmlns="" xmlns:a16="http://schemas.microsoft.com/office/drawing/2014/main" id="{839ABE03-6ED8-4725-AD22-9AF506DB34FC}"/>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a:extLst>
            <a:ext uri="{FF2B5EF4-FFF2-40B4-BE49-F238E27FC236}">
              <a16:creationId xmlns="" xmlns:a16="http://schemas.microsoft.com/office/drawing/2014/main" id="{776FE5C9-E333-4580-AB47-F5FE4C5B538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a:extLst>
            <a:ext uri="{FF2B5EF4-FFF2-40B4-BE49-F238E27FC236}">
              <a16:creationId xmlns="" xmlns:a16="http://schemas.microsoft.com/office/drawing/2014/main" id="{E058004B-CB66-4EA7-B225-373C9A3E0598}"/>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a:extLst>
            <a:ext uri="{FF2B5EF4-FFF2-40B4-BE49-F238E27FC236}">
              <a16:creationId xmlns="" xmlns:a16="http://schemas.microsoft.com/office/drawing/2014/main" id="{19A5B6CB-8B08-4E87-92E2-294AA9B4B0C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a:extLst>
            <a:ext uri="{FF2B5EF4-FFF2-40B4-BE49-F238E27FC236}">
              <a16:creationId xmlns="" xmlns:a16="http://schemas.microsoft.com/office/drawing/2014/main" id="{BE996858-7459-437A-8DDB-6B6D6923053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a:extLst>
            <a:ext uri="{FF2B5EF4-FFF2-40B4-BE49-F238E27FC236}">
              <a16:creationId xmlns="" xmlns:a16="http://schemas.microsoft.com/office/drawing/2014/main" id="{6962AE30-089F-499F-BD88-50430CC8347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a:extLst>
            <a:ext uri="{FF2B5EF4-FFF2-40B4-BE49-F238E27FC236}">
              <a16:creationId xmlns="" xmlns:a16="http://schemas.microsoft.com/office/drawing/2014/main" id="{FDBB13AC-CF78-4266-861E-9ED84601BDA5}"/>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a:extLst>
            <a:ext uri="{FF2B5EF4-FFF2-40B4-BE49-F238E27FC236}">
              <a16:creationId xmlns="" xmlns:a16="http://schemas.microsoft.com/office/drawing/2014/main" id="{93E83B19-9479-4EC1-8381-9D713E27A1D7}"/>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a:extLst>
            <a:ext uri="{FF2B5EF4-FFF2-40B4-BE49-F238E27FC236}">
              <a16:creationId xmlns="" xmlns:a16="http://schemas.microsoft.com/office/drawing/2014/main" id="{9FCE4259-8B17-4B9B-B42E-4B13FB3C0FC5}"/>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a:extLst>
            <a:ext uri="{FF2B5EF4-FFF2-40B4-BE49-F238E27FC236}">
              <a16:creationId xmlns="" xmlns:a16="http://schemas.microsoft.com/office/drawing/2014/main" id="{5C3AEF6A-2E8D-4207-A4DA-76D87ED8087F}"/>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a:extLst>
            <a:ext uri="{FF2B5EF4-FFF2-40B4-BE49-F238E27FC236}">
              <a16:creationId xmlns="" xmlns:a16="http://schemas.microsoft.com/office/drawing/2014/main" id="{744DC52D-8745-4FEC-A0BB-A51BFCCCE9B3}"/>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a:extLst>
            <a:ext uri="{FF2B5EF4-FFF2-40B4-BE49-F238E27FC236}">
              <a16:creationId xmlns="" xmlns:a16="http://schemas.microsoft.com/office/drawing/2014/main" id="{C7592FF0-CBB4-4A0A-96CD-540ED081CB0D}"/>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a:extLst>
            <a:ext uri="{FF2B5EF4-FFF2-40B4-BE49-F238E27FC236}">
              <a16:creationId xmlns="" xmlns:a16="http://schemas.microsoft.com/office/drawing/2014/main" id="{0BEE94D2-686E-4EEC-855A-A29BC9103369}"/>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08" name="テキスト ボックス 307">
          <a:extLst>
            <a:ext uri="{FF2B5EF4-FFF2-40B4-BE49-F238E27FC236}">
              <a16:creationId xmlns="" xmlns:a16="http://schemas.microsoft.com/office/drawing/2014/main" id="{34D7C17E-13E0-48A0-A5AF-A40BF801409F}"/>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a:extLst>
            <a:ext uri="{FF2B5EF4-FFF2-40B4-BE49-F238E27FC236}">
              <a16:creationId xmlns="" xmlns:a16="http://schemas.microsoft.com/office/drawing/2014/main" id="{67F9A22D-1AF7-48AB-853F-77B0BA47F20A}"/>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a:extLst>
            <a:ext uri="{FF2B5EF4-FFF2-40B4-BE49-F238E27FC236}">
              <a16:creationId xmlns="" xmlns:a16="http://schemas.microsoft.com/office/drawing/2014/main" id="{E010D59F-DDFE-460D-9429-AF312FF7DF68}"/>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a:extLst>
            <a:ext uri="{FF2B5EF4-FFF2-40B4-BE49-F238E27FC236}">
              <a16:creationId xmlns="" xmlns:a16="http://schemas.microsoft.com/office/drawing/2014/main" id="{5C4E8252-5D6D-4C0C-B153-2380E6A5F3F5}"/>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a:extLst>
            <a:ext uri="{FF2B5EF4-FFF2-40B4-BE49-F238E27FC236}">
              <a16:creationId xmlns="" xmlns:a16="http://schemas.microsoft.com/office/drawing/2014/main" id="{98650A3C-614F-4D9E-852F-A512F0277709}"/>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a:extLst>
            <a:ext uri="{FF2B5EF4-FFF2-40B4-BE49-F238E27FC236}">
              <a16:creationId xmlns="" xmlns:a16="http://schemas.microsoft.com/office/drawing/2014/main" id="{C436FAA7-48CA-4308-A050-972B81B9F4C3}"/>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a:extLst>
            <a:ext uri="{FF2B5EF4-FFF2-40B4-BE49-F238E27FC236}">
              <a16:creationId xmlns="" xmlns:a16="http://schemas.microsoft.com/office/drawing/2014/main" id="{06C3C24A-B5AB-462F-B31C-1223079178E1}"/>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a:extLst>
            <a:ext uri="{FF2B5EF4-FFF2-40B4-BE49-F238E27FC236}">
              <a16:creationId xmlns="" xmlns:a16="http://schemas.microsoft.com/office/drawing/2014/main" id="{107272F3-DEA0-4C8F-AF2B-BA2FB1E78F62}"/>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a:extLst>
            <a:ext uri="{FF2B5EF4-FFF2-40B4-BE49-F238E27FC236}">
              <a16:creationId xmlns="" xmlns:a16="http://schemas.microsoft.com/office/drawing/2014/main" id="{99F1DA68-922D-4EEA-A049-6227658BBAB8}"/>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a:extLst>
            <a:ext uri="{FF2B5EF4-FFF2-40B4-BE49-F238E27FC236}">
              <a16:creationId xmlns="" xmlns:a16="http://schemas.microsoft.com/office/drawing/2014/main" id="{673B0271-59CB-458F-BDB7-FF72EF7918C2}"/>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18" name="直線コネクタ 317">
          <a:extLst>
            <a:ext uri="{FF2B5EF4-FFF2-40B4-BE49-F238E27FC236}">
              <a16:creationId xmlns="" xmlns:a16="http://schemas.microsoft.com/office/drawing/2014/main" id="{E32EDCCD-7A84-476A-A54C-3187DD850399}"/>
            </a:ext>
          </a:extLst>
        </xdr:cNvPr>
        <xdr:cNvCxnSpPr/>
      </xdr:nvCxnSpPr>
      <xdr:spPr>
        <a:xfrm flipV="1">
          <a:off x="10476865" y="13408189"/>
          <a:ext cx="0" cy="1446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19" name="【公営住宅】&#10;一人当たり面積最小値テキスト">
          <a:extLst>
            <a:ext uri="{FF2B5EF4-FFF2-40B4-BE49-F238E27FC236}">
              <a16:creationId xmlns="" xmlns:a16="http://schemas.microsoft.com/office/drawing/2014/main" id="{3F0F7490-2C24-4201-A50C-2D8B8860F38A}"/>
            </a:ext>
          </a:extLst>
        </xdr:cNvPr>
        <xdr:cNvSpPr txBox="1"/>
      </xdr:nvSpPr>
      <xdr:spPr>
        <a:xfrm>
          <a:off x="10515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20" name="直線コネクタ 319">
          <a:extLst>
            <a:ext uri="{FF2B5EF4-FFF2-40B4-BE49-F238E27FC236}">
              <a16:creationId xmlns="" xmlns:a16="http://schemas.microsoft.com/office/drawing/2014/main" id="{9C8793E0-C990-4F06-B5DD-5B626428E62B}"/>
            </a:ext>
          </a:extLst>
        </xdr:cNvPr>
        <xdr:cNvCxnSpPr/>
      </xdr:nvCxnSpPr>
      <xdr:spPr>
        <a:xfrm>
          <a:off x="10388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21" name="【公営住宅】&#10;一人当たり面積最大値テキスト">
          <a:extLst>
            <a:ext uri="{FF2B5EF4-FFF2-40B4-BE49-F238E27FC236}">
              <a16:creationId xmlns="" xmlns:a16="http://schemas.microsoft.com/office/drawing/2014/main" id="{DADA1F64-F88A-436E-8EB0-973E32EA6D3A}"/>
            </a:ext>
          </a:extLst>
        </xdr:cNvPr>
        <xdr:cNvSpPr txBox="1"/>
      </xdr:nvSpPr>
      <xdr:spPr>
        <a:xfrm>
          <a:off x="10515600" y="13183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22" name="直線コネクタ 321">
          <a:extLst>
            <a:ext uri="{FF2B5EF4-FFF2-40B4-BE49-F238E27FC236}">
              <a16:creationId xmlns="" xmlns:a16="http://schemas.microsoft.com/office/drawing/2014/main" id="{EFBE5B90-139C-49B7-B6AB-F4219407D20A}"/>
            </a:ext>
          </a:extLst>
        </xdr:cNvPr>
        <xdr:cNvCxnSpPr/>
      </xdr:nvCxnSpPr>
      <xdr:spPr>
        <a:xfrm>
          <a:off x="10388600" y="13408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87596</xdr:rowOff>
    </xdr:from>
    <xdr:ext cx="469744" cy="259045"/>
    <xdr:sp macro="" textlink="">
      <xdr:nvSpPr>
        <xdr:cNvPr id="323" name="【公営住宅】&#10;一人当たり面積平均値テキスト">
          <a:extLst>
            <a:ext uri="{FF2B5EF4-FFF2-40B4-BE49-F238E27FC236}">
              <a16:creationId xmlns="" xmlns:a16="http://schemas.microsoft.com/office/drawing/2014/main" id="{94EEA8F9-324C-420B-B315-EB14E0697FEF}"/>
            </a:ext>
          </a:extLst>
        </xdr:cNvPr>
        <xdr:cNvSpPr txBox="1"/>
      </xdr:nvSpPr>
      <xdr:spPr>
        <a:xfrm>
          <a:off x="10515600" y="144893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24" name="フローチャート: 判断 323">
          <a:extLst>
            <a:ext uri="{FF2B5EF4-FFF2-40B4-BE49-F238E27FC236}">
              <a16:creationId xmlns="" xmlns:a16="http://schemas.microsoft.com/office/drawing/2014/main" id="{F5FE3577-0921-4203-AD39-D4051C366BCC}"/>
            </a:ext>
          </a:extLst>
        </xdr:cNvPr>
        <xdr:cNvSpPr/>
      </xdr:nvSpPr>
      <xdr:spPr>
        <a:xfrm>
          <a:off x="10426700" y="1463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25" name="フローチャート: 判断 324">
          <a:extLst>
            <a:ext uri="{FF2B5EF4-FFF2-40B4-BE49-F238E27FC236}">
              <a16:creationId xmlns="" xmlns:a16="http://schemas.microsoft.com/office/drawing/2014/main" id="{8895A0AC-0328-48D7-9C06-7A3A04AFC009}"/>
            </a:ext>
          </a:extLst>
        </xdr:cNvPr>
        <xdr:cNvSpPr/>
      </xdr:nvSpPr>
      <xdr:spPr>
        <a:xfrm>
          <a:off x="9588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26" name="フローチャート: 判断 325">
          <a:extLst>
            <a:ext uri="{FF2B5EF4-FFF2-40B4-BE49-F238E27FC236}">
              <a16:creationId xmlns="" xmlns:a16="http://schemas.microsoft.com/office/drawing/2014/main" id="{66537F78-11A8-499D-9463-2A01BD5AF513}"/>
            </a:ext>
          </a:extLst>
        </xdr:cNvPr>
        <xdr:cNvSpPr/>
      </xdr:nvSpPr>
      <xdr:spPr>
        <a:xfrm>
          <a:off x="8699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27" name="フローチャート: 判断 326">
          <a:extLst>
            <a:ext uri="{FF2B5EF4-FFF2-40B4-BE49-F238E27FC236}">
              <a16:creationId xmlns="" xmlns:a16="http://schemas.microsoft.com/office/drawing/2014/main" id="{CA0AD3C0-15F5-4CCA-9260-99818774E6A5}"/>
            </a:ext>
          </a:extLst>
        </xdr:cNvPr>
        <xdr:cNvSpPr/>
      </xdr:nvSpPr>
      <xdr:spPr>
        <a:xfrm>
          <a:off x="7810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a:extLst>
            <a:ext uri="{FF2B5EF4-FFF2-40B4-BE49-F238E27FC236}">
              <a16:creationId xmlns="" xmlns:a16="http://schemas.microsoft.com/office/drawing/2014/main" id="{62DC801B-6E82-4D2B-B5FC-44AC4038D4B8}"/>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a:extLst>
            <a:ext uri="{FF2B5EF4-FFF2-40B4-BE49-F238E27FC236}">
              <a16:creationId xmlns="" xmlns:a16="http://schemas.microsoft.com/office/drawing/2014/main" id="{92EB49B1-586C-4596-B4D6-D98DD8CC08DD}"/>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a:extLst>
            <a:ext uri="{FF2B5EF4-FFF2-40B4-BE49-F238E27FC236}">
              <a16:creationId xmlns="" xmlns:a16="http://schemas.microsoft.com/office/drawing/2014/main" id="{A840D210-9B4F-40AF-BCEE-A1C9098734D1}"/>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a:extLst>
            <a:ext uri="{FF2B5EF4-FFF2-40B4-BE49-F238E27FC236}">
              <a16:creationId xmlns="" xmlns:a16="http://schemas.microsoft.com/office/drawing/2014/main" id="{99829A52-9391-4296-B350-F4283ADFB69B}"/>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a:extLst>
            <a:ext uri="{FF2B5EF4-FFF2-40B4-BE49-F238E27FC236}">
              <a16:creationId xmlns="" xmlns:a16="http://schemas.microsoft.com/office/drawing/2014/main" id="{BFFDD6D3-45AB-40EF-AB10-136DE0935FB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76112</xdr:rowOff>
    </xdr:from>
    <xdr:to>
      <xdr:col>55</xdr:col>
      <xdr:colOff>50800</xdr:colOff>
      <xdr:row>86</xdr:row>
      <xdr:rowOff>6262</xdr:rowOff>
    </xdr:to>
    <xdr:sp macro="" textlink="">
      <xdr:nvSpPr>
        <xdr:cNvPr id="333" name="楕円 332">
          <a:extLst>
            <a:ext uri="{FF2B5EF4-FFF2-40B4-BE49-F238E27FC236}">
              <a16:creationId xmlns="" xmlns:a16="http://schemas.microsoft.com/office/drawing/2014/main" id="{9647E95C-579D-4EAE-9236-F512D6E00A4E}"/>
            </a:ext>
          </a:extLst>
        </xdr:cNvPr>
        <xdr:cNvSpPr/>
      </xdr:nvSpPr>
      <xdr:spPr>
        <a:xfrm>
          <a:off x="10426700" y="14649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54539</xdr:rowOff>
    </xdr:from>
    <xdr:ext cx="469744" cy="259045"/>
    <xdr:sp macro="" textlink="">
      <xdr:nvSpPr>
        <xdr:cNvPr id="334" name="【公営住宅】&#10;一人当たり面積該当値テキスト">
          <a:extLst>
            <a:ext uri="{FF2B5EF4-FFF2-40B4-BE49-F238E27FC236}">
              <a16:creationId xmlns="" xmlns:a16="http://schemas.microsoft.com/office/drawing/2014/main" id="{438B860C-7682-4B23-9A2F-7EAD60F66463}"/>
            </a:ext>
          </a:extLst>
        </xdr:cNvPr>
        <xdr:cNvSpPr txBox="1"/>
      </xdr:nvSpPr>
      <xdr:spPr>
        <a:xfrm>
          <a:off x="10515600" y="14627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81941</xdr:rowOff>
    </xdr:from>
    <xdr:to>
      <xdr:col>50</xdr:col>
      <xdr:colOff>165100</xdr:colOff>
      <xdr:row>86</xdr:row>
      <xdr:rowOff>12091</xdr:rowOff>
    </xdr:to>
    <xdr:sp macro="" textlink="">
      <xdr:nvSpPr>
        <xdr:cNvPr id="335" name="楕円 334">
          <a:extLst>
            <a:ext uri="{FF2B5EF4-FFF2-40B4-BE49-F238E27FC236}">
              <a16:creationId xmlns="" xmlns:a16="http://schemas.microsoft.com/office/drawing/2014/main" id="{2F96D688-3DB5-480C-B9AC-F3064E57EE98}"/>
            </a:ext>
          </a:extLst>
        </xdr:cNvPr>
        <xdr:cNvSpPr/>
      </xdr:nvSpPr>
      <xdr:spPr>
        <a:xfrm>
          <a:off x="95885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126912</xdr:rowOff>
    </xdr:from>
    <xdr:to>
      <xdr:col>55</xdr:col>
      <xdr:colOff>0</xdr:colOff>
      <xdr:row>85</xdr:row>
      <xdr:rowOff>132741</xdr:rowOff>
    </xdr:to>
    <xdr:cxnSp macro="">
      <xdr:nvCxnSpPr>
        <xdr:cNvPr id="336" name="直線コネクタ 335">
          <a:extLst>
            <a:ext uri="{FF2B5EF4-FFF2-40B4-BE49-F238E27FC236}">
              <a16:creationId xmlns="" xmlns:a16="http://schemas.microsoft.com/office/drawing/2014/main" id="{68BB0883-57B6-411D-A6B4-AEEB2E7E6F5A}"/>
            </a:ext>
          </a:extLst>
        </xdr:cNvPr>
        <xdr:cNvCxnSpPr/>
      </xdr:nvCxnSpPr>
      <xdr:spPr>
        <a:xfrm flipV="1">
          <a:off x="9639300" y="14700162"/>
          <a:ext cx="838200" cy="5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84265</xdr:rowOff>
    </xdr:from>
    <xdr:to>
      <xdr:col>46</xdr:col>
      <xdr:colOff>38100</xdr:colOff>
      <xdr:row>86</xdr:row>
      <xdr:rowOff>14415</xdr:rowOff>
    </xdr:to>
    <xdr:sp macro="" textlink="">
      <xdr:nvSpPr>
        <xdr:cNvPr id="337" name="楕円 336">
          <a:extLst>
            <a:ext uri="{FF2B5EF4-FFF2-40B4-BE49-F238E27FC236}">
              <a16:creationId xmlns="" xmlns:a16="http://schemas.microsoft.com/office/drawing/2014/main" id="{63E7471A-6D70-4360-9EE3-2A8476D0F9D9}"/>
            </a:ext>
          </a:extLst>
        </xdr:cNvPr>
        <xdr:cNvSpPr/>
      </xdr:nvSpPr>
      <xdr:spPr>
        <a:xfrm>
          <a:off x="8699500" y="1465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132741</xdr:rowOff>
    </xdr:from>
    <xdr:to>
      <xdr:col>50</xdr:col>
      <xdr:colOff>114300</xdr:colOff>
      <xdr:row>85</xdr:row>
      <xdr:rowOff>135065</xdr:rowOff>
    </xdr:to>
    <xdr:cxnSp macro="">
      <xdr:nvCxnSpPr>
        <xdr:cNvPr id="338" name="直線コネクタ 337">
          <a:extLst>
            <a:ext uri="{FF2B5EF4-FFF2-40B4-BE49-F238E27FC236}">
              <a16:creationId xmlns="" xmlns:a16="http://schemas.microsoft.com/office/drawing/2014/main" id="{5AF3FCAC-F50B-4C88-9AA1-AAA3FF649CFC}"/>
            </a:ext>
          </a:extLst>
        </xdr:cNvPr>
        <xdr:cNvCxnSpPr/>
      </xdr:nvCxnSpPr>
      <xdr:spPr>
        <a:xfrm flipV="1">
          <a:off x="8750300" y="14705991"/>
          <a:ext cx="889000" cy="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83731</xdr:rowOff>
    </xdr:from>
    <xdr:to>
      <xdr:col>41</xdr:col>
      <xdr:colOff>101600</xdr:colOff>
      <xdr:row>86</xdr:row>
      <xdr:rowOff>13881</xdr:rowOff>
    </xdr:to>
    <xdr:sp macro="" textlink="">
      <xdr:nvSpPr>
        <xdr:cNvPr id="339" name="楕円 338">
          <a:extLst>
            <a:ext uri="{FF2B5EF4-FFF2-40B4-BE49-F238E27FC236}">
              <a16:creationId xmlns="" xmlns:a16="http://schemas.microsoft.com/office/drawing/2014/main" id="{A4AAB179-CAA2-432E-AF56-DAD33B3CEDA2}"/>
            </a:ext>
          </a:extLst>
        </xdr:cNvPr>
        <xdr:cNvSpPr/>
      </xdr:nvSpPr>
      <xdr:spPr>
        <a:xfrm>
          <a:off x="7810500" y="1465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134531</xdr:rowOff>
    </xdr:from>
    <xdr:to>
      <xdr:col>45</xdr:col>
      <xdr:colOff>177800</xdr:colOff>
      <xdr:row>85</xdr:row>
      <xdr:rowOff>135065</xdr:rowOff>
    </xdr:to>
    <xdr:cxnSp macro="">
      <xdr:nvCxnSpPr>
        <xdr:cNvPr id="340" name="直線コネクタ 339">
          <a:extLst>
            <a:ext uri="{FF2B5EF4-FFF2-40B4-BE49-F238E27FC236}">
              <a16:creationId xmlns="" xmlns:a16="http://schemas.microsoft.com/office/drawing/2014/main" id="{35E5EB1C-64FF-46B4-8E84-9A2B810876B4}"/>
            </a:ext>
          </a:extLst>
        </xdr:cNvPr>
        <xdr:cNvCxnSpPr/>
      </xdr:nvCxnSpPr>
      <xdr:spPr>
        <a:xfrm>
          <a:off x="7861300" y="14707781"/>
          <a:ext cx="889000" cy="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8081</xdr:rowOff>
    </xdr:from>
    <xdr:ext cx="469744" cy="259045"/>
    <xdr:sp macro="" textlink="">
      <xdr:nvSpPr>
        <xdr:cNvPr id="341" name="n_1aveValue【公営住宅】&#10;一人当たり面積">
          <a:extLst>
            <a:ext uri="{FF2B5EF4-FFF2-40B4-BE49-F238E27FC236}">
              <a16:creationId xmlns="" xmlns:a16="http://schemas.microsoft.com/office/drawing/2014/main" id="{677A5C4A-4342-43C5-A156-FDF63BA3771E}"/>
            </a:ext>
          </a:extLst>
        </xdr:cNvPr>
        <xdr:cNvSpPr txBox="1"/>
      </xdr:nvSpPr>
      <xdr:spPr>
        <a:xfrm>
          <a:off x="93917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10405</xdr:rowOff>
    </xdr:from>
    <xdr:ext cx="469744" cy="259045"/>
    <xdr:sp macro="" textlink="">
      <xdr:nvSpPr>
        <xdr:cNvPr id="342" name="n_2aveValue【公営住宅】&#10;一人当たり面積">
          <a:extLst>
            <a:ext uri="{FF2B5EF4-FFF2-40B4-BE49-F238E27FC236}">
              <a16:creationId xmlns="" xmlns:a16="http://schemas.microsoft.com/office/drawing/2014/main" id="{CA53B72C-6253-4BF3-9703-5006C2D17DA1}"/>
            </a:ext>
          </a:extLst>
        </xdr:cNvPr>
        <xdr:cNvSpPr txBox="1"/>
      </xdr:nvSpPr>
      <xdr:spPr>
        <a:xfrm>
          <a:off x="8515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18305</xdr:rowOff>
    </xdr:from>
    <xdr:ext cx="469744" cy="259045"/>
    <xdr:sp macro="" textlink="">
      <xdr:nvSpPr>
        <xdr:cNvPr id="343" name="n_3aveValue【公営住宅】&#10;一人当たり面積">
          <a:extLst>
            <a:ext uri="{FF2B5EF4-FFF2-40B4-BE49-F238E27FC236}">
              <a16:creationId xmlns="" xmlns:a16="http://schemas.microsoft.com/office/drawing/2014/main" id="{226BAD94-0B16-41D0-BDF2-9F02E05E73B4}"/>
            </a:ext>
          </a:extLst>
        </xdr:cNvPr>
        <xdr:cNvSpPr txBox="1"/>
      </xdr:nvSpPr>
      <xdr:spPr>
        <a:xfrm>
          <a:off x="7626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3218</xdr:rowOff>
    </xdr:from>
    <xdr:ext cx="469744" cy="259045"/>
    <xdr:sp macro="" textlink="">
      <xdr:nvSpPr>
        <xdr:cNvPr id="344" name="n_1mainValue【公営住宅】&#10;一人当たり面積">
          <a:extLst>
            <a:ext uri="{FF2B5EF4-FFF2-40B4-BE49-F238E27FC236}">
              <a16:creationId xmlns="" xmlns:a16="http://schemas.microsoft.com/office/drawing/2014/main" id="{0B366198-F19D-473B-8867-1970F1A9F298}"/>
            </a:ext>
          </a:extLst>
        </xdr:cNvPr>
        <xdr:cNvSpPr txBox="1"/>
      </xdr:nvSpPr>
      <xdr:spPr>
        <a:xfrm>
          <a:off x="9391727" y="1474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5542</xdr:rowOff>
    </xdr:from>
    <xdr:ext cx="469744" cy="259045"/>
    <xdr:sp macro="" textlink="">
      <xdr:nvSpPr>
        <xdr:cNvPr id="345" name="n_2mainValue【公営住宅】&#10;一人当たり面積">
          <a:extLst>
            <a:ext uri="{FF2B5EF4-FFF2-40B4-BE49-F238E27FC236}">
              <a16:creationId xmlns="" xmlns:a16="http://schemas.microsoft.com/office/drawing/2014/main" id="{29BA89A0-9ED8-46F7-843E-7B5A6933FF69}"/>
            </a:ext>
          </a:extLst>
        </xdr:cNvPr>
        <xdr:cNvSpPr txBox="1"/>
      </xdr:nvSpPr>
      <xdr:spPr>
        <a:xfrm>
          <a:off x="8515427" y="14750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30408</xdr:rowOff>
    </xdr:from>
    <xdr:ext cx="469744" cy="259045"/>
    <xdr:sp macro="" textlink="">
      <xdr:nvSpPr>
        <xdr:cNvPr id="346" name="n_3mainValue【公営住宅】&#10;一人当たり面積">
          <a:extLst>
            <a:ext uri="{FF2B5EF4-FFF2-40B4-BE49-F238E27FC236}">
              <a16:creationId xmlns="" xmlns:a16="http://schemas.microsoft.com/office/drawing/2014/main" id="{98A53BB1-8187-4BEC-9D85-F074D3C74E80}"/>
            </a:ext>
          </a:extLst>
        </xdr:cNvPr>
        <xdr:cNvSpPr txBox="1"/>
      </xdr:nvSpPr>
      <xdr:spPr>
        <a:xfrm>
          <a:off x="7626427" y="14432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a:extLst>
            <a:ext uri="{FF2B5EF4-FFF2-40B4-BE49-F238E27FC236}">
              <a16:creationId xmlns="" xmlns:a16="http://schemas.microsoft.com/office/drawing/2014/main" id="{D45EAD7D-19C1-4455-A533-FEF8A86BF292}"/>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a:extLst>
            <a:ext uri="{FF2B5EF4-FFF2-40B4-BE49-F238E27FC236}">
              <a16:creationId xmlns="" xmlns:a16="http://schemas.microsoft.com/office/drawing/2014/main" id="{E4AE636C-8B20-43B0-BCF6-18A478AE3D2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a:extLst>
            <a:ext uri="{FF2B5EF4-FFF2-40B4-BE49-F238E27FC236}">
              <a16:creationId xmlns="" xmlns:a16="http://schemas.microsoft.com/office/drawing/2014/main" id="{8CF59A18-EF38-4D45-B2D3-D5E5E438A91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a:extLst>
            <a:ext uri="{FF2B5EF4-FFF2-40B4-BE49-F238E27FC236}">
              <a16:creationId xmlns="" xmlns:a16="http://schemas.microsoft.com/office/drawing/2014/main" id="{17D21A71-CEA0-44E0-AFC1-9FC76FE04B6D}"/>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a:extLst>
            <a:ext uri="{FF2B5EF4-FFF2-40B4-BE49-F238E27FC236}">
              <a16:creationId xmlns="" xmlns:a16="http://schemas.microsoft.com/office/drawing/2014/main" id="{709A7E66-977A-4A56-8B17-7E018F711B3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a:extLst>
            <a:ext uri="{FF2B5EF4-FFF2-40B4-BE49-F238E27FC236}">
              <a16:creationId xmlns="" xmlns:a16="http://schemas.microsoft.com/office/drawing/2014/main" id="{CBFE64A1-2AB4-4B84-B758-7608C1B2FA5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a:extLst>
            <a:ext uri="{FF2B5EF4-FFF2-40B4-BE49-F238E27FC236}">
              <a16:creationId xmlns="" xmlns:a16="http://schemas.microsoft.com/office/drawing/2014/main" id="{4FEDCDBB-9023-42EB-B9D2-D18A38F0874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a:extLst>
            <a:ext uri="{FF2B5EF4-FFF2-40B4-BE49-F238E27FC236}">
              <a16:creationId xmlns="" xmlns:a16="http://schemas.microsoft.com/office/drawing/2014/main" id="{1F1A99C1-C107-4CC8-979D-94362B81E004}"/>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55" name="テキスト ボックス 354">
          <a:extLst>
            <a:ext uri="{FF2B5EF4-FFF2-40B4-BE49-F238E27FC236}">
              <a16:creationId xmlns="" xmlns:a16="http://schemas.microsoft.com/office/drawing/2014/main" id="{F3CA851E-13B9-4013-B602-60BDFD1839A2}"/>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56" name="直線コネクタ 355">
          <a:extLst>
            <a:ext uri="{FF2B5EF4-FFF2-40B4-BE49-F238E27FC236}">
              <a16:creationId xmlns="" xmlns:a16="http://schemas.microsoft.com/office/drawing/2014/main" id="{61273C16-5454-4E95-9BF1-2BEBEE648F8D}"/>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109</xdr:row>
      <xdr:rowOff>35379</xdr:rowOff>
    </xdr:from>
    <xdr:to>
      <xdr:col>28</xdr:col>
      <xdr:colOff>114300</xdr:colOff>
      <xdr:row>109</xdr:row>
      <xdr:rowOff>35379</xdr:rowOff>
    </xdr:to>
    <xdr:cxnSp macro="">
      <xdr:nvCxnSpPr>
        <xdr:cNvPr id="357" name="直線コネクタ 356">
          <a:extLst>
            <a:ext uri="{FF2B5EF4-FFF2-40B4-BE49-F238E27FC236}">
              <a16:creationId xmlns="" xmlns:a16="http://schemas.microsoft.com/office/drawing/2014/main" id="{42196176-8D02-40D0-9B9F-3D3BBC56413E}"/>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64606</xdr:rowOff>
    </xdr:from>
    <xdr:ext cx="338939" cy="259045"/>
    <xdr:sp macro="" textlink="">
      <xdr:nvSpPr>
        <xdr:cNvPr id="358" name="テキスト ボックス 357">
          <a:extLst>
            <a:ext uri="{FF2B5EF4-FFF2-40B4-BE49-F238E27FC236}">
              <a16:creationId xmlns="" xmlns:a16="http://schemas.microsoft.com/office/drawing/2014/main" id="{BA8DB221-27B4-4558-9246-9E98000B5F1E}"/>
            </a:ext>
          </a:extLst>
        </xdr:cNvPr>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59" name="直線コネクタ 358">
          <a:extLst>
            <a:ext uri="{FF2B5EF4-FFF2-40B4-BE49-F238E27FC236}">
              <a16:creationId xmlns="" xmlns:a16="http://schemas.microsoft.com/office/drawing/2014/main" id="{C8EB791C-ED56-4F68-9841-BE07DDFE134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60" name="テキスト ボックス 359">
          <a:extLst>
            <a:ext uri="{FF2B5EF4-FFF2-40B4-BE49-F238E27FC236}">
              <a16:creationId xmlns="" xmlns:a16="http://schemas.microsoft.com/office/drawing/2014/main" id="{4169B08B-AFC0-44C2-A508-D244422AA592}"/>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61" name="直線コネクタ 360">
          <a:extLst>
            <a:ext uri="{FF2B5EF4-FFF2-40B4-BE49-F238E27FC236}">
              <a16:creationId xmlns="" xmlns:a16="http://schemas.microsoft.com/office/drawing/2014/main" id="{27871E56-17C9-4F93-B7B9-F0CF7F33EF18}"/>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62" name="テキスト ボックス 361">
          <a:extLst>
            <a:ext uri="{FF2B5EF4-FFF2-40B4-BE49-F238E27FC236}">
              <a16:creationId xmlns="" xmlns:a16="http://schemas.microsoft.com/office/drawing/2014/main" id="{2E287E2F-60A5-433F-A351-1200696C9F09}"/>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63" name="直線コネクタ 362">
          <a:extLst>
            <a:ext uri="{FF2B5EF4-FFF2-40B4-BE49-F238E27FC236}">
              <a16:creationId xmlns="" xmlns:a16="http://schemas.microsoft.com/office/drawing/2014/main" id="{C3A566AE-1B3E-4746-83DA-7326078A488C}"/>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64" name="テキスト ボックス 363">
          <a:extLst>
            <a:ext uri="{FF2B5EF4-FFF2-40B4-BE49-F238E27FC236}">
              <a16:creationId xmlns="" xmlns:a16="http://schemas.microsoft.com/office/drawing/2014/main" id="{C9BC6868-8A76-449A-A3A5-2DA751C2CDF7}"/>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65" name="直線コネクタ 364">
          <a:extLst>
            <a:ext uri="{FF2B5EF4-FFF2-40B4-BE49-F238E27FC236}">
              <a16:creationId xmlns="" xmlns:a16="http://schemas.microsoft.com/office/drawing/2014/main" id="{49DA70E0-209F-4F19-8F14-54B1DAD2AA3F}"/>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66" name="テキスト ボックス 365">
          <a:extLst>
            <a:ext uri="{FF2B5EF4-FFF2-40B4-BE49-F238E27FC236}">
              <a16:creationId xmlns="" xmlns:a16="http://schemas.microsoft.com/office/drawing/2014/main" id="{709532FC-8059-415E-A1CC-E34E00189853}"/>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67" name="直線コネクタ 366">
          <a:extLst>
            <a:ext uri="{FF2B5EF4-FFF2-40B4-BE49-F238E27FC236}">
              <a16:creationId xmlns="" xmlns:a16="http://schemas.microsoft.com/office/drawing/2014/main" id="{0D63C379-EB6F-4D86-9760-A20325DC7C85}"/>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98</xdr:row>
      <xdr:rowOff>146248</xdr:rowOff>
    </xdr:from>
    <xdr:ext cx="467179" cy="259045"/>
    <xdr:sp macro="" textlink="">
      <xdr:nvSpPr>
        <xdr:cNvPr id="368" name="テキスト ボックス 367">
          <a:extLst>
            <a:ext uri="{FF2B5EF4-FFF2-40B4-BE49-F238E27FC236}">
              <a16:creationId xmlns="" xmlns:a16="http://schemas.microsoft.com/office/drawing/2014/main" id="{CA5E724A-D6C6-4CB3-BD00-5B7531D4AF0A}"/>
            </a:ext>
          </a:extLst>
        </xdr:cNvPr>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69" name="直線コネクタ 368">
          <a:extLst>
            <a:ext uri="{FF2B5EF4-FFF2-40B4-BE49-F238E27FC236}">
              <a16:creationId xmlns="" xmlns:a16="http://schemas.microsoft.com/office/drawing/2014/main" id="{311BFFD7-3D02-4DF5-8B87-4851BCC766B2}"/>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70" name="テキスト ボックス 369">
          <a:extLst>
            <a:ext uri="{FF2B5EF4-FFF2-40B4-BE49-F238E27FC236}">
              <a16:creationId xmlns="" xmlns:a16="http://schemas.microsoft.com/office/drawing/2014/main" id="{1289C94A-A897-4FC9-A384-0E8996833133}"/>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71" name="【港湾・漁港】&#10;有形固定資産減価償却率グラフ枠">
          <a:extLst>
            <a:ext uri="{FF2B5EF4-FFF2-40B4-BE49-F238E27FC236}">
              <a16:creationId xmlns="" xmlns:a16="http://schemas.microsoft.com/office/drawing/2014/main" id="{92088CFC-9BBA-4A80-8E02-06875BA988D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4355</xdr:rowOff>
    </xdr:from>
    <xdr:to>
      <xdr:col>24</xdr:col>
      <xdr:colOff>62865</xdr:colOff>
      <xdr:row>108</xdr:row>
      <xdr:rowOff>68036</xdr:rowOff>
    </xdr:to>
    <xdr:cxnSp macro="">
      <xdr:nvCxnSpPr>
        <xdr:cNvPr id="372" name="直線コネクタ 371">
          <a:extLst>
            <a:ext uri="{FF2B5EF4-FFF2-40B4-BE49-F238E27FC236}">
              <a16:creationId xmlns="" xmlns:a16="http://schemas.microsoft.com/office/drawing/2014/main" id="{51A6A10C-42C6-4472-B0C7-8906BBF21EA2}"/>
            </a:ext>
          </a:extLst>
        </xdr:cNvPr>
        <xdr:cNvCxnSpPr/>
      </xdr:nvCxnSpPr>
      <xdr:spPr>
        <a:xfrm flipV="1">
          <a:off x="4634865" y="17149355"/>
          <a:ext cx="0" cy="14352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71863</xdr:rowOff>
    </xdr:from>
    <xdr:ext cx="340478" cy="259045"/>
    <xdr:sp macro="" textlink="">
      <xdr:nvSpPr>
        <xdr:cNvPr id="373" name="【港湾・漁港】&#10;有形固定資産減価償却率最小値テキスト">
          <a:extLst>
            <a:ext uri="{FF2B5EF4-FFF2-40B4-BE49-F238E27FC236}">
              <a16:creationId xmlns="" xmlns:a16="http://schemas.microsoft.com/office/drawing/2014/main" id="{7C267683-24D7-4857-8622-11AE577B746D}"/>
            </a:ext>
          </a:extLst>
        </xdr:cNvPr>
        <xdr:cNvSpPr txBox="1"/>
      </xdr:nvSpPr>
      <xdr:spPr>
        <a:xfrm>
          <a:off x="4673600" y="185884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68036</xdr:rowOff>
    </xdr:from>
    <xdr:to>
      <xdr:col>24</xdr:col>
      <xdr:colOff>152400</xdr:colOff>
      <xdr:row>108</xdr:row>
      <xdr:rowOff>68036</xdr:rowOff>
    </xdr:to>
    <xdr:cxnSp macro="">
      <xdr:nvCxnSpPr>
        <xdr:cNvPr id="374" name="直線コネクタ 373">
          <a:extLst>
            <a:ext uri="{FF2B5EF4-FFF2-40B4-BE49-F238E27FC236}">
              <a16:creationId xmlns="" xmlns:a16="http://schemas.microsoft.com/office/drawing/2014/main" id="{DC4FFC2D-8A22-4DD7-8FCB-A30DDB1285FF}"/>
            </a:ext>
          </a:extLst>
        </xdr:cNvPr>
        <xdr:cNvCxnSpPr/>
      </xdr:nvCxnSpPr>
      <xdr:spPr>
        <a:xfrm>
          <a:off x="4546600" y="18584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122482</xdr:rowOff>
    </xdr:from>
    <xdr:ext cx="405111" cy="259045"/>
    <xdr:sp macro="" textlink="">
      <xdr:nvSpPr>
        <xdr:cNvPr id="375" name="【港湾・漁港】&#10;有形固定資産減価償却率最大値テキスト">
          <a:extLst>
            <a:ext uri="{FF2B5EF4-FFF2-40B4-BE49-F238E27FC236}">
              <a16:creationId xmlns="" xmlns:a16="http://schemas.microsoft.com/office/drawing/2014/main" id="{C6EFA9AA-ACE4-4145-A8AF-95E5A17D5DCE}"/>
            </a:ext>
          </a:extLst>
        </xdr:cNvPr>
        <xdr:cNvSpPr txBox="1"/>
      </xdr:nvSpPr>
      <xdr:spPr>
        <a:xfrm>
          <a:off x="4673600" y="16924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4355</xdr:rowOff>
    </xdr:from>
    <xdr:to>
      <xdr:col>24</xdr:col>
      <xdr:colOff>152400</xdr:colOff>
      <xdr:row>100</xdr:row>
      <xdr:rowOff>4355</xdr:rowOff>
    </xdr:to>
    <xdr:cxnSp macro="">
      <xdr:nvCxnSpPr>
        <xdr:cNvPr id="376" name="直線コネクタ 375">
          <a:extLst>
            <a:ext uri="{FF2B5EF4-FFF2-40B4-BE49-F238E27FC236}">
              <a16:creationId xmlns="" xmlns:a16="http://schemas.microsoft.com/office/drawing/2014/main" id="{6BA29ADC-90A9-4FB9-B8EC-BD1778655675}"/>
            </a:ext>
          </a:extLst>
        </xdr:cNvPr>
        <xdr:cNvCxnSpPr/>
      </xdr:nvCxnSpPr>
      <xdr:spPr>
        <a:xfrm>
          <a:off x="4546600" y="17149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105064</xdr:rowOff>
    </xdr:from>
    <xdr:ext cx="405111" cy="259045"/>
    <xdr:sp macro="" textlink="">
      <xdr:nvSpPr>
        <xdr:cNvPr id="377" name="【港湾・漁港】&#10;有形固定資産減価償却率平均値テキスト">
          <a:extLst>
            <a:ext uri="{FF2B5EF4-FFF2-40B4-BE49-F238E27FC236}">
              <a16:creationId xmlns="" xmlns:a16="http://schemas.microsoft.com/office/drawing/2014/main" id="{0ED3F66A-3DE9-49EA-AAFB-8438A11FF9BB}"/>
            </a:ext>
          </a:extLst>
        </xdr:cNvPr>
        <xdr:cNvSpPr txBox="1"/>
      </xdr:nvSpPr>
      <xdr:spPr>
        <a:xfrm>
          <a:off x="4673600" y="17764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126637</xdr:rowOff>
    </xdr:from>
    <xdr:to>
      <xdr:col>24</xdr:col>
      <xdr:colOff>114300</xdr:colOff>
      <xdr:row>104</xdr:row>
      <xdr:rowOff>56787</xdr:rowOff>
    </xdr:to>
    <xdr:sp macro="" textlink="">
      <xdr:nvSpPr>
        <xdr:cNvPr id="378" name="フローチャート: 判断 377">
          <a:extLst>
            <a:ext uri="{FF2B5EF4-FFF2-40B4-BE49-F238E27FC236}">
              <a16:creationId xmlns="" xmlns:a16="http://schemas.microsoft.com/office/drawing/2014/main" id="{06894D1F-4172-4C47-9814-FF18805F71F9}"/>
            </a:ext>
          </a:extLst>
        </xdr:cNvPr>
        <xdr:cNvSpPr/>
      </xdr:nvSpPr>
      <xdr:spPr>
        <a:xfrm>
          <a:off x="4584700" y="1778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156029</xdr:rowOff>
    </xdr:from>
    <xdr:to>
      <xdr:col>20</xdr:col>
      <xdr:colOff>38100</xdr:colOff>
      <xdr:row>104</xdr:row>
      <xdr:rowOff>86179</xdr:rowOff>
    </xdr:to>
    <xdr:sp macro="" textlink="">
      <xdr:nvSpPr>
        <xdr:cNvPr id="379" name="フローチャート: 判断 378">
          <a:extLst>
            <a:ext uri="{FF2B5EF4-FFF2-40B4-BE49-F238E27FC236}">
              <a16:creationId xmlns="" xmlns:a16="http://schemas.microsoft.com/office/drawing/2014/main" id="{3E6A2E7A-77BC-4EF1-B7D0-C4F0EE7FA643}"/>
            </a:ext>
          </a:extLst>
        </xdr:cNvPr>
        <xdr:cNvSpPr/>
      </xdr:nvSpPr>
      <xdr:spPr>
        <a:xfrm>
          <a:off x="3746500" y="17815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116839</xdr:rowOff>
    </xdr:from>
    <xdr:to>
      <xdr:col>15</xdr:col>
      <xdr:colOff>101600</xdr:colOff>
      <xdr:row>104</xdr:row>
      <xdr:rowOff>46989</xdr:rowOff>
    </xdr:to>
    <xdr:sp macro="" textlink="">
      <xdr:nvSpPr>
        <xdr:cNvPr id="380" name="フローチャート: 判断 379">
          <a:extLst>
            <a:ext uri="{FF2B5EF4-FFF2-40B4-BE49-F238E27FC236}">
              <a16:creationId xmlns="" xmlns:a16="http://schemas.microsoft.com/office/drawing/2014/main" id="{7C9D12ED-41B0-46E7-920E-F82BB910E625}"/>
            </a:ext>
          </a:extLst>
        </xdr:cNvPr>
        <xdr:cNvSpPr/>
      </xdr:nvSpPr>
      <xdr:spPr>
        <a:xfrm>
          <a:off x="2857500" y="17776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66221</xdr:rowOff>
    </xdr:from>
    <xdr:to>
      <xdr:col>10</xdr:col>
      <xdr:colOff>165100</xdr:colOff>
      <xdr:row>103</xdr:row>
      <xdr:rowOff>167821</xdr:rowOff>
    </xdr:to>
    <xdr:sp macro="" textlink="">
      <xdr:nvSpPr>
        <xdr:cNvPr id="381" name="フローチャート: 判断 380">
          <a:extLst>
            <a:ext uri="{FF2B5EF4-FFF2-40B4-BE49-F238E27FC236}">
              <a16:creationId xmlns="" xmlns:a16="http://schemas.microsoft.com/office/drawing/2014/main" id="{B9A16FE9-CFDD-4B51-A8A0-AC2D0E7A3725}"/>
            </a:ext>
          </a:extLst>
        </xdr:cNvPr>
        <xdr:cNvSpPr/>
      </xdr:nvSpPr>
      <xdr:spPr>
        <a:xfrm>
          <a:off x="1968500" y="17725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82" name="テキスト ボックス 381">
          <a:extLst>
            <a:ext uri="{FF2B5EF4-FFF2-40B4-BE49-F238E27FC236}">
              <a16:creationId xmlns="" xmlns:a16="http://schemas.microsoft.com/office/drawing/2014/main" id="{1C3E93D8-29DB-4024-82B9-31CBC7645B95}"/>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83" name="テキスト ボックス 382">
          <a:extLst>
            <a:ext uri="{FF2B5EF4-FFF2-40B4-BE49-F238E27FC236}">
              <a16:creationId xmlns="" xmlns:a16="http://schemas.microsoft.com/office/drawing/2014/main" id="{222BD72D-1487-4E7F-A16B-1EF414C55ED5}"/>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84" name="テキスト ボックス 383">
          <a:extLst>
            <a:ext uri="{FF2B5EF4-FFF2-40B4-BE49-F238E27FC236}">
              <a16:creationId xmlns="" xmlns:a16="http://schemas.microsoft.com/office/drawing/2014/main" id="{10C307F8-B10E-4A62-8BDF-4BDD3955A9A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85" name="テキスト ボックス 384">
          <a:extLst>
            <a:ext uri="{FF2B5EF4-FFF2-40B4-BE49-F238E27FC236}">
              <a16:creationId xmlns="" xmlns:a16="http://schemas.microsoft.com/office/drawing/2014/main" id="{6FFCAB3B-E040-4533-9524-91F25C8A82A8}"/>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86" name="テキスト ボックス 385">
          <a:extLst>
            <a:ext uri="{FF2B5EF4-FFF2-40B4-BE49-F238E27FC236}">
              <a16:creationId xmlns="" xmlns:a16="http://schemas.microsoft.com/office/drawing/2014/main" id="{BABF2C2E-8ED3-4D1F-B6DD-20951D3AB31E}"/>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40095</xdr:rowOff>
    </xdr:from>
    <xdr:to>
      <xdr:col>24</xdr:col>
      <xdr:colOff>114300</xdr:colOff>
      <xdr:row>103</xdr:row>
      <xdr:rowOff>141695</xdr:rowOff>
    </xdr:to>
    <xdr:sp macro="" textlink="">
      <xdr:nvSpPr>
        <xdr:cNvPr id="387" name="楕円 386">
          <a:extLst>
            <a:ext uri="{FF2B5EF4-FFF2-40B4-BE49-F238E27FC236}">
              <a16:creationId xmlns="" xmlns:a16="http://schemas.microsoft.com/office/drawing/2014/main" id="{4E02CCF9-7853-4345-90D7-8E507B0D7810}"/>
            </a:ext>
          </a:extLst>
        </xdr:cNvPr>
        <xdr:cNvSpPr/>
      </xdr:nvSpPr>
      <xdr:spPr>
        <a:xfrm>
          <a:off x="4584700" y="17699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62972</xdr:rowOff>
    </xdr:from>
    <xdr:ext cx="405111" cy="259045"/>
    <xdr:sp macro="" textlink="">
      <xdr:nvSpPr>
        <xdr:cNvPr id="388" name="【港湾・漁港】&#10;有形固定資産減価償却率該当値テキスト">
          <a:extLst>
            <a:ext uri="{FF2B5EF4-FFF2-40B4-BE49-F238E27FC236}">
              <a16:creationId xmlns="" xmlns:a16="http://schemas.microsoft.com/office/drawing/2014/main" id="{5CD763CF-C695-4BB3-BDE3-2FA34F83E1A9}"/>
            </a:ext>
          </a:extLst>
        </xdr:cNvPr>
        <xdr:cNvSpPr txBox="1"/>
      </xdr:nvSpPr>
      <xdr:spPr>
        <a:xfrm>
          <a:off x="4673600" y="17550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72752</xdr:rowOff>
    </xdr:from>
    <xdr:to>
      <xdr:col>20</xdr:col>
      <xdr:colOff>38100</xdr:colOff>
      <xdr:row>104</xdr:row>
      <xdr:rowOff>2902</xdr:rowOff>
    </xdr:to>
    <xdr:sp macro="" textlink="">
      <xdr:nvSpPr>
        <xdr:cNvPr id="389" name="楕円 388">
          <a:extLst>
            <a:ext uri="{FF2B5EF4-FFF2-40B4-BE49-F238E27FC236}">
              <a16:creationId xmlns="" xmlns:a16="http://schemas.microsoft.com/office/drawing/2014/main" id="{5C28A36A-E232-4B7C-8BCD-677ADB9DEE46}"/>
            </a:ext>
          </a:extLst>
        </xdr:cNvPr>
        <xdr:cNvSpPr/>
      </xdr:nvSpPr>
      <xdr:spPr>
        <a:xfrm>
          <a:off x="3746500" y="17732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90895</xdr:rowOff>
    </xdr:from>
    <xdr:to>
      <xdr:col>24</xdr:col>
      <xdr:colOff>63500</xdr:colOff>
      <xdr:row>103</xdr:row>
      <xdr:rowOff>123552</xdr:rowOff>
    </xdr:to>
    <xdr:cxnSp macro="">
      <xdr:nvCxnSpPr>
        <xdr:cNvPr id="390" name="直線コネクタ 389">
          <a:extLst>
            <a:ext uri="{FF2B5EF4-FFF2-40B4-BE49-F238E27FC236}">
              <a16:creationId xmlns="" xmlns:a16="http://schemas.microsoft.com/office/drawing/2014/main" id="{025F8949-0234-4A9B-88BF-93B7B6B51A69}"/>
            </a:ext>
          </a:extLst>
        </xdr:cNvPr>
        <xdr:cNvCxnSpPr/>
      </xdr:nvCxnSpPr>
      <xdr:spPr>
        <a:xfrm flipV="1">
          <a:off x="3797300" y="17750245"/>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103777</xdr:rowOff>
    </xdr:from>
    <xdr:to>
      <xdr:col>15</xdr:col>
      <xdr:colOff>101600</xdr:colOff>
      <xdr:row>104</xdr:row>
      <xdr:rowOff>33927</xdr:rowOff>
    </xdr:to>
    <xdr:sp macro="" textlink="">
      <xdr:nvSpPr>
        <xdr:cNvPr id="391" name="楕円 390">
          <a:extLst>
            <a:ext uri="{FF2B5EF4-FFF2-40B4-BE49-F238E27FC236}">
              <a16:creationId xmlns="" xmlns:a16="http://schemas.microsoft.com/office/drawing/2014/main" id="{9C5775B9-8170-4D5C-9B45-F77539531863}"/>
            </a:ext>
          </a:extLst>
        </xdr:cNvPr>
        <xdr:cNvSpPr/>
      </xdr:nvSpPr>
      <xdr:spPr>
        <a:xfrm>
          <a:off x="2857500" y="1776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123552</xdr:rowOff>
    </xdr:from>
    <xdr:to>
      <xdr:col>19</xdr:col>
      <xdr:colOff>177800</xdr:colOff>
      <xdr:row>103</xdr:row>
      <xdr:rowOff>154577</xdr:rowOff>
    </xdr:to>
    <xdr:cxnSp macro="">
      <xdr:nvCxnSpPr>
        <xdr:cNvPr id="392" name="直線コネクタ 391">
          <a:extLst>
            <a:ext uri="{FF2B5EF4-FFF2-40B4-BE49-F238E27FC236}">
              <a16:creationId xmlns="" xmlns:a16="http://schemas.microsoft.com/office/drawing/2014/main" id="{98154B74-358E-42EF-8398-0F6F9140DA1A}"/>
            </a:ext>
          </a:extLst>
        </xdr:cNvPr>
        <xdr:cNvCxnSpPr/>
      </xdr:nvCxnSpPr>
      <xdr:spPr>
        <a:xfrm flipV="1">
          <a:off x="2908300" y="17782902"/>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136434</xdr:rowOff>
    </xdr:from>
    <xdr:to>
      <xdr:col>10</xdr:col>
      <xdr:colOff>165100</xdr:colOff>
      <xdr:row>104</xdr:row>
      <xdr:rowOff>66584</xdr:rowOff>
    </xdr:to>
    <xdr:sp macro="" textlink="">
      <xdr:nvSpPr>
        <xdr:cNvPr id="393" name="楕円 392">
          <a:extLst>
            <a:ext uri="{FF2B5EF4-FFF2-40B4-BE49-F238E27FC236}">
              <a16:creationId xmlns="" xmlns:a16="http://schemas.microsoft.com/office/drawing/2014/main" id="{608EF2FF-3358-4720-B871-C12934D3C124}"/>
            </a:ext>
          </a:extLst>
        </xdr:cNvPr>
        <xdr:cNvSpPr/>
      </xdr:nvSpPr>
      <xdr:spPr>
        <a:xfrm>
          <a:off x="1968500" y="17795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154577</xdr:rowOff>
    </xdr:from>
    <xdr:to>
      <xdr:col>15</xdr:col>
      <xdr:colOff>50800</xdr:colOff>
      <xdr:row>104</xdr:row>
      <xdr:rowOff>15784</xdr:rowOff>
    </xdr:to>
    <xdr:cxnSp macro="">
      <xdr:nvCxnSpPr>
        <xdr:cNvPr id="394" name="直線コネクタ 393">
          <a:extLst>
            <a:ext uri="{FF2B5EF4-FFF2-40B4-BE49-F238E27FC236}">
              <a16:creationId xmlns="" xmlns:a16="http://schemas.microsoft.com/office/drawing/2014/main" id="{2A565CC5-1B55-4F99-AAB5-3B48CA3AC16D}"/>
            </a:ext>
          </a:extLst>
        </xdr:cNvPr>
        <xdr:cNvCxnSpPr/>
      </xdr:nvCxnSpPr>
      <xdr:spPr>
        <a:xfrm flipV="1">
          <a:off x="2019300" y="1781392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77306</xdr:rowOff>
    </xdr:from>
    <xdr:ext cx="405111" cy="259045"/>
    <xdr:sp macro="" textlink="">
      <xdr:nvSpPr>
        <xdr:cNvPr id="395" name="n_1aveValue【港湾・漁港】&#10;有形固定資産減価償却率">
          <a:extLst>
            <a:ext uri="{FF2B5EF4-FFF2-40B4-BE49-F238E27FC236}">
              <a16:creationId xmlns="" xmlns:a16="http://schemas.microsoft.com/office/drawing/2014/main" id="{E5FF3B7A-C94C-414C-A0B9-B97B8DED12C3}"/>
            </a:ext>
          </a:extLst>
        </xdr:cNvPr>
        <xdr:cNvSpPr txBox="1"/>
      </xdr:nvSpPr>
      <xdr:spPr>
        <a:xfrm>
          <a:off x="3582044" y="179081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38116</xdr:rowOff>
    </xdr:from>
    <xdr:ext cx="405111" cy="259045"/>
    <xdr:sp macro="" textlink="">
      <xdr:nvSpPr>
        <xdr:cNvPr id="396" name="n_2aveValue【港湾・漁港】&#10;有形固定資産減価償却率">
          <a:extLst>
            <a:ext uri="{FF2B5EF4-FFF2-40B4-BE49-F238E27FC236}">
              <a16:creationId xmlns="" xmlns:a16="http://schemas.microsoft.com/office/drawing/2014/main" id="{26B98BA2-B192-4A06-9826-E109F400FCC6}"/>
            </a:ext>
          </a:extLst>
        </xdr:cNvPr>
        <xdr:cNvSpPr txBox="1"/>
      </xdr:nvSpPr>
      <xdr:spPr>
        <a:xfrm>
          <a:off x="2705744" y="17868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12898</xdr:rowOff>
    </xdr:from>
    <xdr:ext cx="405111" cy="259045"/>
    <xdr:sp macro="" textlink="">
      <xdr:nvSpPr>
        <xdr:cNvPr id="397" name="n_3aveValue【港湾・漁港】&#10;有形固定資産減価償却率">
          <a:extLst>
            <a:ext uri="{FF2B5EF4-FFF2-40B4-BE49-F238E27FC236}">
              <a16:creationId xmlns="" xmlns:a16="http://schemas.microsoft.com/office/drawing/2014/main" id="{2F3162A3-8734-4F1E-89DB-14CE09E8584D}"/>
            </a:ext>
          </a:extLst>
        </xdr:cNvPr>
        <xdr:cNvSpPr txBox="1"/>
      </xdr:nvSpPr>
      <xdr:spPr>
        <a:xfrm>
          <a:off x="1816744" y="175007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19429</xdr:rowOff>
    </xdr:from>
    <xdr:ext cx="405111" cy="259045"/>
    <xdr:sp macro="" textlink="">
      <xdr:nvSpPr>
        <xdr:cNvPr id="398" name="n_1mainValue【港湾・漁港】&#10;有形固定資産減価償却率">
          <a:extLst>
            <a:ext uri="{FF2B5EF4-FFF2-40B4-BE49-F238E27FC236}">
              <a16:creationId xmlns="" xmlns:a16="http://schemas.microsoft.com/office/drawing/2014/main" id="{851A32FA-4342-4210-9411-531ACDAA07F8}"/>
            </a:ext>
          </a:extLst>
        </xdr:cNvPr>
        <xdr:cNvSpPr txBox="1"/>
      </xdr:nvSpPr>
      <xdr:spPr>
        <a:xfrm>
          <a:off x="3582044" y="17507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50454</xdr:rowOff>
    </xdr:from>
    <xdr:ext cx="405111" cy="259045"/>
    <xdr:sp macro="" textlink="">
      <xdr:nvSpPr>
        <xdr:cNvPr id="399" name="n_2mainValue【港湾・漁港】&#10;有形固定資産減価償却率">
          <a:extLst>
            <a:ext uri="{FF2B5EF4-FFF2-40B4-BE49-F238E27FC236}">
              <a16:creationId xmlns="" xmlns:a16="http://schemas.microsoft.com/office/drawing/2014/main" id="{8D070027-71DF-44E2-945D-E2D690A71596}"/>
            </a:ext>
          </a:extLst>
        </xdr:cNvPr>
        <xdr:cNvSpPr txBox="1"/>
      </xdr:nvSpPr>
      <xdr:spPr>
        <a:xfrm>
          <a:off x="2705744" y="17538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57711</xdr:rowOff>
    </xdr:from>
    <xdr:ext cx="405111" cy="259045"/>
    <xdr:sp macro="" textlink="">
      <xdr:nvSpPr>
        <xdr:cNvPr id="400" name="n_3mainValue【港湾・漁港】&#10;有形固定資産減価償却率">
          <a:extLst>
            <a:ext uri="{FF2B5EF4-FFF2-40B4-BE49-F238E27FC236}">
              <a16:creationId xmlns="" xmlns:a16="http://schemas.microsoft.com/office/drawing/2014/main" id="{F4AEF871-9D99-4081-A493-5FD81DD3EA42}"/>
            </a:ext>
          </a:extLst>
        </xdr:cNvPr>
        <xdr:cNvSpPr txBox="1"/>
      </xdr:nvSpPr>
      <xdr:spPr>
        <a:xfrm>
          <a:off x="1816744" y="178885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01" name="正方形/長方形 400">
          <a:extLst>
            <a:ext uri="{FF2B5EF4-FFF2-40B4-BE49-F238E27FC236}">
              <a16:creationId xmlns="" xmlns:a16="http://schemas.microsoft.com/office/drawing/2014/main" id="{A8A4BAFD-335D-4B66-BE38-CCAC70A5809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02" name="正方形/長方形 401">
          <a:extLst>
            <a:ext uri="{FF2B5EF4-FFF2-40B4-BE49-F238E27FC236}">
              <a16:creationId xmlns="" xmlns:a16="http://schemas.microsoft.com/office/drawing/2014/main" id="{26CB2EC6-0422-434F-AA0A-595B84A8913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03" name="正方形/長方形 402">
          <a:extLst>
            <a:ext uri="{FF2B5EF4-FFF2-40B4-BE49-F238E27FC236}">
              <a16:creationId xmlns="" xmlns:a16="http://schemas.microsoft.com/office/drawing/2014/main" id="{8FB8D660-01DB-49D9-B569-CB92EFAD557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04" name="正方形/長方形 403">
          <a:extLst>
            <a:ext uri="{FF2B5EF4-FFF2-40B4-BE49-F238E27FC236}">
              <a16:creationId xmlns="" xmlns:a16="http://schemas.microsoft.com/office/drawing/2014/main" id="{971C3498-31D7-4177-8933-387A7044D9D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05" name="正方形/長方形 404">
          <a:extLst>
            <a:ext uri="{FF2B5EF4-FFF2-40B4-BE49-F238E27FC236}">
              <a16:creationId xmlns="" xmlns:a16="http://schemas.microsoft.com/office/drawing/2014/main" id="{090A238E-A5EA-46D4-9A14-B9A07A6475F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06" name="正方形/長方形 405">
          <a:extLst>
            <a:ext uri="{FF2B5EF4-FFF2-40B4-BE49-F238E27FC236}">
              <a16:creationId xmlns="" xmlns:a16="http://schemas.microsoft.com/office/drawing/2014/main" id="{FCF5BC11-87FC-4B24-B935-D6D7BF240F3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7" name="正方形/長方形 406">
          <a:extLst>
            <a:ext uri="{FF2B5EF4-FFF2-40B4-BE49-F238E27FC236}">
              <a16:creationId xmlns="" xmlns:a16="http://schemas.microsoft.com/office/drawing/2014/main" id="{84A9865C-D455-47D2-A615-5A50C0351806}"/>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08" name="正方形/長方形 407">
          <a:extLst>
            <a:ext uri="{FF2B5EF4-FFF2-40B4-BE49-F238E27FC236}">
              <a16:creationId xmlns="" xmlns:a16="http://schemas.microsoft.com/office/drawing/2014/main" id="{7BB855BB-A92A-4277-80EE-B3546541D0DB}"/>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09" name="テキスト ボックス 408">
          <a:extLst>
            <a:ext uri="{FF2B5EF4-FFF2-40B4-BE49-F238E27FC236}">
              <a16:creationId xmlns="" xmlns:a16="http://schemas.microsoft.com/office/drawing/2014/main" id="{C65227C6-D566-49BF-9A9B-28D6A8360492}"/>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10" name="直線コネクタ 409">
          <a:extLst>
            <a:ext uri="{FF2B5EF4-FFF2-40B4-BE49-F238E27FC236}">
              <a16:creationId xmlns="" xmlns:a16="http://schemas.microsoft.com/office/drawing/2014/main" id="{F8377243-AF5D-4AD8-A0D7-6026A10DC55A}"/>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11" name="直線コネクタ 410">
          <a:extLst>
            <a:ext uri="{FF2B5EF4-FFF2-40B4-BE49-F238E27FC236}">
              <a16:creationId xmlns="" xmlns:a16="http://schemas.microsoft.com/office/drawing/2014/main" id="{DC4A5961-EDE5-4225-B06C-8D76530A1197}"/>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12" name="テキスト ボックス 411">
          <a:extLst>
            <a:ext uri="{FF2B5EF4-FFF2-40B4-BE49-F238E27FC236}">
              <a16:creationId xmlns="" xmlns:a16="http://schemas.microsoft.com/office/drawing/2014/main" id="{30B31F4E-3361-4B82-B105-9A48BFDFA614}"/>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13" name="直線コネクタ 412">
          <a:extLst>
            <a:ext uri="{FF2B5EF4-FFF2-40B4-BE49-F238E27FC236}">
              <a16:creationId xmlns="" xmlns:a16="http://schemas.microsoft.com/office/drawing/2014/main" id="{B410F978-ECFB-418F-A4AD-6298182AB4CE}"/>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105</xdr:row>
      <xdr:rowOff>143527</xdr:rowOff>
    </xdr:from>
    <xdr:ext cx="749692" cy="259045"/>
    <xdr:sp macro="" textlink="">
      <xdr:nvSpPr>
        <xdr:cNvPr id="414" name="テキスト ボックス 413">
          <a:extLst>
            <a:ext uri="{FF2B5EF4-FFF2-40B4-BE49-F238E27FC236}">
              <a16:creationId xmlns="" xmlns:a16="http://schemas.microsoft.com/office/drawing/2014/main" id="{73156485-8052-4532-BC94-340A531372A2}"/>
            </a:ext>
          </a:extLst>
        </xdr:cNvPr>
        <xdr:cNvSpPr txBox="1"/>
      </xdr:nvSpPr>
      <xdr:spPr>
        <a:xfrm>
          <a:off x="5854308" y="18145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15" name="直線コネクタ 414">
          <a:extLst>
            <a:ext uri="{FF2B5EF4-FFF2-40B4-BE49-F238E27FC236}">
              <a16:creationId xmlns="" xmlns:a16="http://schemas.microsoft.com/office/drawing/2014/main" id="{AE91058F-EAD3-4EFB-879F-F3C33B4F8BD6}"/>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103</xdr:row>
      <xdr:rowOff>105427</xdr:rowOff>
    </xdr:from>
    <xdr:ext cx="749692" cy="259045"/>
    <xdr:sp macro="" textlink="">
      <xdr:nvSpPr>
        <xdr:cNvPr id="416" name="テキスト ボックス 415">
          <a:extLst>
            <a:ext uri="{FF2B5EF4-FFF2-40B4-BE49-F238E27FC236}">
              <a16:creationId xmlns="" xmlns:a16="http://schemas.microsoft.com/office/drawing/2014/main" id="{63181900-F6E6-4776-AAC6-62B66B0F60C8}"/>
            </a:ext>
          </a:extLst>
        </xdr:cNvPr>
        <xdr:cNvSpPr txBox="1"/>
      </xdr:nvSpPr>
      <xdr:spPr>
        <a:xfrm>
          <a:off x="5854308" y="1776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17" name="直線コネクタ 416">
          <a:extLst>
            <a:ext uri="{FF2B5EF4-FFF2-40B4-BE49-F238E27FC236}">
              <a16:creationId xmlns="" xmlns:a16="http://schemas.microsoft.com/office/drawing/2014/main" id="{18138B27-8082-475C-9814-3FBE85A42257}"/>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101</xdr:row>
      <xdr:rowOff>67327</xdr:rowOff>
    </xdr:from>
    <xdr:ext cx="749692" cy="259045"/>
    <xdr:sp macro="" textlink="">
      <xdr:nvSpPr>
        <xdr:cNvPr id="418" name="テキスト ボックス 417">
          <a:extLst>
            <a:ext uri="{FF2B5EF4-FFF2-40B4-BE49-F238E27FC236}">
              <a16:creationId xmlns="" xmlns:a16="http://schemas.microsoft.com/office/drawing/2014/main" id="{3F20FB47-F58B-4086-8969-28C98BC721F5}"/>
            </a:ext>
          </a:extLst>
        </xdr:cNvPr>
        <xdr:cNvSpPr txBox="1"/>
      </xdr:nvSpPr>
      <xdr:spPr>
        <a:xfrm>
          <a:off x="5854308" y="1738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19" name="直線コネクタ 418">
          <a:extLst>
            <a:ext uri="{FF2B5EF4-FFF2-40B4-BE49-F238E27FC236}">
              <a16:creationId xmlns="" xmlns:a16="http://schemas.microsoft.com/office/drawing/2014/main" id="{E14332A4-CF2F-4E18-93A1-0FA5D888DE77}"/>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99</xdr:row>
      <xdr:rowOff>29227</xdr:rowOff>
    </xdr:from>
    <xdr:ext cx="813813" cy="259045"/>
    <xdr:sp macro="" textlink="">
      <xdr:nvSpPr>
        <xdr:cNvPr id="420" name="テキスト ボックス 419">
          <a:extLst>
            <a:ext uri="{FF2B5EF4-FFF2-40B4-BE49-F238E27FC236}">
              <a16:creationId xmlns="" xmlns:a16="http://schemas.microsoft.com/office/drawing/2014/main" id="{753EFC1F-325A-4700-9A3A-6A3DECBE4782}"/>
            </a:ext>
          </a:extLst>
        </xdr:cNvPr>
        <xdr:cNvSpPr txBox="1"/>
      </xdr:nvSpPr>
      <xdr:spPr>
        <a:xfrm>
          <a:off x="5790187" y="17002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21" name="直線コネクタ 420">
          <a:extLst>
            <a:ext uri="{FF2B5EF4-FFF2-40B4-BE49-F238E27FC236}">
              <a16:creationId xmlns="" xmlns:a16="http://schemas.microsoft.com/office/drawing/2014/main" id="{147D25DC-D302-420F-A8B4-CAE411C18DC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96</xdr:row>
      <xdr:rowOff>162577</xdr:rowOff>
    </xdr:from>
    <xdr:ext cx="813813" cy="259045"/>
    <xdr:sp macro="" textlink="">
      <xdr:nvSpPr>
        <xdr:cNvPr id="422" name="テキスト ボックス 421">
          <a:extLst>
            <a:ext uri="{FF2B5EF4-FFF2-40B4-BE49-F238E27FC236}">
              <a16:creationId xmlns="" xmlns:a16="http://schemas.microsoft.com/office/drawing/2014/main" id="{F72DE040-C47D-4A37-B250-17C11401C3D2}"/>
            </a:ext>
          </a:extLst>
        </xdr:cNvPr>
        <xdr:cNvSpPr txBox="1"/>
      </xdr:nvSpPr>
      <xdr:spPr>
        <a:xfrm>
          <a:off x="5790187" y="16621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23" name="【港湾・漁港】&#10;一人当たり有形固定資産（償却資産）額グラフ枠">
          <a:extLst>
            <a:ext uri="{FF2B5EF4-FFF2-40B4-BE49-F238E27FC236}">
              <a16:creationId xmlns="" xmlns:a16="http://schemas.microsoft.com/office/drawing/2014/main" id="{A5451BD5-22D0-473A-9CD2-BC247116E9B7}"/>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103294</xdr:rowOff>
    </xdr:from>
    <xdr:to>
      <xdr:col>54</xdr:col>
      <xdr:colOff>189865</xdr:colOff>
      <xdr:row>108</xdr:row>
      <xdr:rowOff>152397</xdr:rowOff>
    </xdr:to>
    <xdr:cxnSp macro="">
      <xdr:nvCxnSpPr>
        <xdr:cNvPr id="424" name="直線コネクタ 423">
          <a:extLst>
            <a:ext uri="{FF2B5EF4-FFF2-40B4-BE49-F238E27FC236}">
              <a16:creationId xmlns="" xmlns:a16="http://schemas.microsoft.com/office/drawing/2014/main" id="{9A8CD3A8-D25C-46A6-B9E8-F1B3736442C2}"/>
            </a:ext>
          </a:extLst>
        </xdr:cNvPr>
        <xdr:cNvCxnSpPr/>
      </xdr:nvCxnSpPr>
      <xdr:spPr>
        <a:xfrm flipV="1">
          <a:off x="10476865" y="17248294"/>
          <a:ext cx="0" cy="14207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1212</xdr:rowOff>
    </xdr:from>
    <xdr:ext cx="378565" cy="259045"/>
    <xdr:sp macro="" textlink="">
      <xdr:nvSpPr>
        <xdr:cNvPr id="425" name="【港湾・漁港】&#10;一人当たり有形固定資産（償却資産）額最小値テキスト">
          <a:extLst>
            <a:ext uri="{FF2B5EF4-FFF2-40B4-BE49-F238E27FC236}">
              <a16:creationId xmlns="" xmlns:a16="http://schemas.microsoft.com/office/drawing/2014/main" id="{89E8A97F-D97C-4F54-804F-79A089D616F8}"/>
            </a:ext>
          </a:extLst>
        </xdr:cNvPr>
        <xdr:cNvSpPr txBox="1"/>
      </xdr:nvSpPr>
      <xdr:spPr>
        <a:xfrm>
          <a:off x="10515600" y="186892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152397</xdr:rowOff>
    </xdr:from>
    <xdr:to>
      <xdr:col>55</xdr:col>
      <xdr:colOff>88900</xdr:colOff>
      <xdr:row>108</xdr:row>
      <xdr:rowOff>152397</xdr:rowOff>
    </xdr:to>
    <xdr:cxnSp macro="">
      <xdr:nvCxnSpPr>
        <xdr:cNvPr id="426" name="直線コネクタ 425">
          <a:extLst>
            <a:ext uri="{FF2B5EF4-FFF2-40B4-BE49-F238E27FC236}">
              <a16:creationId xmlns="" xmlns:a16="http://schemas.microsoft.com/office/drawing/2014/main" id="{877150C8-2814-4D8B-A165-EF8692B97E32}"/>
            </a:ext>
          </a:extLst>
        </xdr:cNvPr>
        <xdr:cNvCxnSpPr/>
      </xdr:nvCxnSpPr>
      <xdr:spPr>
        <a:xfrm>
          <a:off x="10388600" y="1866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49971</xdr:rowOff>
    </xdr:from>
    <xdr:ext cx="819455" cy="259045"/>
    <xdr:sp macro="" textlink="">
      <xdr:nvSpPr>
        <xdr:cNvPr id="427" name="【港湾・漁港】&#10;一人当たり有形固定資産（償却資産）額最大値テキスト">
          <a:extLst>
            <a:ext uri="{FF2B5EF4-FFF2-40B4-BE49-F238E27FC236}">
              <a16:creationId xmlns="" xmlns:a16="http://schemas.microsoft.com/office/drawing/2014/main" id="{BBC1827F-4A73-4B72-B9C3-3480DBB715E0}"/>
            </a:ext>
          </a:extLst>
        </xdr:cNvPr>
        <xdr:cNvSpPr txBox="1"/>
      </xdr:nvSpPr>
      <xdr:spPr>
        <a:xfrm>
          <a:off x="10515600" y="17023521"/>
          <a:ext cx="81945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111,866,567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103294</xdr:rowOff>
    </xdr:from>
    <xdr:to>
      <xdr:col>55</xdr:col>
      <xdr:colOff>88900</xdr:colOff>
      <xdr:row>100</xdr:row>
      <xdr:rowOff>103294</xdr:rowOff>
    </xdr:to>
    <xdr:cxnSp macro="">
      <xdr:nvCxnSpPr>
        <xdr:cNvPr id="428" name="直線コネクタ 427">
          <a:extLst>
            <a:ext uri="{FF2B5EF4-FFF2-40B4-BE49-F238E27FC236}">
              <a16:creationId xmlns="" xmlns:a16="http://schemas.microsoft.com/office/drawing/2014/main" id="{3A649474-C2A2-4E4C-ADD9-93471AE7F61A}"/>
            </a:ext>
          </a:extLst>
        </xdr:cNvPr>
        <xdr:cNvCxnSpPr/>
      </xdr:nvCxnSpPr>
      <xdr:spPr>
        <a:xfrm>
          <a:off x="10388600" y="17248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90112</xdr:rowOff>
    </xdr:from>
    <xdr:ext cx="690189" cy="259045"/>
    <xdr:sp macro="" textlink="">
      <xdr:nvSpPr>
        <xdr:cNvPr id="429" name="【港湾・漁港】&#10;一人当たり有形固定資産（償却資産）額平均値テキスト">
          <a:extLst>
            <a:ext uri="{FF2B5EF4-FFF2-40B4-BE49-F238E27FC236}">
              <a16:creationId xmlns="" xmlns:a16="http://schemas.microsoft.com/office/drawing/2014/main" id="{B99B4E41-A226-44C3-8DB0-3CD79B0BD3E5}"/>
            </a:ext>
          </a:extLst>
        </xdr:cNvPr>
        <xdr:cNvSpPr txBox="1"/>
      </xdr:nvSpPr>
      <xdr:spPr>
        <a:xfrm>
          <a:off x="10515600" y="18435262"/>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2,705,954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67235</xdr:rowOff>
    </xdr:from>
    <xdr:to>
      <xdr:col>55</xdr:col>
      <xdr:colOff>50800</xdr:colOff>
      <xdr:row>108</xdr:row>
      <xdr:rowOff>168835</xdr:rowOff>
    </xdr:to>
    <xdr:sp macro="" textlink="">
      <xdr:nvSpPr>
        <xdr:cNvPr id="430" name="フローチャート: 判断 429">
          <a:extLst>
            <a:ext uri="{FF2B5EF4-FFF2-40B4-BE49-F238E27FC236}">
              <a16:creationId xmlns="" xmlns:a16="http://schemas.microsoft.com/office/drawing/2014/main" id="{0932F8A5-94A6-4352-8684-D76B0A524D35}"/>
            </a:ext>
          </a:extLst>
        </xdr:cNvPr>
        <xdr:cNvSpPr/>
      </xdr:nvSpPr>
      <xdr:spPr>
        <a:xfrm>
          <a:off x="10426700" y="1858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108</xdr:row>
      <xdr:rowOff>69757</xdr:rowOff>
    </xdr:from>
    <xdr:to>
      <xdr:col>50</xdr:col>
      <xdr:colOff>165100</xdr:colOff>
      <xdr:row>108</xdr:row>
      <xdr:rowOff>171357</xdr:rowOff>
    </xdr:to>
    <xdr:sp macro="" textlink="">
      <xdr:nvSpPr>
        <xdr:cNvPr id="431" name="フローチャート: 判断 430">
          <a:extLst>
            <a:ext uri="{FF2B5EF4-FFF2-40B4-BE49-F238E27FC236}">
              <a16:creationId xmlns="" xmlns:a16="http://schemas.microsoft.com/office/drawing/2014/main" id="{6DA8198D-AE24-4917-86D8-FFFBBAB470E1}"/>
            </a:ext>
          </a:extLst>
        </xdr:cNvPr>
        <xdr:cNvSpPr/>
      </xdr:nvSpPr>
      <xdr:spPr>
        <a:xfrm>
          <a:off x="9588500" y="18586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108</xdr:row>
      <xdr:rowOff>70915</xdr:rowOff>
    </xdr:from>
    <xdr:to>
      <xdr:col>46</xdr:col>
      <xdr:colOff>38100</xdr:colOff>
      <xdr:row>109</xdr:row>
      <xdr:rowOff>1065</xdr:rowOff>
    </xdr:to>
    <xdr:sp macro="" textlink="">
      <xdr:nvSpPr>
        <xdr:cNvPr id="432" name="フローチャート: 判断 431">
          <a:extLst>
            <a:ext uri="{FF2B5EF4-FFF2-40B4-BE49-F238E27FC236}">
              <a16:creationId xmlns="" xmlns:a16="http://schemas.microsoft.com/office/drawing/2014/main" id="{F900E13E-374F-4889-BBB3-AA3E435E91E9}"/>
            </a:ext>
          </a:extLst>
        </xdr:cNvPr>
        <xdr:cNvSpPr/>
      </xdr:nvSpPr>
      <xdr:spPr>
        <a:xfrm>
          <a:off x="8699500" y="18587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108</xdr:row>
      <xdr:rowOff>86478</xdr:rowOff>
    </xdr:from>
    <xdr:to>
      <xdr:col>41</xdr:col>
      <xdr:colOff>101600</xdr:colOff>
      <xdr:row>109</xdr:row>
      <xdr:rowOff>16628</xdr:rowOff>
    </xdr:to>
    <xdr:sp macro="" textlink="">
      <xdr:nvSpPr>
        <xdr:cNvPr id="433" name="フローチャート: 判断 432">
          <a:extLst>
            <a:ext uri="{FF2B5EF4-FFF2-40B4-BE49-F238E27FC236}">
              <a16:creationId xmlns="" xmlns:a16="http://schemas.microsoft.com/office/drawing/2014/main" id="{ECC472A7-78FE-4370-8E74-00F99FB10381}"/>
            </a:ext>
          </a:extLst>
        </xdr:cNvPr>
        <xdr:cNvSpPr/>
      </xdr:nvSpPr>
      <xdr:spPr>
        <a:xfrm>
          <a:off x="7810500" y="186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34" name="テキスト ボックス 433">
          <a:extLst>
            <a:ext uri="{FF2B5EF4-FFF2-40B4-BE49-F238E27FC236}">
              <a16:creationId xmlns="" xmlns:a16="http://schemas.microsoft.com/office/drawing/2014/main" id="{B131BB51-26A1-41F2-B9D3-F000BE3D4539}"/>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35" name="テキスト ボックス 434">
          <a:extLst>
            <a:ext uri="{FF2B5EF4-FFF2-40B4-BE49-F238E27FC236}">
              <a16:creationId xmlns="" xmlns:a16="http://schemas.microsoft.com/office/drawing/2014/main" id="{D5271DB2-78FC-4F43-983B-0AF5FB34302F}"/>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36" name="テキスト ボックス 435">
          <a:extLst>
            <a:ext uri="{FF2B5EF4-FFF2-40B4-BE49-F238E27FC236}">
              <a16:creationId xmlns="" xmlns:a16="http://schemas.microsoft.com/office/drawing/2014/main" id="{3804C16A-BFCA-4D4C-92E0-5A6C0F8F4836}"/>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37" name="テキスト ボックス 436">
          <a:extLst>
            <a:ext uri="{FF2B5EF4-FFF2-40B4-BE49-F238E27FC236}">
              <a16:creationId xmlns="" xmlns:a16="http://schemas.microsoft.com/office/drawing/2014/main" id="{3D6A2887-3B92-4326-A73A-A5989B6D3977}"/>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38" name="テキスト ボックス 437">
          <a:extLst>
            <a:ext uri="{FF2B5EF4-FFF2-40B4-BE49-F238E27FC236}">
              <a16:creationId xmlns="" xmlns:a16="http://schemas.microsoft.com/office/drawing/2014/main" id="{C87EFD60-F32D-4100-A344-999C0824515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87167</xdr:rowOff>
    </xdr:from>
    <xdr:to>
      <xdr:col>55</xdr:col>
      <xdr:colOff>50800</xdr:colOff>
      <xdr:row>109</xdr:row>
      <xdr:rowOff>17317</xdr:rowOff>
    </xdr:to>
    <xdr:sp macro="" textlink="">
      <xdr:nvSpPr>
        <xdr:cNvPr id="439" name="楕円 438">
          <a:extLst>
            <a:ext uri="{FF2B5EF4-FFF2-40B4-BE49-F238E27FC236}">
              <a16:creationId xmlns="" xmlns:a16="http://schemas.microsoft.com/office/drawing/2014/main" id="{F48A4946-F268-4754-A857-B989EEC26C23}"/>
            </a:ext>
          </a:extLst>
        </xdr:cNvPr>
        <xdr:cNvSpPr/>
      </xdr:nvSpPr>
      <xdr:spPr>
        <a:xfrm>
          <a:off x="10426700" y="1860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108</xdr:row>
      <xdr:rowOff>45662</xdr:rowOff>
    </xdr:from>
    <xdr:ext cx="690189" cy="259045"/>
    <xdr:sp macro="" textlink="">
      <xdr:nvSpPr>
        <xdr:cNvPr id="440" name="【港湾・漁港】&#10;一人当たり有形固定資産（償却資産）額該当値テキスト">
          <a:extLst>
            <a:ext uri="{FF2B5EF4-FFF2-40B4-BE49-F238E27FC236}">
              <a16:creationId xmlns="" xmlns:a16="http://schemas.microsoft.com/office/drawing/2014/main" id="{E8A88825-9D48-4996-9656-76696A04FCD0}"/>
            </a:ext>
          </a:extLst>
        </xdr:cNvPr>
        <xdr:cNvSpPr txBox="1"/>
      </xdr:nvSpPr>
      <xdr:spPr>
        <a:xfrm>
          <a:off x="10515600" y="185622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1,136,474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87419</xdr:rowOff>
    </xdr:from>
    <xdr:to>
      <xdr:col>50</xdr:col>
      <xdr:colOff>165100</xdr:colOff>
      <xdr:row>109</xdr:row>
      <xdr:rowOff>17569</xdr:rowOff>
    </xdr:to>
    <xdr:sp macro="" textlink="">
      <xdr:nvSpPr>
        <xdr:cNvPr id="441" name="楕円 440">
          <a:extLst>
            <a:ext uri="{FF2B5EF4-FFF2-40B4-BE49-F238E27FC236}">
              <a16:creationId xmlns="" xmlns:a16="http://schemas.microsoft.com/office/drawing/2014/main" id="{05F120EE-B6C5-4DE9-8199-14D069395DB1}"/>
            </a:ext>
          </a:extLst>
        </xdr:cNvPr>
        <xdr:cNvSpPr/>
      </xdr:nvSpPr>
      <xdr:spPr>
        <a:xfrm>
          <a:off x="9588500" y="1860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137967</xdr:rowOff>
    </xdr:from>
    <xdr:to>
      <xdr:col>55</xdr:col>
      <xdr:colOff>0</xdr:colOff>
      <xdr:row>108</xdr:row>
      <xdr:rowOff>138219</xdr:rowOff>
    </xdr:to>
    <xdr:cxnSp macro="">
      <xdr:nvCxnSpPr>
        <xdr:cNvPr id="442" name="直線コネクタ 441">
          <a:extLst>
            <a:ext uri="{FF2B5EF4-FFF2-40B4-BE49-F238E27FC236}">
              <a16:creationId xmlns="" xmlns:a16="http://schemas.microsoft.com/office/drawing/2014/main" id="{B5D63B2D-B34E-45CE-A49A-50127FE1CB0C}"/>
            </a:ext>
          </a:extLst>
        </xdr:cNvPr>
        <xdr:cNvCxnSpPr/>
      </xdr:nvCxnSpPr>
      <xdr:spPr>
        <a:xfrm flipV="1">
          <a:off x="9639300" y="18654567"/>
          <a:ext cx="838200" cy="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87632</xdr:rowOff>
    </xdr:from>
    <xdr:to>
      <xdr:col>46</xdr:col>
      <xdr:colOff>38100</xdr:colOff>
      <xdr:row>109</xdr:row>
      <xdr:rowOff>17782</xdr:rowOff>
    </xdr:to>
    <xdr:sp macro="" textlink="">
      <xdr:nvSpPr>
        <xdr:cNvPr id="443" name="楕円 442">
          <a:extLst>
            <a:ext uri="{FF2B5EF4-FFF2-40B4-BE49-F238E27FC236}">
              <a16:creationId xmlns="" xmlns:a16="http://schemas.microsoft.com/office/drawing/2014/main" id="{CA033331-590F-4243-9A5E-FC972F35F220}"/>
            </a:ext>
          </a:extLst>
        </xdr:cNvPr>
        <xdr:cNvSpPr/>
      </xdr:nvSpPr>
      <xdr:spPr>
        <a:xfrm>
          <a:off x="8699500" y="18604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138219</xdr:rowOff>
    </xdr:from>
    <xdr:to>
      <xdr:col>50</xdr:col>
      <xdr:colOff>114300</xdr:colOff>
      <xdr:row>108</xdr:row>
      <xdr:rowOff>138432</xdr:rowOff>
    </xdr:to>
    <xdr:cxnSp macro="">
      <xdr:nvCxnSpPr>
        <xdr:cNvPr id="444" name="直線コネクタ 443">
          <a:extLst>
            <a:ext uri="{FF2B5EF4-FFF2-40B4-BE49-F238E27FC236}">
              <a16:creationId xmlns="" xmlns:a16="http://schemas.microsoft.com/office/drawing/2014/main" id="{E335FDF4-0187-4BB7-9BD9-CD24551A8677}"/>
            </a:ext>
          </a:extLst>
        </xdr:cNvPr>
        <xdr:cNvCxnSpPr/>
      </xdr:nvCxnSpPr>
      <xdr:spPr>
        <a:xfrm flipV="1">
          <a:off x="8750300" y="18654819"/>
          <a:ext cx="889000" cy="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87790</xdr:rowOff>
    </xdr:from>
    <xdr:to>
      <xdr:col>41</xdr:col>
      <xdr:colOff>101600</xdr:colOff>
      <xdr:row>109</xdr:row>
      <xdr:rowOff>17940</xdr:rowOff>
    </xdr:to>
    <xdr:sp macro="" textlink="">
      <xdr:nvSpPr>
        <xdr:cNvPr id="445" name="楕円 444">
          <a:extLst>
            <a:ext uri="{FF2B5EF4-FFF2-40B4-BE49-F238E27FC236}">
              <a16:creationId xmlns="" xmlns:a16="http://schemas.microsoft.com/office/drawing/2014/main" id="{877C0345-9CB3-4A2E-A21B-0084B6B67B6F}"/>
            </a:ext>
          </a:extLst>
        </xdr:cNvPr>
        <xdr:cNvSpPr/>
      </xdr:nvSpPr>
      <xdr:spPr>
        <a:xfrm>
          <a:off x="7810500" y="1860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138432</xdr:rowOff>
    </xdr:from>
    <xdr:to>
      <xdr:col>45</xdr:col>
      <xdr:colOff>177800</xdr:colOff>
      <xdr:row>108</xdr:row>
      <xdr:rowOff>138590</xdr:rowOff>
    </xdr:to>
    <xdr:cxnSp macro="">
      <xdr:nvCxnSpPr>
        <xdr:cNvPr id="446" name="直線コネクタ 445">
          <a:extLst>
            <a:ext uri="{FF2B5EF4-FFF2-40B4-BE49-F238E27FC236}">
              <a16:creationId xmlns="" xmlns:a16="http://schemas.microsoft.com/office/drawing/2014/main" id="{DBCFE04F-F88E-4E21-9710-7E9D2431A910}"/>
            </a:ext>
          </a:extLst>
        </xdr:cNvPr>
        <xdr:cNvCxnSpPr/>
      </xdr:nvCxnSpPr>
      <xdr:spPr>
        <a:xfrm flipV="1">
          <a:off x="7861300" y="18655032"/>
          <a:ext cx="889000" cy="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107</xdr:row>
      <xdr:rowOff>16434</xdr:rowOff>
    </xdr:from>
    <xdr:ext cx="690189" cy="259045"/>
    <xdr:sp macro="" textlink="">
      <xdr:nvSpPr>
        <xdr:cNvPr id="447" name="n_1aveValue【港湾・漁港】&#10;一人当たり有形固定資産（償却資産）額">
          <a:extLst>
            <a:ext uri="{FF2B5EF4-FFF2-40B4-BE49-F238E27FC236}">
              <a16:creationId xmlns="" xmlns:a16="http://schemas.microsoft.com/office/drawing/2014/main" id="{4AE38B3F-8C12-4499-A868-ED7EF1A27715}"/>
            </a:ext>
          </a:extLst>
        </xdr:cNvPr>
        <xdr:cNvSpPr txBox="1"/>
      </xdr:nvSpPr>
      <xdr:spPr>
        <a:xfrm>
          <a:off x="9281505" y="183615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107</xdr:row>
      <xdr:rowOff>17592</xdr:rowOff>
    </xdr:from>
    <xdr:ext cx="690189" cy="259045"/>
    <xdr:sp macro="" textlink="">
      <xdr:nvSpPr>
        <xdr:cNvPr id="448" name="n_2aveValue【港湾・漁港】&#10;一人当たり有形固定資産（償却資産）額">
          <a:extLst>
            <a:ext uri="{FF2B5EF4-FFF2-40B4-BE49-F238E27FC236}">
              <a16:creationId xmlns="" xmlns:a16="http://schemas.microsoft.com/office/drawing/2014/main" id="{B9C95349-E07E-4753-A7D6-416903E7615E}"/>
            </a:ext>
          </a:extLst>
        </xdr:cNvPr>
        <xdr:cNvSpPr txBox="1"/>
      </xdr:nvSpPr>
      <xdr:spPr>
        <a:xfrm>
          <a:off x="8405205" y="183627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107</xdr:row>
      <xdr:rowOff>33155</xdr:rowOff>
    </xdr:from>
    <xdr:ext cx="690189" cy="259045"/>
    <xdr:sp macro="" textlink="">
      <xdr:nvSpPr>
        <xdr:cNvPr id="449" name="n_3aveValue【港湾・漁港】&#10;一人当たり有形固定資産（償却資産）額">
          <a:extLst>
            <a:ext uri="{FF2B5EF4-FFF2-40B4-BE49-F238E27FC236}">
              <a16:creationId xmlns="" xmlns:a16="http://schemas.microsoft.com/office/drawing/2014/main" id="{F195E44D-67BC-453B-A15E-79F2CC5569E9}"/>
            </a:ext>
          </a:extLst>
        </xdr:cNvPr>
        <xdr:cNvSpPr txBox="1"/>
      </xdr:nvSpPr>
      <xdr:spPr>
        <a:xfrm>
          <a:off x="7516205" y="183783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1,190,619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109</xdr:row>
      <xdr:rowOff>8696</xdr:rowOff>
    </xdr:from>
    <xdr:ext cx="690189" cy="259045"/>
    <xdr:sp macro="" textlink="">
      <xdr:nvSpPr>
        <xdr:cNvPr id="450" name="n_1mainValue【港湾・漁港】&#10;一人当たり有形固定資産（償却資産）額">
          <a:extLst>
            <a:ext uri="{FF2B5EF4-FFF2-40B4-BE49-F238E27FC236}">
              <a16:creationId xmlns="" xmlns:a16="http://schemas.microsoft.com/office/drawing/2014/main" id="{40C38856-AF5E-4009-9824-3E39F64919CD}"/>
            </a:ext>
          </a:extLst>
        </xdr:cNvPr>
        <xdr:cNvSpPr txBox="1"/>
      </xdr:nvSpPr>
      <xdr:spPr>
        <a:xfrm>
          <a:off x="9281505" y="186967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109</xdr:row>
      <xdr:rowOff>8909</xdr:rowOff>
    </xdr:from>
    <xdr:ext cx="690189" cy="259045"/>
    <xdr:sp macro="" textlink="">
      <xdr:nvSpPr>
        <xdr:cNvPr id="451" name="n_2mainValue【港湾・漁港】&#10;一人当たり有形固定資産（償却資産）額">
          <a:extLst>
            <a:ext uri="{FF2B5EF4-FFF2-40B4-BE49-F238E27FC236}">
              <a16:creationId xmlns="" xmlns:a16="http://schemas.microsoft.com/office/drawing/2014/main" id="{7F8B9455-91AD-434E-BEAC-EEC3CE1ABF33}"/>
            </a:ext>
          </a:extLst>
        </xdr:cNvPr>
        <xdr:cNvSpPr txBox="1"/>
      </xdr:nvSpPr>
      <xdr:spPr>
        <a:xfrm>
          <a:off x="8405205" y="186969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1,099,814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109</xdr:row>
      <xdr:rowOff>9067</xdr:rowOff>
    </xdr:from>
    <xdr:ext cx="690189" cy="259045"/>
    <xdr:sp macro="" textlink="">
      <xdr:nvSpPr>
        <xdr:cNvPr id="452" name="n_3mainValue【港湾・漁港】&#10;一人当たり有形固定資産（償却資産）額">
          <a:extLst>
            <a:ext uri="{FF2B5EF4-FFF2-40B4-BE49-F238E27FC236}">
              <a16:creationId xmlns="" xmlns:a16="http://schemas.microsoft.com/office/drawing/2014/main" id="{B59C20DF-BAD2-499B-967A-8DE42D226342}"/>
            </a:ext>
          </a:extLst>
        </xdr:cNvPr>
        <xdr:cNvSpPr txBox="1"/>
      </xdr:nvSpPr>
      <xdr:spPr>
        <a:xfrm>
          <a:off x="7516205" y="186971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1,087,342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53" name="正方形/長方形 452">
          <a:extLst>
            <a:ext uri="{FF2B5EF4-FFF2-40B4-BE49-F238E27FC236}">
              <a16:creationId xmlns="" xmlns:a16="http://schemas.microsoft.com/office/drawing/2014/main" id="{9B09D5AA-A185-4478-BBB1-FEAFADCD99C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54" name="正方形/長方形 453">
          <a:extLst>
            <a:ext uri="{FF2B5EF4-FFF2-40B4-BE49-F238E27FC236}">
              <a16:creationId xmlns="" xmlns:a16="http://schemas.microsoft.com/office/drawing/2014/main" id="{C503B63D-6424-4D19-A747-860E50D08ABE}"/>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55" name="正方形/長方形 454">
          <a:extLst>
            <a:ext uri="{FF2B5EF4-FFF2-40B4-BE49-F238E27FC236}">
              <a16:creationId xmlns="" xmlns:a16="http://schemas.microsoft.com/office/drawing/2014/main" id="{9E08CB41-EE80-44DD-93D8-AEFCDA67DC8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56" name="正方形/長方形 455">
          <a:extLst>
            <a:ext uri="{FF2B5EF4-FFF2-40B4-BE49-F238E27FC236}">
              <a16:creationId xmlns="" xmlns:a16="http://schemas.microsoft.com/office/drawing/2014/main" id="{40E08CE6-A71F-4BFC-90C9-801EA9BDAA8A}"/>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57" name="正方形/長方形 456">
          <a:extLst>
            <a:ext uri="{FF2B5EF4-FFF2-40B4-BE49-F238E27FC236}">
              <a16:creationId xmlns="" xmlns:a16="http://schemas.microsoft.com/office/drawing/2014/main" id="{F06150AC-C597-42C5-ABD3-B52241B6271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58" name="正方形/長方形 457">
          <a:extLst>
            <a:ext uri="{FF2B5EF4-FFF2-40B4-BE49-F238E27FC236}">
              <a16:creationId xmlns="" xmlns:a16="http://schemas.microsoft.com/office/drawing/2014/main" id="{C254BE0B-6DDE-4B6F-988F-766EE12AA18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59" name="正方形/長方形 458">
          <a:extLst>
            <a:ext uri="{FF2B5EF4-FFF2-40B4-BE49-F238E27FC236}">
              <a16:creationId xmlns="" xmlns:a16="http://schemas.microsoft.com/office/drawing/2014/main" id="{57E0357B-BB35-4B7C-80F3-1C5F3979AB3F}"/>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60" name="正方形/長方形 459">
          <a:extLst>
            <a:ext uri="{FF2B5EF4-FFF2-40B4-BE49-F238E27FC236}">
              <a16:creationId xmlns="" xmlns:a16="http://schemas.microsoft.com/office/drawing/2014/main" id="{223AF1FB-D221-4B12-9E0D-DADB57A1121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61" name="テキスト ボックス 460">
          <a:extLst>
            <a:ext uri="{FF2B5EF4-FFF2-40B4-BE49-F238E27FC236}">
              <a16:creationId xmlns="" xmlns:a16="http://schemas.microsoft.com/office/drawing/2014/main" id="{BB7007A1-15D9-41E2-9E1F-0B106FC689F7}"/>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62" name="直線コネクタ 461">
          <a:extLst>
            <a:ext uri="{FF2B5EF4-FFF2-40B4-BE49-F238E27FC236}">
              <a16:creationId xmlns="" xmlns:a16="http://schemas.microsoft.com/office/drawing/2014/main" id="{DF7DC1E2-149F-4E5D-8F56-5BD77C582AD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463" name="直線コネクタ 462">
          <a:extLst>
            <a:ext uri="{FF2B5EF4-FFF2-40B4-BE49-F238E27FC236}">
              <a16:creationId xmlns="" xmlns:a16="http://schemas.microsoft.com/office/drawing/2014/main" id="{8C6DE0E6-AAC6-4895-A751-DD096161B438}"/>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464" name="テキスト ボックス 463">
          <a:extLst>
            <a:ext uri="{FF2B5EF4-FFF2-40B4-BE49-F238E27FC236}">
              <a16:creationId xmlns="" xmlns:a16="http://schemas.microsoft.com/office/drawing/2014/main" id="{A0F3D212-6599-4B30-A201-36D65E0876FB}"/>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65" name="直線コネクタ 464">
          <a:extLst>
            <a:ext uri="{FF2B5EF4-FFF2-40B4-BE49-F238E27FC236}">
              <a16:creationId xmlns="" xmlns:a16="http://schemas.microsoft.com/office/drawing/2014/main" id="{94CDFEA3-7F5B-4825-B0A0-24E8631CE3B7}"/>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66" name="テキスト ボックス 465">
          <a:extLst>
            <a:ext uri="{FF2B5EF4-FFF2-40B4-BE49-F238E27FC236}">
              <a16:creationId xmlns="" xmlns:a16="http://schemas.microsoft.com/office/drawing/2014/main" id="{8887E07A-F546-4033-ACE1-327D0F059908}"/>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67" name="直線コネクタ 466">
          <a:extLst>
            <a:ext uri="{FF2B5EF4-FFF2-40B4-BE49-F238E27FC236}">
              <a16:creationId xmlns="" xmlns:a16="http://schemas.microsoft.com/office/drawing/2014/main" id="{C2693EF0-7E9A-4ABB-B755-1DED3AA96F82}"/>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68" name="テキスト ボックス 467">
          <a:extLst>
            <a:ext uri="{FF2B5EF4-FFF2-40B4-BE49-F238E27FC236}">
              <a16:creationId xmlns="" xmlns:a16="http://schemas.microsoft.com/office/drawing/2014/main" id="{CD0ADBF2-B44B-4BB4-BB54-BF372EAFCE0A}"/>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69" name="直線コネクタ 468">
          <a:extLst>
            <a:ext uri="{FF2B5EF4-FFF2-40B4-BE49-F238E27FC236}">
              <a16:creationId xmlns="" xmlns:a16="http://schemas.microsoft.com/office/drawing/2014/main" id="{3557BF82-3002-4711-9F58-CF86DB3F207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70" name="テキスト ボックス 469">
          <a:extLst>
            <a:ext uri="{FF2B5EF4-FFF2-40B4-BE49-F238E27FC236}">
              <a16:creationId xmlns="" xmlns:a16="http://schemas.microsoft.com/office/drawing/2014/main" id="{216A5DFA-BBA9-46C5-85EB-35FBD9E7422B}"/>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71" name="直線コネクタ 470">
          <a:extLst>
            <a:ext uri="{FF2B5EF4-FFF2-40B4-BE49-F238E27FC236}">
              <a16:creationId xmlns="" xmlns:a16="http://schemas.microsoft.com/office/drawing/2014/main" id="{91B924A2-FF2D-46EB-8607-8B5A84EC9165}"/>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72" name="テキスト ボックス 471">
          <a:extLst>
            <a:ext uri="{FF2B5EF4-FFF2-40B4-BE49-F238E27FC236}">
              <a16:creationId xmlns="" xmlns:a16="http://schemas.microsoft.com/office/drawing/2014/main" id="{042585A9-DBB5-4D0B-8BE3-331D674DD7F3}"/>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73" name="直線コネクタ 472">
          <a:extLst>
            <a:ext uri="{FF2B5EF4-FFF2-40B4-BE49-F238E27FC236}">
              <a16:creationId xmlns="" xmlns:a16="http://schemas.microsoft.com/office/drawing/2014/main" id="{0329A73E-1748-485B-91A2-7336810443F6}"/>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474" name="テキスト ボックス 473">
          <a:extLst>
            <a:ext uri="{FF2B5EF4-FFF2-40B4-BE49-F238E27FC236}">
              <a16:creationId xmlns="" xmlns:a16="http://schemas.microsoft.com/office/drawing/2014/main" id="{2CEACD1D-0B9A-44AA-8EDA-B4FCE0F4AD94}"/>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75" name="直線コネクタ 474">
          <a:extLst>
            <a:ext uri="{FF2B5EF4-FFF2-40B4-BE49-F238E27FC236}">
              <a16:creationId xmlns="" xmlns:a16="http://schemas.microsoft.com/office/drawing/2014/main" id="{8E4B9349-D2ED-459D-A7E7-4D1EFDD5C20F}"/>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76" name="テキスト ボックス 475">
          <a:extLst>
            <a:ext uri="{FF2B5EF4-FFF2-40B4-BE49-F238E27FC236}">
              <a16:creationId xmlns="" xmlns:a16="http://schemas.microsoft.com/office/drawing/2014/main" id="{151B866C-59C8-4EA1-B9BE-3E507630D859}"/>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77" name="【認定こども園・幼稚園・保育所】&#10;有形固定資産減価償却率グラフ枠">
          <a:extLst>
            <a:ext uri="{FF2B5EF4-FFF2-40B4-BE49-F238E27FC236}">
              <a16:creationId xmlns="" xmlns:a16="http://schemas.microsoft.com/office/drawing/2014/main" id="{B2DD7EF2-67FF-4B86-A259-9FECB723CABE}"/>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478" name="直線コネクタ 477">
          <a:extLst>
            <a:ext uri="{FF2B5EF4-FFF2-40B4-BE49-F238E27FC236}">
              <a16:creationId xmlns="" xmlns:a16="http://schemas.microsoft.com/office/drawing/2014/main" id="{4740BC55-8ACF-419F-87D6-64909B855555}"/>
            </a:ext>
          </a:extLst>
        </xdr:cNvPr>
        <xdr:cNvCxnSpPr/>
      </xdr:nvCxnSpPr>
      <xdr:spPr>
        <a:xfrm flipV="1">
          <a:off x="16318864" y="5660572"/>
          <a:ext cx="0" cy="1565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479" name="【認定こども園・幼稚園・保育所】&#10;有形固定資産減価償却率最小値テキスト">
          <a:extLst>
            <a:ext uri="{FF2B5EF4-FFF2-40B4-BE49-F238E27FC236}">
              <a16:creationId xmlns="" xmlns:a16="http://schemas.microsoft.com/office/drawing/2014/main" id="{7BF6DBD0-7D9F-4463-857E-539E0461FCF6}"/>
            </a:ext>
          </a:extLst>
        </xdr:cNvPr>
        <xdr:cNvSpPr txBox="1"/>
      </xdr:nvSpPr>
      <xdr:spPr>
        <a:xfrm>
          <a:off x="16357600" y="723030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480" name="直線コネクタ 479">
          <a:extLst>
            <a:ext uri="{FF2B5EF4-FFF2-40B4-BE49-F238E27FC236}">
              <a16:creationId xmlns="" xmlns:a16="http://schemas.microsoft.com/office/drawing/2014/main" id="{FA5D2E9A-0118-4656-80D2-F0A6DAE22933}"/>
            </a:ext>
          </a:extLst>
        </xdr:cNvPr>
        <xdr:cNvCxnSpPr/>
      </xdr:nvCxnSpPr>
      <xdr:spPr>
        <a:xfrm>
          <a:off x="16230600" y="722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481" name="【認定こども園・幼稚園・保育所】&#10;有形固定資産減価償却率最大値テキスト">
          <a:extLst>
            <a:ext uri="{FF2B5EF4-FFF2-40B4-BE49-F238E27FC236}">
              <a16:creationId xmlns="" xmlns:a16="http://schemas.microsoft.com/office/drawing/2014/main" id="{0ED0CCA8-AB38-42E1-85D5-C3D61B582E2F}"/>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482" name="直線コネクタ 481">
          <a:extLst>
            <a:ext uri="{FF2B5EF4-FFF2-40B4-BE49-F238E27FC236}">
              <a16:creationId xmlns="" xmlns:a16="http://schemas.microsoft.com/office/drawing/2014/main" id="{5F82E074-A729-440C-9CD8-611A12BB17C7}"/>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162214</xdr:rowOff>
    </xdr:from>
    <xdr:ext cx="405111" cy="259045"/>
    <xdr:sp macro="" textlink="">
      <xdr:nvSpPr>
        <xdr:cNvPr id="483" name="【認定こども園・幼稚園・保育所】&#10;有形固定資産減価償却率平均値テキスト">
          <a:extLst>
            <a:ext uri="{FF2B5EF4-FFF2-40B4-BE49-F238E27FC236}">
              <a16:creationId xmlns="" xmlns:a16="http://schemas.microsoft.com/office/drawing/2014/main" id="{2D8BD23F-F650-436E-8278-ECEA1571D44A}"/>
            </a:ext>
          </a:extLst>
        </xdr:cNvPr>
        <xdr:cNvSpPr txBox="1"/>
      </xdr:nvSpPr>
      <xdr:spPr>
        <a:xfrm>
          <a:off x="16357600" y="6334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484" name="フローチャート: 判断 483">
          <a:extLst>
            <a:ext uri="{FF2B5EF4-FFF2-40B4-BE49-F238E27FC236}">
              <a16:creationId xmlns="" xmlns:a16="http://schemas.microsoft.com/office/drawing/2014/main" id="{7E665774-F27A-4C1D-A716-0CF25DD72712}"/>
            </a:ext>
          </a:extLst>
        </xdr:cNvPr>
        <xdr:cNvSpPr/>
      </xdr:nvSpPr>
      <xdr:spPr>
        <a:xfrm>
          <a:off x="16268700" y="635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485" name="フローチャート: 判断 484">
          <a:extLst>
            <a:ext uri="{FF2B5EF4-FFF2-40B4-BE49-F238E27FC236}">
              <a16:creationId xmlns="" xmlns:a16="http://schemas.microsoft.com/office/drawing/2014/main" id="{F1FB3D26-5EEF-4A92-A6D0-ABC001CC0257}"/>
            </a:ext>
          </a:extLst>
        </xdr:cNvPr>
        <xdr:cNvSpPr/>
      </xdr:nvSpPr>
      <xdr:spPr>
        <a:xfrm>
          <a:off x="15430500" y="635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486" name="フローチャート: 判断 485">
          <a:extLst>
            <a:ext uri="{FF2B5EF4-FFF2-40B4-BE49-F238E27FC236}">
              <a16:creationId xmlns="" xmlns:a16="http://schemas.microsoft.com/office/drawing/2014/main" id="{9A991BD0-33A4-498B-AF6D-BDFE4B4D1263}"/>
            </a:ext>
          </a:extLst>
        </xdr:cNvPr>
        <xdr:cNvSpPr/>
      </xdr:nvSpPr>
      <xdr:spPr>
        <a:xfrm>
          <a:off x="14541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487" name="フローチャート: 判断 486">
          <a:extLst>
            <a:ext uri="{FF2B5EF4-FFF2-40B4-BE49-F238E27FC236}">
              <a16:creationId xmlns="" xmlns:a16="http://schemas.microsoft.com/office/drawing/2014/main" id="{BC3CB6BC-984B-45CC-A6CD-416F6C0BE4B3}"/>
            </a:ext>
          </a:extLst>
        </xdr:cNvPr>
        <xdr:cNvSpPr/>
      </xdr:nvSpPr>
      <xdr:spPr>
        <a:xfrm>
          <a:off x="13652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88" name="テキスト ボックス 487">
          <a:extLst>
            <a:ext uri="{FF2B5EF4-FFF2-40B4-BE49-F238E27FC236}">
              <a16:creationId xmlns="" xmlns:a16="http://schemas.microsoft.com/office/drawing/2014/main" id="{1F137423-63BD-45E2-AF96-4C9B29E13403}"/>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89" name="テキスト ボックス 488">
          <a:extLst>
            <a:ext uri="{FF2B5EF4-FFF2-40B4-BE49-F238E27FC236}">
              <a16:creationId xmlns="" xmlns:a16="http://schemas.microsoft.com/office/drawing/2014/main" id="{44DFE516-1E79-46B1-8BF6-D65E3CB38664}"/>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90" name="テキスト ボックス 489">
          <a:extLst>
            <a:ext uri="{FF2B5EF4-FFF2-40B4-BE49-F238E27FC236}">
              <a16:creationId xmlns="" xmlns:a16="http://schemas.microsoft.com/office/drawing/2014/main" id="{6DC3E0C3-CC3D-475D-B1FC-B3686771582A}"/>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91" name="テキスト ボックス 490">
          <a:extLst>
            <a:ext uri="{FF2B5EF4-FFF2-40B4-BE49-F238E27FC236}">
              <a16:creationId xmlns="" xmlns:a16="http://schemas.microsoft.com/office/drawing/2014/main" id="{2B74419E-3902-4EBE-A20E-A6C8641D5751}"/>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92" name="テキスト ボックス 491">
          <a:extLst>
            <a:ext uri="{FF2B5EF4-FFF2-40B4-BE49-F238E27FC236}">
              <a16:creationId xmlns="" xmlns:a16="http://schemas.microsoft.com/office/drawing/2014/main" id="{C0745BA5-9186-4AE2-99FE-21A2854512A7}"/>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9072</xdr:rowOff>
    </xdr:from>
    <xdr:to>
      <xdr:col>85</xdr:col>
      <xdr:colOff>177800</xdr:colOff>
      <xdr:row>33</xdr:row>
      <xdr:rowOff>110672</xdr:rowOff>
    </xdr:to>
    <xdr:sp macro="" textlink="">
      <xdr:nvSpPr>
        <xdr:cNvPr id="493" name="楕円 492">
          <a:extLst>
            <a:ext uri="{FF2B5EF4-FFF2-40B4-BE49-F238E27FC236}">
              <a16:creationId xmlns="" xmlns:a16="http://schemas.microsoft.com/office/drawing/2014/main" id="{A22008F7-3B77-42EA-A95E-2A11F444C981}"/>
            </a:ext>
          </a:extLst>
        </xdr:cNvPr>
        <xdr:cNvSpPr/>
      </xdr:nvSpPr>
      <xdr:spPr>
        <a:xfrm>
          <a:off x="16268700" y="5666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95449</xdr:rowOff>
    </xdr:from>
    <xdr:ext cx="405111" cy="259045"/>
    <xdr:sp macro="" textlink="">
      <xdr:nvSpPr>
        <xdr:cNvPr id="494" name="【認定こども園・幼稚園・保育所】&#10;有形固定資産減価償却率該当値テキスト">
          <a:extLst>
            <a:ext uri="{FF2B5EF4-FFF2-40B4-BE49-F238E27FC236}">
              <a16:creationId xmlns="" xmlns:a16="http://schemas.microsoft.com/office/drawing/2014/main" id="{45A66DE8-36C7-47DF-96CB-56AEF4A8EDDD}"/>
            </a:ext>
          </a:extLst>
        </xdr:cNvPr>
        <xdr:cNvSpPr txBox="1"/>
      </xdr:nvSpPr>
      <xdr:spPr>
        <a:xfrm>
          <a:off x="16357600" y="55818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67854</xdr:rowOff>
    </xdr:from>
    <xdr:to>
      <xdr:col>81</xdr:col>
      <xdr:colOff>101600</xdr:colOff>
      <xdr:row>33</xdr:row>
      <xdr:rowOff>169454</xdr:rowOff>
    </xdr:to>
    <xdr:sp macro="" textlink="">
      <xdr:nvSpPr>
        <xdr:cNvPr id="495" name="楕円 494">
          <a:extLst>
            <a:ext uri="{FF2B5EF4-FFF2-40B4-BE49-F238E27FC236}">
              <a16:creationId xmlns="" xmlns:a16="http://schemas.microsoft.com/office/drawing/2014/main" id="{2F137E10-8CD3-4916-B82D-B93F4B8AF66E}"/>
            </a:ext>
          </a:extLst>
        </xdr:cNvPr>
        <xdr:cNvSpPr/>
      </xdr:nvSpPr>
      <xdr:spPr>
        <a:xfrm>
          <a:off x="15430500" y="572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59872</xdr:rowOff>
    </xdr:from>
    <xdr:to>
      <xdr:col>85</xdr:col>
      <xdr:colOff>127000</xdr:colOff>
      <xdr:row>33</xdr:row>
      <xdr:rowOff>118654</xdr:rowOff>
    </xdr:to>
    <xdr:cxnSp macro="">
      <xdr:nvCxnSpPr>
        <xdr:cNvPr id="496" name="直線コネクタ 495">
          <a:extLst>
            <a:ext uri="{FF2B5EF4-FFF2-40B4-BE49-F238E27FC236}">
              <a16:creationId xmlns="" xmlns:a16="http://schemas.microsoft.com/office/drawing/2014/main" id="{EB5141EB-82AE-4423-88B8-7F139409A38F}"/>
            </a:ext>
          </a:extLst>
        </xdr:cNvPr>
        <xdr:cNvCxnSpPr/>
      </xdr:nvCxnSpPr>
      <xdr:spPr>
        <a:xfrm flipV="1">
          <a:off x="15481300" y="5717722"/>
          <a:ext cx="8382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93980</xdr:rowOff>
    </xdr:from>
    <xdr:to>
      <xdr:col>76</xdr:col>
      <xdr:colOff>165100</xdr:colOff>
      <xdr:row>34</xdr:row>
      <xdr:rowOff>24130</xdr:rowOff>
    </xdr:to>
    <xdr:sp macro="" textlink="">
      <xdr:nvSpPr>
        <xdr:cNvPr id="497" name="楕円 496">
          <a:extLst>
            <a:ext uri="{FF2B5EF4-FFF2-40B4-BE49-F238E27FC236}">
              <a16:creationId xmlns="" xmlns:a16="http://schemas.microsoft.com/office/drawing/2014/main" id="{4D6A69ED-2F63-49C9-8E86-1349B8C15AC5}"/>
            </a:ext>
          </a:extLst>
        </xdr:cNvPr>
        <xdr:cNvSpPr/>
      </xdr:nvSpPr>
      <xdr:spPr>
        <a:xfrm>
          <a:off x="14541500" y="575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118654</xdr:rowOff>
    </xdr:from>
    <xdr:to>
      <xdr:col>81</xdr:col>
      <xdr:colOff>50800</xdr:colOff>
      <xdr:row>33</xdr:row>
      <xdr:rowOff>144780</xdr:rowOff>
    </xdr:to>
    <xdr:cxnSp macro="">
      <xdr:nvCxnSpPr>
        <xdr:cNvPr id="498" name="直線コネクタ 497">
          <a:extLst>
            <a:ext uri="{FF2B5EF4-FFF2-40B4-BE49-F238E27FC236}">
              <a16:creationId xmlns="" xmlns:a16="http://schemas.microsoft.com/office/drawing/2014/main" id="{E12F4EF0-EE31-4B40-9A0C-26604716C72F}"/>
            </a:ext>
          </a:extLst>
        </xdr:cNvPr>
        <xdr:cNvCxnSpPr/>
      </xdr:nvCxnSpPr>
      <xdr:spPr>
        <a:xfrm flipV="1">
          <a:off x="14592300" y="5776504"/>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169092</xdr:rowOff>
    </xdr:from>
    <xdr:to>
      <xdr:col>72</xdr:col>
      <xdr:colOff>38100</xdr:colOff>
      <xdr:row>34</xdr:row>
      <xdr:rowOff>99242</xdr:rowOff>
    </xdr:to>
    <xdr:sp macro="" textlink="">
      <xdr:nvSpPr>
        <xdr:cNvPr id="499" name="楕円 498">
          <a:extLst>
            <a:ext uri="{FF2B5EF4-FFF2-40B4-BE49-F238E27FC236}">
              <a16:creationId xmlns="" xmlns:a16="http://schemas.microsoft.com/office/drawing/2014/main" id="{99AD4487-75DD-40F1-84D5-2413C378AD84}"/>
            </a:ext>
          </a:extLst>
        </xdr:cNvPr>
        <xdr:cNvSpPr/>
      </xdr:nvSpPr>
      <xdr:spPr>
        <a:xfrm>
          <a:off x="13652500" y="5826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144780</xdr:rowOff>
    </xdr:from>
    <xdr:to>
      <xdr:col>76</xdr:col>
      <xdr:colOff>114300</xdr:colOff>
      <xdr:row>34</xdr:row>
      <xdr:rowOff>48442</xdr:rowOff>
    </xdr:to>
    <xdr:cxnSp macro="">
      <xdr:nvCxnSpPr>
        <xdr:cNvPr id="500" name="直線コネクタ 499">
          <a:extLst>
            <a:ext uri="{FF2B5EF4-FFF2-40B4-BE49-F238E27FC236}">
              <a16:creationId xmlns="" xmlns:a16="http://schemas.microsoft.com/office/drawing/2014/main" id="{7F77212E-70E4-490C-BABB-91AB7B650C11}"/>
            </a:ext>
          </a:extLst>
        </xdr:cNvPr>
        <xdr:cNvCxnSpPr/>
      </xdr:nvCxnSpPr>
      <xdr:spPr>
        <a:xfrm flipV="1">
          <a:off x="13703300" y="5802630"/>
          <a:ext cx="8890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100166</xdr:rowOff>
    </xdr:from>
    <xdr:ext cx="405111" cy="259045"/>
    <xdr:sp macro="" textlink="">
      <xdr:nvSpPr>
        <xdr:cNvPr id="501" name="n_1aveValue【認定こども園・幼稚園・保育所】&#10;有形固定資産減価償却率">
          <a:extLst>
            <a:ext uri="{FF2B5EF4-FFF2-40B4-BE49-F238E27FC236}">
              <a16:creationId xmlns="" xmlns:a16="http://schemas.microsoft.com/office/drawing/2014/main" id="{954680AE-F3FA-4473-B0C3-AF02CB1FF050}"/>
            </a:ext>
          </a:extLst>
        </xdr:cNvPr>
        <xdr:cNvSpPr txBox="1"/>
      </xdr:nvSpPr>
      <xdr:spPr>
        <a:xfrm>
          <a:off x="15266044" y="644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52813</xdr:rowOff>
    </xdr:from>
    <xdr:ext cx="405111" cy="259045"/>
    <xdr:sp macro="" textlink="">
      <xdr:nvSpPr>
        <xdr:cNvPr id="502" name="n_2aveValue【認定こども園・幼稚園・保育所】&#10;有形固定資産減価償却率">
          <a:extLst>
            <a:ext uri="{FF2B5EF4-FFF2-40B4-BE49-F238E27FC236}">
              <a16:creationId xmlns="" xmlns:a16="http://schemas.microsoft.com/office/drawing/2014/main" id="{3A703AA8-6703-40D6-847E-8295DEC7B607}"/>
            </a:ext>
          </a:extLst>
        </xdr:cNvPr>
        <xdr:cNvSpPr txBox="1"/>
      </xdr:nvSpPr>
      <xdr:spPr>
        <a:xfrm>
          <a:off x="14389744" y="6396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80571</xdr:rowOff>
    </xdr:from>
    <xdr:ext cx="405111" cy="259045"/>
    <xdr:sp macro="" textlink="">
      <xdr:nvSpPr>
        <xdr:cNvPr id="503" name="n_3aveValue【認定こども園・幼稚園・保育所】&#10;有形固定資産減価償却率">
          <a:extLst>
            <a:ext uri="{FF2B5EF4-FFF2-40B4-BE49-F238E27FC236}">
              <a16:creationId xmlns="" xmlns:a16="http://schemas.microsoft.com/office/drawing/2014/main" id="{809207CC-5C5E-43DD-9424-A5DE253187F1}"/>
            </a:ext>
          </a:extLst>
        </xdr:cNvPr>
        <xdr:cNvSpPr txBox="1"/>
      </xdr:nvSpPr>
      <xdr:spPr>
        <a:xfrm>
          <a:off x="13500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14531</xdr:rowOff>
    </xdr:from>
    <xdr:ext cx="405111" cy="259045"/>
    <xdr:sp macro="" textlink="">
      <xdr:nvSpPr>
        <xdr:cNvPr id="504" name="n_1mainValue【認定こども園・幼稚園・保育所】&#10;有形固定資産減価償却率">
          <a:extLst>
            <a:ext uri="{FF2B5EF4-FFF2-40B4-BE49-F238E27FC236}">
              <a16:creationId xmlns="" xmlns:a16="http://schemas.microsoft.com/office/drawing/2014/main" id="{0B04D452-3031-4A21-A179-128BFD329708}"/>
            </a:ext>
          </a:extLst>
        </xdr:cNvPr>
        <xdr:cNvSpPr txBox="1"/>
      </xdr:nvSpPr>
      <xdr:spPr>
        <a:xfrm>
          <a:off x="15266044" y="5500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40657</xdr:rowOff>
    </xdr:from>
    <xdr:ext cx="405111" cy="259045"/>
    <xdr:sp macro="" textlink="">
      <xdr:nvSpPr>
        <xdr:cNvPr id="505" name="n_2mainValue【認定こども園・幼稚園・保育所】&#10;有形固定資産減価償却率">
          <a:extLst>
            <a:ext uri="{FF2B5EF4-FFF2-40B4-BE49-F238E27FC236}">
              <a16:creationId xmlns="" xmlns:a16="http://schemas.microsoft.com/office/drawing/2014/main" id="{ADC424D2-2CD6-4463-AD4C-AAE392868C7B}"/>
            </a:ext>
          </a:extLst>
        </xdr:cNvPr>
        <xdr:cNvSpPr txBox="1"/>
      </xdr:nvSpPr>
      <xdr:spPr>
        <a:xfrm>
          <a:off x="14389744" y="552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32</xdr:row>
      <xdr:rowOff>115769</xdr:rowOff>
    </xdr:from>
    <xdr:ext cx="405111" cy="259045"/>
    <xdr:sp macro="" textlink="">
      <xdr:nvSpPr>
        <xdr:cNvPr id="506" name="n_3mainValue【認定こども園・幼稚園・保育所】&#10;有形固定資産減価償却率">
          <a:extLst>
            <a:ext uri="{FF2B5EF4-FFF2-40B4-BE49-F238E27FC236}">
              <a16:creationId xmlns="" xmlns:a16="http://schemas.microsoft.com/office/drawing/2014/main" id="{7ECF5B3C-98C1-44E3-B020-A3BCD012E92A}"/>
            </a:ext>
          </a:extLst>
        </xdr:cNvPr>
        <xdr:cNvSpPr txBox="1"/>
      </xdr:nvSpPr>
      <xdr:spPr>
        <a:xfrm>
          <a:off x="13500744" y="5602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07" name="正方形/長方形 506">
          <a:extLst>
            <a:ext uri="{FF2B5EF4-FFF2-40B4-BE49-F238E27FC236}">
              <a16:creationId xmlns="" xmlns:a16="http://schemas.microsoft.com/office/drawing/2014/main" id="{235A16FA-730E-49E2-831B-D04984D16B5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08" name="正方形/長方形 507">
          <a:extLst>
            <a:ext uri="{FF2B5EF4-FFF2-40B4-BE49-F238E27FC236}">
              <a16:creationId xmlns="" xmlns:a16="http://schemas.microsoft.com/office/drawing/2014/main" id="{99A05676-5E07-4C05-95D3-4CD11FC6F87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09" name="正方形/長方形 508">
          <a:extLst>
            <a:ext uri="{FF2B5EF4-FFF2-40B4-BE49-F238E27FC236}">
              <a16:creationId xmlns="" xmlns:a16="http://schemas.microsoft.com/office/drawing/2014/main" id="{1FD47874-4920-4472-BDEB-59B9F87D87DA}"/>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10" name="正方形/長方形 509">
          <a:extLst>
            <a:ext uri="{FF2B5EF4-FFF2-40B4-BE49-F238E27FC236}">
              <a16:creationId xmlns="" xmlns:a16="http://schemas.microsoft.com/office/drawing/2014/main" id="{53ED4C1D-3F17-4B34-AB30-B98FEE1D409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11" name="正方形/長方形 510">
          <a:extLst>
            <a:ext uri="{FF2B5EF4-FFF2-40B4-BE49-F238E27FC236}">
              <a16:creationId xmlns="" xmlns:a16="http://schemas.microsoft.com/office/drawing/2014/main" id="{56FB2C1C-2D0D-49A9-B195-DE359DF6949F}"/>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12" name="正方形/長方形 511">
          <a:extLst>
            <a:ext uri="{FF2B5EF4-FFF2-40B4-BE49-F238E27FC236}">
              <a16:creationId xmlns="" xmlns:a16="http://schemas.microsoft.com/office/drawing/2014/main" id="{E8E77B04-59EE-45C9-84AB-1E5A5FDFE8E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13" name="正方形/長方形 512">
          <a:extLst>
            <a:ext uri="{FF2B5EF4-FFF2-40B4-BE49-F238E27FC236}">
              <a16:creationId xmlns="" xmlns:a16="http://schemas.microsoft.com/office/drawing/2014/main" id="{4F6C7A91-0891-4777-8F26-2DC48089F20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14" name="正方形/長方形 513">
          <a:extLst>
            <a:ext uri="{FF2B5EF4-FFF2-40B4-BE49-F238E27FC236}">
              <a16:creationId xmlns="" xmlns:a16="http://schemas.microsoft.com/office/drawing/2014/main" id="{DE34400F-06F3-4877-A992-2FC2D8D51A6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15" name="テキスト ボックス 514">
          <a:extLst>
            <a:ext uri="{FF2B5EF4-FFF2-40B4-BE49-F238E27FC236}">
              <a16:creationId xmlns="" xmlns:a16="http://schemas.microsoft.com/office/drawing/2014/main" id="{7154888F-1574-4AA4-ACBF-D1B8D7FF445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16" name="直線コネクタ 515">
          <a:extLst>
            <a:ext uri="{FF2B5EF4-FFF2-40B4-BE49-F238E27FC236}">
              <a16:creationId xmlns="" xmlns:a16="http://schemas.microsoft.com/office/drawing/2014/main" id="{5C1606A6-D659-459D-B7AB-665DCA89FB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517" name="直線コネクタ 516">
          <a:extLst>
            <a:ext uri="{FF2B5EF4-FFF2-40B4-BE49-F238E27FC236}">
              <a16:creationId xmlns="" xmlns:a16="http://schemas.microsoft.com/office/drawing/2014/main" id="{8FD82C27-F452-4AFB-9AA6-43E7EFE18F03}"/>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518" name="テキスト ボックス 517">
          <a:extLst>
            <a:ext uri="{FF2B5EF4-FFF2-40B4-BE49-F238E27FC236}">
              <a16:creationId xmlns="" xmlns:a16="http://schemas.microsoft.com/office/drawing/2014/main" id="{718CDBB8-83CD-46D9-B9D8-A84C2A53FF15}"/>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519" name="直線コネクタ 518">
          <a:extLst>
            <a:ext uri="{FF2B5EF4-FFF2-40B4-BE49-F238E27FC236}">
              <a16:creationId xmlns="" xmlns:a16="http://schemas.microsoft.com/office/drawing/2014/main" id="{7839D88B-DB32-409C-9D11-370CF16AB9A8}"/>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520" name="テキスト ボックス 519">
          <a:extLst>
            <a:ext uri="{FF2B5EF4-FFF2-40B4-BE49-F238E27FC236}">
              <a16:creationId xmlns="" xmlns:a16="http://schemas.microsoft.com/office/drawing/2014/main" id="{F8CA4E88-2699-4821-BEF1-7EDF7BCB9FB0}"/>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521" name="直線コネクタ 520">
          <a:extLst>
            <a:ext uri="{FF2B5EF4-FFF2-40B4-BE49-F238E27FC236}">
              <a16:creationId xmlns="" xmlns:a16="http://schemas.microsoft.com/office/drawing/2014/main" id="{7BB01D7F-BF05-43BE-8322-76E91EDF3307}"/>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522" name="テキスト ボックス 521">
          <a:extLst>
            <a:ext uri="{FF2B5EF4-FFF2-40B4-BE49-F238E27FC236}">
              <a16:creationId xmlns="" xmlns:a16="http://schemas.microsoft.com/office/drawing/2014/main" id="{2C9CDB07-4FC2-44CB-A751-9134BC1804B8}"/>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523" name="直線コネクタ 522">
          <a:extLst>
            <a:ext uri="{FF2B5EF4-FFF2-40B4-BE49-F238E27FC236}">
              <a16:creationId xmlns="" xmlns:a16="http://schemas.microsoft.com/office/drawing/2014/main" id="{BA2AFA0F-BA52-4405-BA6F-D5729122D65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524" name="テキスト ボックス 523">
          <a:extLst>
            <a:ext uri="{FF2B5EF4-FFF2-40B4-BE49-F238E27FC236}">
              <a16:creationId xmlns="" xmlns:a16="http://schemas.microsoft.com/office/drawing/2014/main" id="{BC3586B1-AD73-4272-ACFB-72ECBCF36F6A}"/>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525" name="直線コネクタ 524">
          <a:extLst>
            <a:ext uri="{FF2B5EF4-FFF2-40B4-BE49-F238E27FC236}">
              <a16:creationId xmlns="" xmlns:a16="http://schemas.microsoft.com/office/drawing/2014/main" id="{458A1AAE-0D48-48F3-B6B8-D444E2B1010A}"/>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526" name="テキスト ボックス 525">
          <a:extLst>
            <a:ext uri="{FF2B5EF4-FFF2-40B4-BE49-F238E27FC236}">
              <a16:creationId xmlns="" xmlns:a16="http://schemas.microsoft.com/office/drawing/2014/main" id="{B15D720B-6C22-4B3A-8981-23E981B91AF8}"/>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527" name="直線コネクタ 526">
          <a:extLst>
            <a:ext uri="{FF2B5EF4-FFF2-40B4-BE49-F238E27FC236}">
              <a16:creationId xmlns="" xmlns:a16="http://schemas.microsoft.com/office/drawing/2014/main" id="{5608052A-4170-4D16-89C7-2687DF733FB2}"/>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528" name="テキスト ボックス 527">
          <a:extLst>
            <a:ext uri="{FF2B5EF4-FFF2-40B4-BE49-F238E27FC236}">
              <a16:creationId xmlns="" xmlns:a16="http://schemas.microsoft.com/office/drawing/2014/main" id="{8CBCFE8E-B6A4-4CB3-B337-05DA36C69A80}"/>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29" name="直線コネクタ 528">
          <a:extLst>
            <a:ext uri="{FF2B5EF4-FFF2-40B4-BE49-F238E27FC236}">
              <a16:creationId xmlns="" xmlns:a16="http://schemas.microsoft.com/office/drawing/2014/main" id="{14A7FD70-C860-466E-AF2F-D33F773E5059}"/>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30" name="テキスト ボックス 529">
          <a:extLst>
            <a:ext uri="{FF2B5EF4-FFF2-40B4-BE49-F238E27FC236}">
              <a16:creationId xmlns="" xmlns:a16="http://schemas.microsoft.com/office/drawing/2014/main" id="{A445B833-F3FD-4B1D-A3D9-04D65ADF364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31" name="【認定こども園・幼稚園・保育所】&#10;一人当たり面積グラフ枠">
          <a:extLst>
            <a:ext uri="{FF2B5EF4-FFF2-40B4-BE49-F238E27FC236}">
              <a16:creationId xmlns="" xmlns:a16="http://schemas.microsoft.com/office/drawing/2014/main" id="{E7119D23-3955-4525-A3EB-58880A183764}"/>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168728</xdr:rowOff>
    </xdr:from>
    <xdr:to>
      <xdr:col>116</xdr:col>
      <xdr:colOff>62864</xdr:colOff>
      <xdr:row>41</xdr:row>
      <xdr:rowOff>162741</xdr:rowOff>
    </xdr:to>
    <xdr:cxnSp macro="">
      <xdr:nvCxnSpPr>
        <xdr:cNvPr id="532" name="直線コネクタ 531">
          <a:extLst>
            <a:ext uri="{FF2B5EF4-FFF2-40B4-BE49-F238E27FC236}">
              <a16:creationId xmlns="" xmlns:a16="http://schemas.microsoft.com/office/drawing/2014/main" id="{11AE5D73-1E9F-423D-BD66-AEF41A714C93}"/>
            </a:ext>
          </a:extLst>
        </xdr:cNvPr>
        <xdr:cNvCxnSpPr/>
      </xdr:nvCxnSpPr>
      <xdr:spPr>
        <a:xfrm flipV="1">
          <a:off x="22160864" y="5655128"/>
          <a:ext cx="0" cy="1537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166568</xdr:rowOff>
    </xdr:from>
    <xdr:ext cx="469744" cy="259045"/>
    <xdr:sp macro="" textlink="">
      <xdr:nvSpPr>
        <xdr:cNvPr id="533" name="【認定こども園・幼稚園・保育所】&#10;一人当たり面積最小値テキスト">
          <a:extLst>
            <a:ext uri="{FF2B5EF4-FFF2-40B4-BE49-F238E27FC236}">
              <a16:creationId xmlns="" xmlns:a16="http://schemas.microsoft.com/office/drawing/2014/main" id="{68E3E31E-E458-4D34-BDB5-C41B26F5C49E}"/>
            </a:ext>
          </a:extLst>
        </xdr:cNvPr>
        <xdr:cNvSpPr txBox="1"/>
      </xdr:nvSpPr>
      <xdr:spPr>
        <a:xfrm>
          <a:off x="22199600" y="7196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162741</xdr:rowOff>
    </xdr:from>
    <xdr:to>
      <xdr:col>116</xdr:col>
      <xdr:colOff>152400</xdr:colOff>
      <xdr:row>41</xdr:row>
      <xdr:rowOff>162741</xdr:rowOff>
    </xdr:to>
    <xdr:cxnSp macro="">
      <xdr:nvCxnSpPr>
        <xdr:cNvPr id="534" name="直線コネクタ 533">
          <a:extLst>
            <a:ext uri="{FF2B5EF4-FFF2-40B4-BE49-F238E27FC236}">
              <a16:creationId xmlns="" xmlns:a16="http://schemas.microsoft.com/office/drawing/2014/main" id="{4EBEAA88-F432-474C-9083-C0FF5A4F57AB}"/>
            </a:ext>
          </a:extLst>
        </xdr:cNvPr>
        <xdr:cNvCxnSpPr/>
      </xdr:nvCxnSpPr>
      <xdr:spPr>
        <a:xfrm>
          <a:off x="22072600" y="7192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115405</xdr:rowOff>
    </xdr:from>
    <xdr:ext cx="469744" cy="259045"/>
    <xdr:sp macro="" textlink="">
      <xdr:nvSpPr>
        <xdr:cNvPr id="535" name="【認定こども園・幼稚園・保育所】&#10;一人当たり面積最大値テキスト">
          <a:extLst>
            <a:ext uri="{FF2B5EF4-FFF2-40B4-BE49-F238E27FC236}">
              <a16:creationId xmlns="" xmlns:a16="http://schemas.microsoft.com/office/drawing/2014/main" id="{58BF0450-51AA-435F-900D-431200574B1B}"/>
            </a:ext>
          </a:extLst>
        </xdr:cNvPr>
        <xdr:cNvSpPr txBox="1"/>
      </xdr:nvSpPr>
      <xdr:spPr>
        <a:xfrm>
          <a:off x="22199600" y="5430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168728</xdr:rowOff>
    </xdr:from>
    <xdr:to>
      <xdr:col>116</xdr:col>
      <xdr:colOff>152400</xdr:colOff>
      <xdr:row>32</xdr:row>
      <xdr:rowOff>168728</xdr:rowOff>
    </xdr:to>
    <xdr:cxnSp macro="">
      <xdr:nvCxnSpPr>
        <xdr:cNvPr id="536" name="直線コネクタ 535">
          <a:extLst>
            <a:ext uri="{FF2B5EF4-FFF2-40B4-BE49-F238E27FC236}">
              <a16:creationId xmlns="" xmlns:a16="http://schemas.microsoft.com/office/drawing/2014/main" id="{776978B4-314D-45CC-8155-3B0FBBAA0EF3}"/>
            </a:ext>
          </a:extLst>
        </xdr:cNvPr>
        <xdr:cNvCxnSpPr/>
      </xdr:nvCxnSpPr>
      <xdr:spPr>
        <a:xfrm>
          <a:off x="22072600" y="565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134818</xdr:rowOff>
    </xdr:from>
    <xdr:ext cx="469744" cy="259045"/>
    <xdr:sp macro="" textlink="">
      <xdr:nvSpPr>
        <xdr:cNvPr id="537" name="【認定こども園・幼稚園・保育所】&#10;一人当たり面積平均値テキスト">
          <a:extLst>
            <a:ext uri="{FF2B5EF4-FFF2-40B4-BE49-F238E27FC236}">
              <a16:creationId xmlns="" xmlns:a16="http://schemas.microsoft.com/office/drawing/2014/main" id="{BD1D92AA-DEF4-41E1-BE16-535E1BB7ED37}"/>
            </a:ext>
          </a:extLst>
        </xdr:cNvPr>
        <xdr:cNvSpPr txBox="1"/>
      </xdr:nvSpPr>
      <xdr:spPr>
        <a:xfrm>
          <a:off x="22199600" y="66499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111941</xdr:rowOff>
    </xdr:from>
    <xdr:to>
      <xdr:col>116</xdr:col>
      <xdr:colOff>114300</xdr:colOff>
      <xdr:row>40</xdr:row>
      <xdr:rowOff>42091</xdr:rowOff>
    </xdr:to>
    <xdr:sp macro="" textlink="">
      <xdr:nvSpPr>
        <xdr:cNvPr id="538" name="フローチャート: 判断 537">
          <a:extLst>
            <a:ext uri="{FF2B5EF4-FFF2-40B4-BE49-F238E27FC236}">
              <a16:creationId xmlns="" xmlns:a16="http://schemas.microsoft.com/office/drawing/2014/main" id="{DB3EF5F6-E802-4483-9D2B-65D050012875}"/>
            </a:ext>
          </a:extLst>
        </xdr:cNvPr>
        <xdr:cNvSpPr/>
      </xdr:nvSpPr>
      <xdr:spPr>
        <a:xfrm>
          <a:off x="22110700" y="6798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106499</xdr:rowOff>
    </xdr:from>
    <xdr:to>
      <xdr:col>112</xdr:col>
      <xdr:colOff>38100</xdr:colOff>
      <xdr:row>40</xdr:row>
      <xdr:rowOff>36649</xdr:rowOff>
    </xdr:to>
    <xdr:sp macro="" textlink="">
      <xdr:nvSpPr>
        <xdr:cNvPr id="539" name="フローチャート: 判断 538">
          <a:extLst>
            <a:ext uri="{FF2B5EF4-FFF2-40B4-BE49-F238E27FC236}">
              <a16:creationId xmlns="" xmlns:a16="http://schemas.microsoft.com/office/drawing/2014/main" id="{DC6ADC89-4ECE-4170-93D3-78AC66017D86}"/>
            </a:ext>
          </a:extLst>
        </xdr:cNvPr>
        <xdr:cNvSpPr/>
      </xdr:nvSpPr>
      <xdr:spPr>
        <a:xfrm>
          <a:off x="21272500" y="679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134801</xdr:rowOff>
    </xdr:from>
    <xdr:to>
      <xdr:col>107</xdr:col>
      <xdr:colOff>101600</xdr:colOff>
      <xdr:row>40</xdr:row>
      <xdr:rowOff>64951</xdr:rowOff>
    </xdr:to>
    <xdr:sp macro="" textlink="">
      <xdr:nvSpPr>
        <xdr:cNvPr id="540" name="フローチャート: 判断 539">
          <a:extLst>
            <a:ext uri="{FF2B5EF4-FFF2-40B4-BE49-F238E27FC236}">
              <a16:creationId xmlns="" xmlns:a16="http://schemas.microsoft.com/office/drawing/2014/main" id="{569BEA32-EC3B-468C-9A06-2D11516964FB}"/>
            </a:ext>
          </a:extLst>
        </xdr:cNvPr>
        <xdr:cNvSpPr/>
      </xdr:nvSpPr>
      <xdr:spPr>
        <a:xfrm>
          <a:off x="20383500" y="6821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145687</xdr:rowOff>
    </xdr:from>
    <xdr:to>
      <xdr:col>102</xdr:col>
      <xdr:colOff>165100</xdr:colOff>
      <xdr:row>40</xdr:row>
      <xdr:rowOff>75837</xdr:rowOff>
    </xdr:to>
    <xdr:sp macro="" textlink="">
      <xdr:nvSpPr>
        <xdr:cNvPr id="541" name="フローチャート: 判断 540">
          <a:extLst>
            <a:ext uri="{FF2B5EF4-FFF2-40B4-BE49-F238E27FC236}">
              <a16:creationId xmlns="" xmlns:a16="http://schemas.microsoft.com/office/drawing/2014/main" id="{0A4A8764-C6F1-49CF-A03E-08055FCE777F}"/>
            </a:ext>
          </a:extLst>
        </xdr:cNvPr>
        <xdr:cNvSpPr/>
      </xdr:nvSpPr>
      <xdr:spPr>
        <a:xfrm>
          <a:off x="19494500" y="6832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42" name="テキスト ボックス 541">
          <a:extLst>
            <a:ext uri="{FF2B5EF4-FFF2-40B4-BE49-F238E27FC236}">
              <a16:creationId xmlns="" xmlns:a16="http://schemas.microsoft.com/office/drawing/2014/main" id="{C81483AF-2B70-46F3-BD11-CD8112ECDD2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43" name="テキスト ボックス 542">
          <a:extLst>
            <a:ext uri="{FF2B5EF4-FFF2-40B4-BE49-F238E27FC236}">
              <a16:creationId xmlns="" xmlns:a16="http://schemas.microsoft.com/office/drawing/2014/main" id="{57E13A2C-CD98-428C-83D5-665B19111BB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44" name="テキスト ボックス 543">
          <a:extLst>
            <a:ext uri="{FF2B5EF4-FFF2-40B4-BE49-F238E27FC236}">
              <a16:creationId xmlns="" xmlns:a16="http://schemas.microsoft.com/office/drawing/2014/main" id="{D1CF313C-BAC2-4C9B-A3E2-5CE4210AA9C3}"/>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45" name="テキスト ボックス 544">
          <a:extLst>
            <a:ext uri="{FF2B5EF4-FFF2-40B4-BE49-F238E27FC236}">
              <a16:creationId xmlns="" xmlns:a16="http://schemas.microsoft.com/office/drawing/2014/main" id="{482C5A7C-2EB1-45C9-B8A4-8BB9A04F04BB}"/>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46" name="テキスト ボックス 545">
          <a:extLst>
            <a:ext uri="{FF2B5EF4-FFF2-40B4-BE49-F238E27FC236}">
              <a16:creationId xmlns="" xmlns:a16="http://schemas.microsoft.com/office/drawing/2014/main" id="{08C735C8-0C2C-41B8-AD81-30CEE4B8522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34109</xdr:rowOff>
    </xdr:from>
    <xdr:to>
      <xdr:col>116</xdr:col>
      <xdr:colOff>114300</xdr:colOff>
      <xdr:row>40</xdr:row>
      <xdr:rowOff>135709</xdr:rowOff>
    </xdr:to>
    <xdr:sp macro="" textlink="">
      <xdr:nvSpPr>
        <xdr:cNvPr id="547" name="楕円 546">
          <a:extLst>
            <a:ext uri="{FF2B5EF4-FFF2-40B4-BE49-F238E27FC236}">
              <a16:creationId xmlns="" xmlns:a16="http://schemas.microsoft.com/office/drawing/2014/main" id="{93623648-478B-4CDD-95C8-812DC3308442}"/>
            </a:ext>
          </a:extLst>
        </xdr:cNvPr>
        <xdr:cNvSpPr/>
      </xdr:nvSpPr>
      <xdr:spPr>
        <a:xfrm>
          <a:off x="22110700" y="6892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12536</xdr:rowOff>
    </xdr:from>
    <xdr:ext cx="469744" cy="259045"/>
    <xdr:sp macro="" textlink="">
      <xdr:nvSpPr>
        <xdr:cNvPr id="548" name="【認定こども園・幼稚園・保育所】&#10;一人当たり面積該当値テキスト">
          <a:extLst>
            <a:ext uri="{FF2B5EF4-FFF2-40B4-BE49-F238E27FC236}">
              <a16:creationId xmlns="" xmlns:a16="http://schemas.microsoft.com/office/drawing/2014/main" id="{BF465C98-72F1-4502-8B70-AF8E6C808897}"/>
            </a:ext>
          </a:extLst>
        </xdr:cNvPr>
        <xdr:cNvSpPr txBox="1"/>
      </xdr:nvSpPr>
      <xdr:spPr>
        <a:xfrm>
          <a:off x="22199600" y="6870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40640</xdr:rowOff>
    </xdr:from>
    <xdr:to>
      <xdr:col>112</xdr:col>
      <xdr:colOff>38100</xdr:colOff>
      <xdr:row>40</xdr:row>
      <xdr:rowOff>142240</xdr:rowOff>
    </xdr:to>
    <xdr:sp macro="" textlink="">
      <xdr:nvSpPr>
        <xdr:cNvPr id="549" name="楕円 548">
          <a:extLst>
            <a:ext uri="{FF2B5EF4-FFF2-40B4-BE49-F238E27FC236}">
              <a16:creationId xmlns="" xmlns:a16="http://schemas.microsoft.com/office/drawing/2014/main" id="{95D0F3F1-E1E5-4635-82A0-7472DA164436}"/>
            </a:ext>
          </a:extLst>
        </xdr:cNvPr>
        <xdr:cNvSpPr/>
      </xdr:nvSpPr>
      <xdr:spPr>
        <a:xfrm>
          <a:off x="21272500" y="6898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84909</xdr:rowOff>
    </xdr:from>
    <xdr:to>
      <xdr:col>116</xdr:col>
      <xdr:colOff>63500</xdr:colOff>
      <xdr:row>40</xdr:row>
      <xdr:rowOff>91440</xdr:rowOff>
    </xdr:to>
    <xdr:cxnSp macro="">
      <xdr:nvCxnSpPr>
        <xdr:cNvPr id="550" name="直線コネクタ 549">
          <a:extLst>
            <a:ext uri="{FF2B5EF4-FFF2-40B4-BE49-F238E27FC236}">
              <a16:creationId xmlns="" xmlns:a16="http://schemas.microsoft.com/office/drawing/2014/main" id="{CE3A8C23-B805-4350-9F42-3F0E5A59D413}"/>
            </a:ext>
          </a:extLst>
        </xdr:cNvPr>
        <xdr:cNvCxnSpPr/>
      </xdr:nvCxnSpPr>
      <xdr:spPr>
        <a:xfrm flipV="1">
          <a:off x="21323300" y="6942909"/>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46083</xdr:rowOff>
    </xdr:from>
    <xdr:to>
      <xdr:col>107</xdr:col>
      <xdr:colOff>101600</xdr:colOff>
      <xdr:row>40</xdr:row>
      <xdr:rowOff>147683</xdr:rowOff>
    </xdr:to>
    <xdr:sp macro="" textlink="">
      <xdr:nvSpPr>
        <xdr:cNvPr id="551" name="楕円 550">
          <a:extLst>
            <a:ext uri="{FF2B5EF4-FFF2-40B4-BE49-F238E27FC236}">
              <a16:creationId xmlns="" xmlns:a16="http://schemas.microsoft.com/office/drawing/2014/main" id="{E1F377AB-8034-41BF-9426-AEC9E61C43A2}"/>
            </a:ext>
          </a:extLst>
        </xdr:cNvPr>
        <xdr:cNvSpPr/>
      </xdr:nvSpPr>
      <xdr:spPr>
        <a:xfrm>
          <a:off x="20383500" y="6904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91440</xdr:rowOff>
    </xdr:from>
    <xdr:to>
      <xdr:col>111</xdr:col>
      <xdr:colOff>177800</xdr:colOff>
      <xdr:row>40</xdr:row>
      <xdr:rowOff>96883</xdr:rowOff>
    </xdr:to>
    <xdr:cxnSp macro="">
      <xdr:nvCxnSpPr>
        <xdr:cNvPr id="552" name="直線コネクタ 551">
          <a:extLst>
            <a:ext uri="{FF2B5EF4-FFF2-40B4-BE49-F238E27FC236}">
              <a16:creationId xmlns="" xmlns:a16="http://schemas.microsoft.com/office/drawing/2014/main" id="{18D4AC0C-ED32-4189-A4DA-5AB65BAA7EAB}"/>
            </a:ext>
          </a:extLst>
        </xdr:cNvPr>
        <xdr:cNvCxnSpPr/>
      </xdr:nvCxnSpPr>
      <xdr:spPr>
        <a:xfrm flipV="1">
          <a:off x="20434300" y="6949440"/>
          <a:ext cx="889000" cy="5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49349</xdr:rowOff>
    </xdr:from>
    <xdr:to>
      <xdr:col>102</xdr:col>
      <xdr:colOff>165100</xdr:colOff>
      <xdr:row>40</xdr:row>
      <xdr:rowOff>150949</xdr:rowOff>
    </xdr:to>
    <xdr:sp macro="" textlink="">
      <xdr:nvSpPr>
        <xdr:cNvPr id="553" name="楕円 552">
          <a:extLst>
            <a:ext uri="{FF2B5EF4-FFF2-40B4-BE49-F238E27FC236}">
              <a16:creationId xmlns="" xmlns:a16="http://schemas.microsoft.com/office/drawing/2014/main" id="{113BB263-A919-4D42-8CB0-E42F8C9B408F}"/>
            </a:ext>
          </a:extLst>
        </xdr:cNvPr>
        <xdr:cNvSpPr/>
      </xdr:nvSpPr>
      <xdr:spPr>
        <a:xfrm>
          <a:off x="19494500" y="6907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96883</xdr:rowOff>
    </xdr:from>
    <xdr:to>
      <xdr:col>107</xdr:col>
      <xdr:colOff>50800</xdr:colOff>
      <xdr:row>40</xdr:row>
      <xdr:rowOff>100149</xdr:rowOff>
    </xdr:to>
    <xdr:cxnSp macro="">
      <xdr:nvCxnSpPr>
        <xdr:cNvPr id="554" name="直線コネクタ 553">
          <a:extLst>
            <a:ext uri="{FF2B5EF4-FFF2-40B4-BE49-F238E27FC236}">
              <a16:creationId xmlns="" xmlns:a16="http://schemas.microsoft.com/office/drawing/2014/main" id="{6851EA72-C545-472F-BBCC-73214FA3850B}"/>
            </a:ext>
          </a:extLst>
        </xdr:cNvPr>
        <xdr:cNvCxnSpPr/>
      </xdr:nvCxnSpPr>
      <xdr:spPr>
        <a:xfrm flipV="1">
          <a:off x="19545300" y="6954883"/>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53176</xdr:rowOff>
    </xdr:from>
    <xdr:ext cx="469744" cy="259045"/>
    <xdr:sp macro="" textlink="">
      <xdr:nvSpPr>
        <xdr:cNvPr id="555" name="n_1aveValue【認定こども園・幼稚園・保育所】&#10;一人当たり面積">
          <a:extLst>
            <a:ext uri="{FF2B5EF4-FFF2-40B4-BE49-F238E27FC236}">
              <a16:creationId xmlns="" xmlns:a16="http://schemas.microsoft.com/office/drawing/2014/main" id="{A1FAFA96-D285-4F2B-9A68-102341A9EC40}"/>
            </a:ext>
          </a:extLst>
        </xdr:cNvPr>
        <xdr:cNvSpPr txBox="1"/>
      </xdr:nvSpPr>
      <xdr:spPr>
        <a:xfrm>
          <a:off x="21075727" y="656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81478</xdr:rowOff>
    </xdr:from>
    <xdr:ext cx="469744" cy="259045"/>
    <xdr:sp macro="" textlink="">
      <xdr:nvSpPr>
        <xdr:cNvPr id="556" name="n_2aveValue【認定こども園・幼稚園・保育所】&#10;一人当たり面積">
          <a:extLst>
            <a:ext uri="{FF2B5EF4-FFF2-40B4-BE49-F238E27FC236}">
              <a16:creationId xmlns="" xmlns:a16="http://schemas.microsoft.com/office/drawing/2014/main" id="{14380A83-7BAD-499B-999E-BE3378C5EB53}"/>
            </a:ext>
          </a:extLst>
        </xdr:cNvPr>
        <xdr:cNvSpPr txBox="1"/>
      </xdr:nvSpPr>
      <xdr:spPr>
        <a:xfrm>
          <a:off x="20199427" y="6596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92364</xdr:rowOff>
    </xdr:from>
    <xdr:ext cx="469744" cy="259045"/>
    <xdr:sp macro="" textlink="">
      <xdr:nvSpPr>
        <xdr:cNvPr id="557" name="n_3aveValue【認定こども園・幼稚園・保育所】&#10;一人当たり面積">
          <a:extLst>
            <a:ext uri="{FF2B5EF4-FFF2-40B4-BE49-F238E27FC236}">
              <a16:creationId xmlns="" xmlns:a16="http://schemas.microsoft.com/office/drawing/2014/main" id="{3B9DA36E-ECD2-4AC4-A7D5-9F27BADA246A}"/>
            </a:ext>
          </a:extLst>
        </xdr:cNvPr>
        <xdr:cNvSpPr txBox="1"/>
      </xdr:nvSpPr>
      <xdr:spPr>
        <a:xfrm>
          <a:off x="19310427" y="660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133367</xdr:rowOff>
    </xdr:from>
    <xdr:ext cx="469744" cy="259045"/>
    <xdr:sp macro="" textlink="">
      <xdr:nvSpPr>
        <xdr:cNvPr id="558" name="n_1mainValue【認定こども園・幼稚園・保育所】&#10;一人当たり面積">
          <a:extLst>
            <a:ext uri="{FF2B5EF4-FFF2-40B4-BE49-F238E27FC236}">
              <a16:creationId xmlns="" xmlns:a16="http://schemas.microsoft.com/office/drawing/2014/main" id="{449ED8D2-DE73-4B80-A914-FD3F72AF9BF2}"/>
            </a:ext>
          </a:extLst>
        </xdr:cNvPr>
        <xdr:cNvSpPr txBox="1"/>
      </xdr:nvSpPr>
      <xdr:spPr>
        <a:xfrm>
          <a:off x="21075727" y="6991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138810</xdr:rowOff>
    </xdr:from>
    <xdr:ext cx="469744" cy="259045"/>
    <xdr:sp macro="" textlink="">
      <xdr:nvSpPr>
        <xdr:cNvPr id="559" name="n_2mainValue【認定こども園・幼稚園・保育所】&#10;一人当たり面積">
          <a:extLst>
            <a:ext uri="{FF2B5EF4-FFF2-40B4-BE49-F238E27FC236}">
              <a16:creationId xmlns="" xmlns:a16="http://schemas.microsoft.com/office/drawing/2014/main" id="{7459D78C-09F0-45D6-87AB-3089059EB5E3}"/>
            </a:ext>
          </a:extLst>
        </xdr:cNvPr>
        <xdr:cNvSpPr txBox="1"/>
      </xdr:nvSpPr>
      <xdr:spPr>
        <a:xfrm>
          <a:off x="20199427" y="6996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142076</xdr:rowOff>
    </xdr:from>
    <xdr:ext cx="469744" cy="259045"/>
    <xdr:sp macro="" textlink="">
      <xdr:nvSpPr>
        <xdr:cNvPr id="560" name="n_3mainValue【認定こども園・幼稚園・保育所】&#10;一人当たり面積">
          <a:extLst>
            <a:ext uri="{FF2B5EF4-FFF2-40B4-BE49-F238E27FC236}">
              <a16:creationId xmlns="" xmlns:a16="http://schemas.microsoft.com/office/drawing/2014/main" id="{74690751-F220-4E2B-B342-B787AE261A4C}"/>
            </a:ext>
          </a:extLst>
        </xdr:cNvPr>
        <xdr:cNvSpPr txBox="1"/>
      </xdr:nvSpPr>
      <xdr:spPr>
        <a:xfrm>
          <a:off x="19310427" y="7000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61" name="正方形/長方形 560">
          <a:extLst>
            <a:ext uri="{FF2B5EF4-FFF2-40B4-BE49-F238E27FC236}">
              <a16:creationId xmlns="" xmlns:a16="http://schemas.microsoft.com/office/drawing/2014/main" id="{43E6B04A-5EF5-4C3A-BA8D-9D92B81C126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62" name="正方形/長方形 561">
          <a:extLst>
            <a:ext uri="{FF2B5EF4-FFF2-40B4-BE49-F238E27FC236}">
              <a16:creationId xmlns="" xmlns:a16="http://schemas.microsoft.com/office/drawing/2014/main" id="{E434929A-9C0D-473B-96BB-CD27B7D26D0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63" name="正方形/長方形 562">
          <a:extLst>
            <a:ext uri="{FF2B5EF4-FFF2-40B4-BE49-F238E27FC236}">
              <a16:creationId xmlns="" xmlns:a16="http://schemas.microsoft.com/office/drawing/2014/main" id="{7CA17CEC-AF05-4C85-A91F-3FC9AE68EBF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64" name="正方形/長方形 563">
          <a:extLst>
            <a:ext uri="{FF2B5EF4-FFF2-40B4-BE49-F238E27FC236}">
              <a16:creationId xmlns="" xmlns:a16="http://schemas.microsoft.com/office/drawing/2014/main" id="{FD3C389E-1A2E-4A8E-924B-832E62865595}"/>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65" name="正方形/長方形 564">
          <a:extLst>
            <a:ext uri="{FF2B5EF4-FFF2-40B4-BE49-F238E27FC236}">
              <a16:creationId xmlns="" xmlns:a16="http://schemas.microsoft.com/office/drawing/2014/main" id="{CC06D1D2-91B6-4618-8DE4-5B93F84E66C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66" name="正方形/長方形 565">
          <a:extLst>
            <a:ext uri="{FF2B5EF4-FFF2-40B4-BE49-F238E27FC236}">
              <a16:creationId xmlns="" xmlns:a16="http://schemas.microsoft.com/office/drawing/2014/main" id="{58056B07-E1BF-48E2-B66F-D8E3E5AB8C5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67" name="正方形/長方形 566">
          <a:extLst>
            <a:ext uri="{FF2B5EF4-FFF2-40B4-BE49-F238E27FC236}">
              <a16:creationId xmlns="" xmlns:a16="http://schemas.microsoft.com/office/drawing/2014/main" id="{D391091F-BC61-4AF1-A3E3-8CEB9066649B}"/>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68" name="正方形/長方形 567">
          <a:extLst>
            <a:ext uri="{FF2B5EF4-FFF2-40B4-BE49-F238E27FC236}">
              <a16:creationId xmlns="" xmlns:a16="http://schemas.microsoft.com/office/drawing/2014/main" id="{07858C8D-AF9A-43D5-9D82-164575B89C71}"/>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69" name="テキスト ボックス 568">
          <a:extLst>
            <a:ext uri="{FF2B5EF4-FFF2-40B4-BE49-F238E27FC236}">
              <a16:creationId xmlns="" xmlns:a16="http://schemas.microsoft.com/office/drawing/2014/main" id="{B3203007-5ADC-442F-8B5E-B6FF999F50AC}"/>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70" name="直線コネクタ 569">
          <a:extLst>
            <a:ext uri="{FF2B5EF4-FFF2-40B4-BE49-F238E27FC236}">
              <a16:creationId xmlns="" xmlns:a16="http://schemas.microsoft.com/office/drawing/2014/main" id="{9418F9A5-D40E-4FFE-9379-F1E35755278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571" name="直線コネクタ 570">
          <a:extLst>
            <a:ext uri="{FF2B5EF4-FFF2-40B4-BE49-F238E27FC236}">
              <a16:creationId xmlns="" xmlns:a16="http://schemas.microsoft.com/office/drawing/2014/main" id="{E7EB53D0-D1C5-4FF5-8797-267E0589F745}"/>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572" name="テキスト ボックス 571">
          <a:extLst>
            <a:ext uri="{FF2B5EF4-FFF2-40B4-BE49-F238E27FC236}">
              <a16:creationId xmlns="" xmlns:a16="http://schemas.microsoft.com/office/drawing/2014/main" id="{5B462BF3-E11F-4373-A069-14DF4DA62623}"/>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73" name="直線コネクタ 572">
          <a:extLst>
            <a:ext uri="{FF2B5EF4-FFF2-40B4-BE49-F238E27FC236}">
              <a16:creationId xmlns="" xmlns:a16="http://schemas.microsoft.com/office/drawing/2014/main" id="{D2E38424-EC7B-466C-9F49-FEF29DBC748E}"/>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74" name="テキスト ボックス 573">
          <a:extLst>
            <a:ext uri="{FF2B5EF4-FFF2-40B4-BE49-F238E27FC236}">
              <a16:creationId xmlns="" xmlns:a16="http://schemas.microsoft.com/office/drawing/2014/main" id="{61F0D941-1834-4A5E-B12A-6965688FD31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75" name="直線コネクタ 574">
          <a:extLst>
            <a:ext uri="{FF2B5EF4-FFF2-40B4-BE49-F238E27FC236}">
              <a16:creationId xmlns="" xmlns:a16="http://schemas.microsoft.com/office/drawing/2014/main" id="{DE6E054F-6723-4D6B-9024-9583D9D9F0CA}"/>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76" name="テキスト ボックス 575">
          <a:extLst>
            <a:ext uri="{FF2B5EF4-FFF2-40B4-BE49-F238E27FC236}">
              <a16:creationId xmlns="" xmlns:a16="http://schemas.microsoft.com/office/drawing/2014/main" id="{BCD8331F-6EAB-4912-8395-7278F82246E2}"/>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77" name="直線コネクタ 576">
          <a:extLst>
            <a:ext uri="{FF2B5EF4-FFF2-40B4-BE49-F238E27FC236}">
              <a16:creationId xmlns="" xmlns:a16="http://schemas.microsoft.com/office/drawing/2014/main" id="{4F8FBF5C-5613-4A97-B64A-B08951F81DC6}"/>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78" name="テキスト ボックス 577">
          <a:extLst>
            <a:ext uri="{FF2B5EF4-FFF2-40B4-BE49-F238E27FC236}">
              <a16:creationId xmlns="" xmlns:a16="http://schemas.microsoft.com/office/drawing/2014/main" id="{4BAF06D3-F531-4351-9B7F-A551724D522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79" name="直線コネクタ 578">
          <a:extLst>
            <a:ext uri="{FF2B5EF4-FFF2-40B4-BE49-F238E27FC236}">
              <a16:creationId xmlns="" xmlns:a16="http://schemas.microsoft.com/office/drawing/2014/main" id="{769BABBD-7714-4949-80AC-E17402E0EC77}"/>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80" name="テキスト ボックス 579">
          <a:extLst>
            <a:ext uri="{FF2B5EF4-FFF2-40B4-BE49-F238E27FC236}">
              <a16:creationId xmlns="" xmlns:a16="http://schemas.microsoft.com/office/drawing/2014/main" id="{1A793355-521F-43BE-B32D-1222F0997EF7}"/>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81" name="直線コネクタ 580">
          <a:extLst>
            <a:ext uri="{FF2B5EF4-FFF2-40B4-BE49-F238E27FC236}">
              <a16:creationId xmlns="" xmlns:a16="http://schemas.microsoft.com/office/drawing/2014/main" id="{75EDCEF9-6771-4600-9A5F-2AD93E5B320F}"/>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582" name="テキスト ボックス 581">
          <a:extLst>
            <a:ext uri="{FF2B5EF4-FFF2-40B4-BE49-F238E27FC236}">
              <a16:creationId xmlns="" xmlns:a16="http://schemas.microsoft.com/office/drawing/2014/main" id="{DF46085C-7385-434E-AF94-3A752C883386}"/>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83" name="直線コネクタ 582">
          <a:extLst>
            <a:ext uri="{FF2B5EF4-FFF2-40B4-BE49-F238E27FC236}">
              <a16:creationId xmlns="" xmlns:a16="http://schemas.microsoft.com/office/drawing/2014/main" id="{03CDA204-ED13-459B-AECA-EA90D39E9EF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84" name="テキスト ボックス 583">
          <a:extLst>
            <a:ext uri="{FF2B5EF4-FFF2-40B4-BE49-F238E27FC236}">
              <a16:creationId xmlns="" xmlns:a16="http://schemas.microsoft.com/office/drawing/2014/main" id="{E5573D75-9D7A-4ACA-A4E2-BABED3FE7FC0}"/>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85" name="【学校施設】&#10;有形固定資産減価償却率グラフ枠">
          <a:extLst>
            <a:ext uri="{FF2B5EF4-FFF2-40B4-BE49-F238E27FC236}">
              <a16:creationId xmlns="" xmlns:a16="http://schemas.microsoft.com/office/drawing/2014/main" id="{FA5F2E88-6C19-46BB-9214-1B77BA3E4B9D}"/>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586" name="直線コネクタ 585">
          <a:extLst>
            <a:ext uri="{FF2B5EF4-FFF2-40B4-BE49-F238E27FC236}">
              <a16:creationId xmlns="" xmlns:a16="http://schemas.microsoft.com/office/drawing/2014/main" id="{CE33175C-22F2-4D59-9D87-4AE11DA6BA0B}"/>
            </a:ext>
          </a:extLst>
        </xdr:cNvPr>
        <xdr:cNvCxnSpPr/>
      </xdr:nvCxnSpPr>
      <xdr:spPr>
        <a:xfrm flipV="1">
          <a:off x="16318864" y="9470572"/>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587" name="【学校施設】&#10;有形固定資産減価償却率最小値テキスト">
          <a:extLst>
            <a:ext uri="{FF2B5EF4-FFF2-40B4-BE49-F238E27FC236}">
              <a16:creationId xmlns="" xmlns:a16="http://schemas.microsoft.com/office/drawing/2014/main" id="{ECE025D0-B178-41E0-83AC-897E87A07A42}"/>
            </a:ext>
          </a:extLst>
        </xdr:cNvPr>
        <xdr:cNvSpPr txBox="1"/>
      </xdr:nvSpPr>
      <xdr:spPr>
        <a:xfrm>
          <a:off x="16357600" y="1092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588" name="直線コネクタ 587">
          <a:extLst>
            <a:ext uri="{FF2B5EF4-FFF2-40B4-BE49-F238E27FC236}">
              <a16:creationId xmlns="" xmlns:a16="http://schemas.microsoft.com/office/drawing/2014/main" id="{5730A96D-2C36-42D2-98E0-465AD2C092FB}"/>
            </a:ext>
          </a:extLst>
        </xdr:cNvPr>
        <xdr:cNvCxnSpPr/>
      </xdr:nvCxnSpPr>
      <xdr:spPr>
        <a:xfrm>
          <a:off x="16230600" y="1092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589" name="【学校施設】&#10;有形固定資産減価償却率最大値テキスト">
          <a:extLst>
            <a:ext uri="{FF2B5EF4-FFF2-40B4-BE49-F238E27FC236}">
              <a16:creationId xmlns="" xmlns:a16="http://schemas.microsoft.com/office/drawing/2014/main" id="{70C91261-3D1D-40A2-ABFC-601205BD3C03}"/>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590" name="直線コネクタ 589">
          <a:extLst>
            <a:ext uri="{FF2B5EF4-FFF2-40B4-BE49-F238E27FC236}">
              <a16:creationId xmlns="" xmlns:a16="http://schemas.microsoft.com/office/drawing/2014/main" id="{A45B64A8-F824-4714-B406-A4F53597D655}"/>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9633</xdr:rowOff>
    </xdr:from>
    <xdr:ext cx="405111" cy="259045"/>
    <xdr:sp macro="" textlink="">
      <xdr:nvSpPr>
        <xdr:cNvPr id="591" name="【学校施設】&#10;有形固定資産減価償却率平均値テキスト">
          <a:extLst>
            <a:ext uri="{FF2B5EF4-FFF2-40B4-BE49-F238E27FC236}">
              <a16:creationId xmlns="" xmlns:a16="http://schemas.microsoft.com/office/drawing/2014/main" id="{9AA9539D-2A8E-4A4D-A17A-34C24D78D8A0}"/>
            </a:ext>
          </a:extLst>
        </xdr:cNvPr>
        <xdr:cNvSpPr txBox="1"/>
      </xdr:nvSpPr>
      <xdr:spPr>
        <a:xfrm>
          <a:off x="16357600" y="9953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592" name="フローチャート: 判断 591">
          <a:extLst>
            <a:ext uri="{FF2B5EF4-FFF2-40B4-BE49-F238E27FC236}">
              <a16:creationId xmlns="" xmlns:a16="http://schemas.microsoft.com/office/drawing/2014/main" id="{B6622FD7-2200-461E-B8BC-765166040D08}"/>
            </a:ext>
          </a:extLst>
        </xdr:cNvPr>
        <xdr:cNvSpPr/>
      </xdr:nvSpPr>
      <xdr:spPr>
        <a:xfrm>
          <a:off x="1626870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593" name="フローチャート: 判断 592">
          <a:extLst>
            <a:ext uri="{FF2B5EF4-FFF2-40B4-BE49-F238E27FC236}">
              <a16:creationId xmlns="" xmlns:a16="http://schemas.microsoft.com/office/drawing/2014/main" id="{18562F41-74E0-4520-BB5E-CBB80B8A87C1}"/>
            </a:ext>
          </a:extLst>
        </xdr:cNvPr>
        <xdr:cNvSpPr/>
      </xdr:nvSpPr>
      <xdr:spPr>
        <a:xfrm>
          <a:off x="15430500" y="1010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94" name="フローチャート: 判断 593">
          <a:extLst>
            <a:ext uri="{FF2B5EF4-FFF2-40B4-BE49-F238E27FC236}">
              <a16:creationId xmlns="" xmlns:a16="http://schemas.microsoft.com/office/drawing/2014/main" id="{F9E94176-A1AF-408C-99F3-7F794BCEB17B}"/>
            </a:ext>
          </a:extLst>
        </xdr:cNvPr>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595" name="フローチャート: 判断 594">
          <a:extLst>
            <a:ext uri="{FF2B5EF4-FFF2-40B4-BE49-F238E27FC236}">
              <a16:creationId xmlns="" xmlns:a16="http://schemas.microsoft.com/office/drawing/2014/main" id="{CBD8ECB1-494D-484E-9CEB-5CA08F2ED3B9}"/>
            </a:ext>
          </a:extLst>
        </xdr:cNvPr>
        <xdr:cNvSpPr/>
      </xdr:nvSpPr>
      <xdr:spPr>
        <a:xfrm>
          <a:off x="13652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96" name="テキスト ボックス 595">
          <a:extLst>
            <a:ext uri="{FF2B5EF4-FFF2-40B4-BE49-F238E27FC236}">
              <a16:creationId xmlns="" xmlns:a16="http://schemas.microsoft.com/office/drawing/2014/main" id="{289B5374-80F5-42E8-B8BA-C12937CAD15F}"/>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97" name="テキスト ボックス 596">
          <a:extLst>
            <a:ext uri="{FF2B5EF4-FFF2-40B4-BE49-F238E27FC236}">
              <a16:creationId xmlns="" xmlns:a16="http://schemas.microsoft.com/office/drawing/2014/main" id="{7E5691CC-BED5-406C-8871-A25522431E6F}"/>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98" name="テキスト ボックス 597">
          <a:extLst>
            <a:ext uri="{FF2B5EF4-FFF2-40B4-BE49-F238E27FC236}">
              <a16:creationId xmlns="" xmlns:a16="http://schemas.microsoft.com/office/drawing/2014/main" id="{22259AC7-81D0-418F-AC73-2BD9F9FCD49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99" name="テキスト ボックス 598">
          <a:extLst>
            <a:ext uri="{FF2B5EF4-FFF2-40B4-BE49-F238E27FC236}">
              <a16:creationId xmlns="" xmlns:a16="http://schemas.microsoft.com/office/drawing/2014/main" id="{D113F330-9F96-475A-A3C0-DB867B2900BC}"/>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00" name="テキスト ボックス 599">
          <a:extLst>
            <a:ext uri="{FF2B5EF4-FFF2-40B4-BE49-F238E27FC236}">
              <a16:creationId xmlns="" xmlns:a16="http://schemas.microsoft.com/office/drawing/2014/main" id="{4457C886-AC6D-4A98-8A82-87799A83558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60234</xdr:rowOff>
    </xdr:from>
    <xdr:to>
      <xdr:col>85</xdr:col>
      <xdr:colOff>177800</xdr:colOff>
      <xdr:row>61</xdr:row>
      <xdr:rowOff>161834</xdr:rowOff>
    </xdr:to>
    <xdr:sp macro="" textlink="">
      <xdr:nvSpPr>
        <xdr:cNvPr id="601" name="楕円 600">
          <a:extLst>
            <a:ext uri="{FF2B5EF4-FFF2-40B4-BE49-F238E27FC236}">
              <a16:creationId xmlns="" xmlns:a16="http://schemas.microsoft.com/office/drawing/2014/main" id="{0E0A6F69-A6A3-4E25-BFA9-25C5AAE19B3B}"/>
            </a:ext>
          </a:extLst>
        </xdr:cNvPr>
        <xdr:cNvSpPr/>
      </xdr:nvSpPr>
      <xdr:spPr>
        <a:xfrm>
          <a:off x="16268700" y="1051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38661</xdr:rowOff>
    </xdr:from>
    <xdr:ext cx="405111" cy="259045"/>
    <xdr:sp macro="" textlink="">
      <xdr:nvSpPr>
        <xdr:cNvPr id="602" name="【学校施設】&#10;有形固定資産減価償却率該当値テキスト">
          <a:extLst>
            <a:ext uri="{FF2B5EF4-FFF2-40B4-BE49-F238E27FC236}">
              <a16:creationId xmlns="" xmlns:a16="http://schemas.microsoft.com/office/drawing/2014/main" id="{CDDEBA45-4F08-4117-BDEC-324AA1963409}"/>
            </a:ext>
          </a:extLst>
        </xdr:cNvPr>
        <xdr:cNvSpPr txBox="1"/>
      </xdr:nvSpPr>
      <xdr:spPr>
        <a:xfrm>
          <a:off x="16357600" y="10497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97790</xdr:rowOff>
    </xdr:from>
    <xdr:to>
      <xdr:col>81</xdr:col>
      <xdr:colOff>101600</xdr:colOff>
      <xdr:row>62</xdr:row>
      <xdr:rowOff>27940</xdr:rowOff>
    </xdr:to>
    <xdr:sp macro="" textlink="">
      <xdr:nvSpPr>
        <xdr:cNvPr id="603" name="楕円 602">
          <a:extLst>
            <a:ext uri="{FF2B5EF4-FFF2-40B4-BE49-F238E27FC236}">
              <a16:creationId xmlns="" xmlns:a16="http://schemas.microsoft.com/office/drawing/2014/main" id="{17409660-8E41-4F0D-802D-FFA2F208F756}"/>
            </a:ext>
          </a:extLst>
        </xdr:cNvPr>
        <xdr:cNvSpPr/>
      </xdr:nvSpPr>
      <xdr:spPr>
        <a:xfrm>
          <a:off x="154305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111034</xdr:rowOff>
    </xdr:from>
    <xdr:to>
      <xdr:col>85</xdr:col>
      <xdr:colOff>127000</xdr:colOff>
      <xdr:row>61</xdr:row>
      <xdr:rowOff>148590</xdr:rowOff>
    </xdr:to>
    <xdr:cxnSp macro="">
      <xdr:nvCxnSpPr>
        <xdr:cNvPr id="604" name="直線コネクタ 603">
          <a:extLst>
            <a:ext uri="{FF2B5EF4-FFF2-40B4-BE49-F238E27FC236}">
              <a16:creationId xmlns="" xmlns:a16="http://schemas.microsoft.com/office/drawing/2014/main" id="{2215ADC9-3304-493A-8045-A57C23D719BB}"/>
            </a:ext>
          </a:extLst>
        </xdr:cNvPr>
        <xdr:cNvCxnSpPr/>
      </xdr:nvCxnSpPr>
      <xdr:spPr>
        <a:xfrm flipV="1">
          <a:off x="15481300" y="10569484"/>
          <a:ext cx="8382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133713</xdr:rowOff>
    </xdr:from>
    <xdr:to>
      <xdr:col>76</xdr:col>
      <xdr:colOff>165100</xdr:colOff>
      <xdr:row>62</xdr:row>
      <xdr:rowOff>63863</xdr:rowOff>
    </xdr:to>
    <xdr:sp macro="" textlink="">
      <xdr:nvSpPr>
        <xdr:cNvPr id="605" name="楕円 604">
          <a:extLst>
            <a:ext uri="{FF2B5EF4-FFF2-40B4-BE49-F238E27FC236}">
              <a16:creationId xmlns="" xmlns:a16="http://schemas.microsoft.com/office/drawing/2014/main" id="{8F7B7463-18DA-4BC7-AD8B-65A83F0209CA}"/>
            </a:ext>
          </a:extLst>
        </xdr:cNvPr>
        <xdr:cNvSpPr/>
      </xdr:nvSpPr>
      <xdr:spPr>
        <a:xfrm>
          <a:off x="14541500" y="1059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148590</xdr:rowOff>
    </xdr:from>
    <xdr:to>
      <xdr:col>81</xdr:col>
      <xdr:colOff>50800</xdr:colOff>
      <xdr:row>62</xdr:row>
      <xdr:rowOff>13063</xdr:rowOff>
    </xdr:to>
    <xdr:cxnSp macro="">
      <xdr:nvCxnSpPr>
        <xdr:cNvPr id="606" name="直線コネクタ 605">
          <a:extLst>
            <a:ext uri="{FF2B5EF4-FFF2-40B4-BE49-F238E27FC236}">
              <a16:creationId xmlns="" xmlns:a16="http://schemas.microsoft.com/office/drawing/2014/main" id="{7F5E3DEC-A15C-49EE-BA6B-BD57316A5D75}"/>
            </a:ext>
          </a:extLst>
        </xdr:cNvPr>
        <xdr:cNvCxnSpPr/>
      </xdr:nvCxnSpPr>
      <xdr:spPr>
        <a:xfrm flipV="1">
          <a:off x="14592300" y="10607040"/>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171269</xdr:rowOff>
    </xdr:from>
    <xdr:to>
      <xdr:col>72</xdr:col>
      <xdr:colOff>38100</xdr:colOff>
      <xdr:row>62</xdr:row>
      <xdr:rowOff>101419</xdr:rowOff>
    </xdr:to>
    <xdr:sp macro="" textlink="">
      <xdr:nvSpPr>
        <xdr:cNvPr id="607" name="楕円 606">
          <a:extLst>
            <a:ext uri="{FF2B5EF4-FFF2-40B4-BE49-F238E27FC236}">
              <a16:creationId xmlns="" xmlns:a16="http://schemas.microsoft.com/office/drawing/2014/main" id="{417D84D9-F38F-4FA1-90A2-D349B09B197A}"/>
            </a:ext>
          </a:extLst>
        </xdr:cNvPr>
        <xdr:cNvSpPr/>
      </xdr:nvSpPr>
      <xdr:spPr>
        <a:xfrm>
          <a:off x="13652500" y="10629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13063</xdr:rowOff>
    </xdr:from>
    <xdr:to>
      <xdr:col>76</xdr:col>
      <xdr:colOff>114300</xdr:colOff>
      <xdr:row>62</xdr:row>
      <xdr:rowOff>50619</xdr:rowOff>
    </xdr:to>
    <xdr:cxnSp macro="">
      <xdr:nvCxnSpPr>
        <xdr:cNvPr id="608" name="直線コネクタ 607">
          <a:extLst>
            <a:ext uri="{FF2B5EF4-FFF2-40B4-BE49-F238E27FC236}">
              <a16:creationId xmlns="" xmlns:a16="http://schemas.microsoft.com/office/drawing/2014/main" id="{4A5296AB-C3FC-4B2F-9D42-104ED4681A7F}"/>
            </a:ext>
          </a:extLst>
        </xdr:cNvPr>
        <xdr:cNvCxnSpPr/>
      </xdr:nvCxnSpPr>
      <xdr:spPr>
        <a:xfrm flipV="1">
          <a:off x="13703300" y="10642963"/>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109781</xdr:rowOff>
    </xdr:from>
    <xdr:ext cx="405111" cy="259045"/>
    <xdr:sp macro="" textlink="">
      <xdr:nvSpPr>
        <xdr:cNvPr id="609" name="n_1aveValue【学校施設】&#10;有形固定資産減価償却率">
          <a:extLst>
            <a:ext uri="{FF2B5EF4-FFF2-40B4-BE49-F238E27FC236}">
              <a16:creationId xmlns="" xmlns:a16="http://schemas.microsoft.com/office/drawing/2014/main" id="{6078FEDF-CF1A-404A-94F1-A8315B799040}"/>
            </a:ext>
          </a:extLst>
        </xdr:cNvPr>
        <xdr:cNvSpPr txBox="1"/>
      </xdr:nvSpPr>
      <xdr:spPr>
        <a:xfrm>
          <a:off x="15266044" y="9882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126110</xdr:rowOff>
    </xdr:from>
    <xdr:ext cx="405111" cy="259045"/>
    <xdr:sp macro="" textlink="">
      <xdr:nvSpPr>
        <xdr:cNvPr id="610" name="n_2aveValue【学校施設】&#10;有形固定資産減価償却率">
          <a:extLst>
            <a:ext uri="{FF2B5EF4-FFF2-40B4-BE49-F238E27FC236}">
              <a16:creationId xmlns="" xmlns:a16="http://schemas.microsoft.com/office/drawing/2014/main" id="{6736A820-9C3C-4B2F-B810-CCE0D752EB1E}"/>
            </a:ext>
          </a:extLst>
        </xdr:cNvPr>
        <xdr:cNvSpPr txBox="1"/>
      </xdr:nvSpPr>
      <xdr:spPr>
        <a:xfrm>
          <a:off x="14389744" y="9898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135907</xdr:rowOff>
    </xdr:from>
    <xdr:ext cx="405111" cy="259045"/>
    <xdr:sp macro="" textlink="">
      <xdr:nvSpPr>
        <xdr:cNvPr id="611" name="n_3aveValue【学校施設】&#10;有形固定資産減価償却率">
          <a:extLst>
            <a:ext uri="{FF2B5EF4-FFF2-40B4-BE49-F238E27FC236}">
              <a16:creationId xmlns="" xmlns:a16="http://schemas.microsoft.com/office/drawing/2014/main" id="{F53A14E2-A830-442E-96E2-19FDA72AE157}"/>
            </a:ext>
          </a:extLst>
        </xdr:cNvPr>
        <xdr:cNvSpPr txBox="1"/>
      </xdr:nvSpPr>
      <xdr:spPr>
        <a:xfrm>
          <a:off x="13500744" y="990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19067</xdr:rowOff>
    </xdr:from>
    <xdr:ext cx="405111" cy="259045"/>
    <xdr:sp macro="" textlink="">
      <xdr:nvSpPr>
        <xdr:cNvPr id="612" name="n_1mainValue【学校施設】&#10;有形固定資産減価償却率">
          <a:extLst>
            <a:ext uri="{FF2B5EF4-FFF2-40B4-BE49-F238E27FC236}">
              <a16:creationId xmlns="" xmlns:a16="http://schemas.microsoft.com/office/drawing/2014/main" id="{838E88C9-F985-4075-9182-8AA40BAD3040}"/>
            </a:ext>
          </a:extLst>
        </xdr:cNvPr>
        <xdr:cNvSpPr txBox="1"/>
      </xdr:nvSpPr>
      <xdr:spPr>
        <a:xfrm>
          <a:off x="15266044" y="10648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54990</xdr:rowOff>
    </xdr:from>
    <xdr:ext cx="405111" cy="259045"/>
    <xdr:sp macro="" textlink="">
      <xdr:nvSpPr>
        <xdr:cNvPr id="613" name="n_2mainValue【学校施設】&#10;有形固定資産減価償却率">
          <a:extLst>
            <a:ext uri="{FF2B5EF4-FFF2-40B4-BE49-F238E27FC236}">
              <a16:creationId xmlns="" xmlns:a16="http://schemas.microsoft.com/office/drawing/2014/main" id="{FBB7C734-44E2-439A-AB1F-C8AA79154EC6}"/>
            </a:ext>
          </a:extLst>
        </xdr:cNvPr>
        <xdr:cNvSpPr txBox="1"/>
      </xdr:nvSpPr>
      <xdr:spPr>
        <a:xfrm>
          <a:off x="14389744" y="106848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92546</xdr:rowOff>
    </xdr:from>
    <xdr:ext cx="405111" cy="259045"/>
    <xdr:sp macro="" textlink="">
      <xdr:nvSpPr>
        <xdr:cNvPr id="614" name="n_3mainValue【学校施設】&#10;有形固定資産減価償却率">
          <a:extLst>
            <a:ext uri="{FF2B5EF4-FFF2-40B4-BE49-F238E27FC236}">
              <a16:creationId xmlns="" xmlns:a16="http://schemas.microsoft.com/office/drawing/2014/main" id="{9FA54197-5CDF-4A6E-B11E-903B88298B82}"/>
            </a:ext>
          </a:extLst>
        </xdr:cNvPr>
        <xdr:cNvSpPr txBox="1"/>
      </xdr:nvSpPr>
      <xdr:spPr>
        <a:xfrm>
          <a:off x="13500744" y="1072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15" name="正方形/長方形 614">
          <a:extLst>
            <a:ext uri="{FF2B5EF4-FFF2-40B4-BE49-F238E27FC236}">
              <a16:creationId xmlns="" xmlns:a16="http://schemas.microsoft.com/office/drawing/2014/main" id="{5AFD37C8-86A3-4E6A-9168-520931B1D843}"/>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16" name="正方形/長方形 615">
          <a:extLst>
            <a:ext uri="{FF2B5EF4-FFF2-40B4-BE49-F238E27FC236}">
              <a16:creationId xmlns="" xmlns:a16="http://schemas.microsoft.com/office/drawing/2014/main" id="{89712514-4447-4C90-8298-1E20D6121CE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17" name="正方形/長方形 616">
          <a:extLst>
            <a:ext uri="{FF2B5EF4-FFF2-40B4-BE49-F238E27FC236}">
              <a16:creationId xmlns="" xmlns:a16="http://schemas.microsoft.com/office/drawing/2014/main" id="{7347A23F-AE01-4BD7-9849-F40A6691473F}"/>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18" name="正方形/長方形 617">
          <a:extLst>
            <a:ext uri="{FF2B5EF4-FFF2-40B4-BE49-F238E27FC236}">
              <a16:creationId xmlns="" xmlns:a16="http://schemas.microsoft.com/office/drawing/2014/main" id="{324FF53D-8C7A-4A84-842A-2A89842EF9B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19" name="正方形/長方形 618">
          <a:extLst>
            <a:ext uri="{FF2B5EF4-FFF2-40B4-BE49-F238E27FC236}">
              <a16:creationId xmlns="" xmlns:a16="http://schemas.microsoft.com/office/drawing/2014/main" id="{88B8C688-5991-4E91-9D0F-5E86A3D8184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20" name="正方形/長方形 619">
          <a:extLst>
            <a:ext uri="{FF2B5EF4-FFF2-40B4-BE49-F238E27FC236}">
              <a16:creationId xmlns="" xmlns:a16="http://schemas.microsoft.com/office/drawing/2014/main" id="{26BB5BE1-CBE8-4AEF-829F-AE7C4B76E3D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21" name="正方形/長方形 620">
          <a:extLst>
            <a:ext uri="{FF2B5EF4-FFF2-40B4-BE49-F238E27FC236}">
              <a16:creationId xmlns="" xmlns:a16="http://schemas.microsoft.com/office/drawing/2014/main" id="{3F117DBB-15A8-40AA-B4D8-EC8CD16202A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22" name="正方形/長方形 621">
          <a:extLst>
            <a:ext uri="{FF2B5EF4-FFF2-40B4-BE49-F238E27FC236}">
              <a16:creationId xmlns="" xmlns:a16="http://schemas.microsoft.com/office/drawing/2014/main" id="{8012412F-FC14-4A87-A404-CF5E033AA7A3}"/>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23" name="テキスト ボックス 622">
          <a:extLst>
            <a:ext uri="{FF2B5EF4-FFF2-40B4-BE49-F238E27FC236}">
              <a16:creationId xmlns="" xmlns:a16="http://schemas.microsoft.com/office/drawing/2014/main" id="{D10C6A1F-2A1D-41E3-95C2-6E8E2D47765E}"/>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24" name="直線コネクタ 623">
          <a:extLst>
            <a:ext uri="{FF2B5EF4-FFF2-40B4-BE49-F238E27FC236}">
              <a16:creationId xmlns="" xmlns:a16="http://schemas.microsoft.com/office/drawing/2014/main" id="{2655BCC8-CF0E-442F-AAC3-0F5B929B180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625" name="直線コネクタ 624">
          <a:extLst>
            <a:ext uri="{FF2B5EF4-FFF2-40B4-BE49-F238E27FC236}">
              <a16:creationId xmlns="" xmlns:a16="http://schemas.microsoft.com/office/drawing/2014/main" id="{7E167231-5B7F-4E18-81CE-92A10F342CB1}"/>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626" name="テキスト ボックス 625">
          <a:extLst>
            <a:ext uri="{FF2B5EF4-FFF2-40B4-BE49-F238E27FC236}">
              <a16:creationId xmlns="" xmlns:a16="http://schemas.microsoft.com/office/drawing/2014/main" id="{2B71D791-192F-4AF1-AC54-1B6740A04CAE}"/>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627" name="直線コネクタ 626">
          <a:extLst>
            <a:ext uri="{FF2B5EF4-FFF2-40B4-BE49-F238E27FC236}">
              <a16:creationId xmlns="" xmlns:a16="http://schemas.microsoft.com/office/drawing/2014/main" id="{4F8F034A-709E-481F-9DAA-1C14EB2A975C}"/>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628" name="テキスト ボックス 627">
          <a:extLst>
            <a:ext uri="{FF2B5EF4-FFF2-40B4-BE49-F238E27FC236}">
              <a16:creationId xmlns="" xmlns:a16="http://schemas.microsoft.com/office/drawing/2014/main" id="{5EEE875E-5034-4649-AE80-B85B64347C62}"/>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629" name="直線コネクタ 628">
          <a:extLst>
            <a:ext uri="{FF2B5EF4-FFF2-40B4-BE49-F238E27FC236}">
              <a16:creationId xmlns="" xmlns:a16="http://schemas.microsoft.com/office/drawing/2014/main" id="{D2D3B002-A7BC-4EBF-B265-E807CFDE9606}"/>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630" name="テキスト ボックス 629">
          <a:extLst>
            <a:ext uri="{FF2B5EF4-FFF2-40B4-BE49-F238E27FC236}">
              <a16:creationId xmlns="" xmlns:a16="http://schemas.microsoft.com/office/drawing/2014/main" id="{5EFFCC25-2883-4D29-87EE-3D9AD94964C2}"/>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631" name="直線コネクタ 630">
          <a:extLst>
            <a:ext uri="{FF2B5EF4-FFF2-40B4-BE49-F238E27FC236}">
              <a16:creationId xmlns="" xmlns:a16="http://schemas.microsoft.com/office/drawing/2014/main" id="{13A1A76D-93EA-4038-A2FE-E8A26396A60F}"/>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632" name="テキスト ボックス 631">
          <a:extLst>
            <a:ext uri="{FF2B5EF4-FFF2-40B4-BE49-F238E27FC236}">
              <a16:creationId xmlns="" xmlns:a16="http://schemas.microsoft.com/office/drawing/2014/main" id="{F254EC43-0A86-4E65-A4D9-36C71842FBBC}"/>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633" name="直線コネクタ 632">
          <a:extLst>
            <a:ext uri="{FF2B5EF4-FFF2-40B4-BE49-F238E27FC236}">
              <a16:creationId xmlns="" xmlns:a16="http://schemas.microsoft.com/office/drawing/2014/main" id="{F000E892-C635-4BCF-BE2B-29C2A4657732}"/>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634" name="テキスト ボックス 633">
          <a:extLst>
            <a:ext uri="{FF2B5EF4-FFF2-40B4-BE49-F238E27FC236}">
              <a16:creationId xmlns="" xmlns:a16="http://schemas.microsoft.com/office/drawing/2014/main" id="{F8EE824F-3443-4D3F-BAA3-C4F5A043B906}"/>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635" name="直線コネクタ 634">
          <a:extLst>
            <a:ext uri="{FF2B5EF4-FFF2-40B4-BE49-F238E27FC236}">
              <a16:creationId xmlns="" xmlns:a16="http://schemas.microsoft.com/office/drawing/2014/main" id="{B2AD2F97-79A7-4478-A81E-31DF6D9D17D8}"/>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636" name="テキスト ボックス 635">
          <a:extLst>
            <a:ext uri="{FF2B5EF4-FFF2-40B4-BE49-F238E27FC236}">
              <a16:creationId xmlns="" xmlns:a16="http://schemas.microsoft.com/office/drawing/2014/main" id="{2F92985A-4D8E-4AB7-9D6B-B9F0A050A4D5}"/>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37" name="直線コネクタ 636">
          <a:extLst>
            <a:ext uri="{FF2B5EF4-FFF2-40B4-BE49-F238E27FC236}">
              <a16:creationId xmlns="" xmlns:a16="http://schemas.microsoft.com/office/drawing/2014/main" id="{E261092E-0FB6-44E1-93FD-241F02AE985D}"/>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38" name="テキスト ボックス 637">
          <a:extLst>
            <a:ext uri="{FF2B5EF4-FFF2-40B4-BE49-F238E27FC236}">
              <a16:creationId xmlns="" xmlns:a16="http://schemas.microsoft.com/office/drawing/2014/main" id="{EB8E3744-EE6F-4274-981C-BE44E915E08F}"/>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39" name="【学校施設】&#10;一人当たり面積グラフ枠">
          <a:extLst>
            <a:ext uri="{FF2B5EF4-FFF2-40B4-BE49-F238E27FC236}">
              <a16:creationId xmlns="" xmlns:a16="http://schemas.microsoft.com/office/drawing/2014/main" id="{ADA1A796-1B7C-4F01-A900-0243CDEA3267}"/>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640" name="直線コネクタ 639">
          <a:extLst>
            <a:ext uri="{FF2B5EF4-FFF2-40B4-BE49-F238E27FC236}">
              <a16:creationId xmlns="" xmlns:a16="http://schemas.microsoft.com/office/drawing/2014/main" id="{0F4F354C-8F43-43C2-A934-5C2F3419FAA2}"/>
            </a:ext>
          </a:extLst>
        </xdr:cNvPr>
        <xdr:cNvCxnSpPr/>
      </xdr:nvCxnSpPr>
      <xdr:spPr>
        <a:xfrm flipV="1">
          <a:off x="22160864" y="9644862"/>
          <a:ext cx="0" cy="1454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641" name="【学校施設】&#10;一人当たり面積最小値テキスト">
          <a:extLst>
            <a:ext uri="{FF2B5EF4-FFF2-40B4-BE49-F238E27FC236}">
              <a16:creationId xmlns="" xmlns:a16="http://schemas.microsoft.com/office/drawing/2014/main" id="{BE6A4A75-1D78-4D49-91F1-47D174A41F2F}"/>
            </a:ext>
          </a:extLst>
        </xdr:cNvPr>
        <xdr:cNvSpPr txBox="1"/>
      </xdr:nvSpPr>
      <xdr:spPr>
        <a:xfrm>
          <a:off x="22199600" y="11102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642" name="直線コネクタ 641">
          <a:extLst>
            <a:ext uri="{FF2B5EF4-FFF2-40B4-BE49-F238E27FC236}">
              <a16:creationId xmlns="" xmlns:a16="http://schemas.microsoft.com/office/drawing/2014/main" id="{5FD30E4F-F477-435C-8C4E-7638EFC1D682}"/>
            </a:ext>
          </a:extLst>
        </xdr:cNvPr>
        <xdr:cNvCxnSpPr/>
      </xdr:nvCxnSpPr>
      <xdr:spPr>
        <a:xfrm>
          <a:off x="22072600" y="11098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643" name="【学校施設】&#10;一人当たり面積最大値テキスト">
          <a:extLst>
            <a:ext uri="{FF2B5EF4-FFF2-40B4-BE49-F238E27FC236}">
              <a16:creationId xmlns="" xmlns:a16="http://schemas.microsoft.com/office/drawing/2014/main" id="{2E3C4943-F819-4639-9A10-71DEED1B5E95}"/>
            </a:ext>
          </a:extLst>
        </xdr:cNvPr>
        <xdr:cNvSpPr txBox="1"/>
      </xdr:nvSpPr>
      <xdr:spPr>
        <a:xfrm>
          <a:off x="22199600" y="942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644" name="直線コネクタ 643">
          <a:extLst>
            <a:ext uri="{FF2B5EF4-FFF2-40B4-BE49-F238E27FC236}">
              <a16:creationId xmlns="" xmlns:a16="http://schemas.microsoft.com/office/drawing/2014/main" id="{A7A11ED3-1B11-4A03-8D77-4782CA8A4FEE}"/>
            </a:ext>
          </a:extLst>
        </xdr:cNvPr>
        <xdr:cNvCxnSpPr/>
      </xdr:nvCxnSpPr>
      <xdr:spPr>
        <a:xfrm>
          <a:off x="22072600" y="964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127002</xdr:rowOff>
    </xdr:from>
    <xdr:ext cx="469744" cy="259045"/>
    <xdr:sp macro="" textlink="">
      <xdr:nvSpPr>
        <xdr:cNvPr id="645" name="【学校施設】&#10;一人当たり面積平均値テキスト">
          <a:extLst>
            <a:ext uri="{FF2B5EF4-FFF2-40B4-BE49-F238E27FC236}">
              <a16:creationId xmlns="" xmlns:a16="http://schemas.microsoft.com/office/drawing/2014/main" id="{334214BC-8663-40FA-A380-6D84C24C85E9}"/>
            </a:ext>
          </a:extLst>
        </xdr:cNvPr>
        <xdr:cNvSpPr txBox="1"/>
      </xdr:nvSpPr>
      <xdr:spPr>
        <a:xfrm>
          <a:off x="22199600" y="10756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646" name="フローチャート: 判断 645">
          <a:extLst>
            <a:ext uri="{FF2B5EF4-FFF2-40B4-BE49-F238E27FC236}">
              <a16:creationId xmlns="" xmlns:a16="http://schemas.microsoft.com/office/drawing/2014/main" id="{B2ECA190-CF7D-45B1-A187-E92D2B20763B}"/>
            </a:ext>
          </a:extLst>
        </xdr:cNvPr>
        <xdr:cNvSpPr/>
      </xdr:nvSpPr>
      <xdr:spPr>
        <a:xfrm>
          <a:off x="22110700" y="1090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647" name="フローチャート: 判断 646">
          <a:extLst>
            <a:ext uri="{FF2B5EF4-FFF2-40B4-BE49-F238E27FC236}">
              <a16:creationId xmlns="" xmlns:a16="http://schemas.microsoft.com/office/drawing/2014/main" id="{EA2E6C35-B644-4E8F-A143-3334B387476D}"/>
            </a:ext>
          </a:extLst>
        </xdr:cNvPr>
        <xdr:cNvSpPr/>
      </xdr:nvSpPr>
      <xdr:spPr>
        <a:xfrm>
          <a:off x="21272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648" name="フローチャート: 判断 647">
          <a:extLst>
            <a:ext uri="{FF2B5EF4-FFF2-40B4-BE49-F238E27FC236}">
              <a16:creationId xmlns="" xmlns:a16="http://schemas.microsoft.com/office/drawing/2014/main" id="{8C55AD4C-8A34-4A6A-9100-C7B81CB3B6FD}"/>
            </a:ext>
          </a:extLst>
        </xdr:cNvPr>
        <xdr:cNvSpPr/>
      </xdr:nvSpPr>
      <xdr:spPr>
        <a:xfrm>
          <a:off x="20383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649" name="フローチャート: 判断 648">
          <a:extLst>
            <a:ext uri="{FF2B5EF4-FFF2-40B4-BE49-F238E27FC236}">
              <a16:creationId xmlns="" xmlns:a16="http://schemas.microsoft.com/office/drawing/2014/main" id="{AE0CDCF4-80DE-413A-A369-5EE4B600FB2D}"/>
            </a:ext>
          </a:extLst>
        </xdr:cNvPr>
        <xdr:cNvSpPr/>
      </xdr:nvSpPr>
      <xdr:spPr>
        <a:xfrm>
          <a:off x="19494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50" name="テキスト ボックス 649">
          <a:extLst>
            <a:ext uri="{FF2B5EF4-FFF2-40B4-BE49-F238E27FC236}">
              <a16:creationId xmlns="" xmlns:a16="http://schemas.microsoft.com/office/drawing/2014/main" id="{E3E4DAFE-79D7-4699-BBAE-9CF4E0B9EB5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51" name="テキスト ボックス 650">
          <a:extLst>
            <a:ext uri="{FF2B5EF4-FFF2-40B4-BE49-F238E27FC236}">
              <a16:creationId xmlns="" xmlns:a16="http://schemas.microsoft.com/office/drawing/2014/main" id="{CA48BBCC-A84B-4588-9FB3-5A15015241D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52" name="テキスト ボックス 651">
          <a:extLst>
            <a:ext uri="{FF2B5EF4-FFF2-40B4-BE49-F238E27FC236}">
              <a16:creationId xmlns="" xmlns:a16="http://schemas.microsoft.com/office/drawing/2014/main" id="{2213A8B3-D27E-4517-9532-638F04DE62F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53" name="テキスト ボックス 652">
          <a:extLst>
            <a:ext uri="{FF2B5EF4-FFF2-40B4-BE49-F238E27FC236}">
              <a16:creationId xmlns="" xmlns:a16="http://schemas.microsoft.com/office/drawing/2014/main" id="{F2BD0E39-438F-49EC-98F3-E464147EC58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54" name="テキスト ボックス 653">
          <a:extLst>
            <a:ext uri="{FF2B5EF4-FFF2-40B4-BE49-F238E27FC236}">
              <a16:creationId xmlns="" xmlns:a16="http://schemas.microsoft.com/office/drawing/2014/main" id="{B8BD8FBB-5EA1-4144-8983-3CC34216745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1615</xdr:rowOff>
    </xdr:from>
    <xdr:to>
      <xdr:col>116</xdr:col>
      <xdr:colOff>114300</xdr:colOff>
      <xdr:row>64</xdr:row>
      <xdr:rowOff>103215</xdr:rowOff>
    </xdr:to>
    <xdr:sp macro="" textlink="">
      <xdr:nvSpPr>
        <xdr:cNvPr id="655" name="楕円 654">
          <a:extLst>
            <a:ext uri="{FF2B5EF4-FFF2-40B4-BE49-F238E27FC236}">
              <a16:creationId xmlns="" xmlns:a16="http://schemas.microsoft.com/office/drawing/2014/main" id="{12FA9552-6CFF-4A92-8675-8EA5B630E052}"/>
            </a:ext>
          </a:extLst>
        </xdr:cNvPr>
        <xdr:cNvSpPr/>
      </xdr:nvSpPr>
      <xdr:spPr>
        <a:xfrm>
          <a:off x="22110700" y="10974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87992</xdr:rowOff>
    </xdr:from>
    <xdr:ext cx="469744" cy="259045"/>
    <xdr:sp macro="" textlink="">
      <xdr:nvSpPr>
        <xdr:cNvPr id="656" name="【学校施設】&#10;一人当たり面積該当値テキスト">
          <a:extLst>
            <a:ext uri="{FF2B5EF4-FFF2-40B4-BE49-F238E27FC236}">
              <a16:creationId xmlns="" xmlns:a16="http://schemas.microsoft.com/office/drawing/2014/main" id="{4E537DAC-8F1B-42CC-8BAB-1A747B95482E}"/>
            </a:ext>
          </a:extLst>
        </xdr:cNvPr>
        <xdr:cNvSpPr txBox="1"/>
      </xdr:nvSpPr>
      <xdr:spPr>
        <a:xfrm>
          <a:off x="22199600" y="10889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2987</xdr:rowOff>
    </xdr:from>
    <xdr:to>
      <xdr:col>112</xdr:col>
      <xdr:colOff>38100</xdr:colOff>
      <xdr:row>64</xdr:row>
      <xdr:rowOff>104587</xdr:rowOff>
    </xdr:to>
    <xdr:sp macro="" textlink="">
      <xdr:nvSpPr>
        <xdr:cNvPr id="657" name="楕円 656">
          <a:extLst>
            <a:ext uri="{FF2B5EF4-FFF2-40B4-BE49-F238E27FC236}">
              <a16:creationId xmlns="" xmlns:a16="http://schemas.microsoft.com/office/drawing/2014/main" id="{AAD11D6F-6523-4BB1-8BB9-14FA5A819660}"/>
            </a:ext>
          </a:extLst>
        </xdr:cNvPr>
        <xdr:cNvSpPr/>
      </xdr:nvSpPr>
      <xdr:spPr>
        <a:xfrm>
          <a:off x="21272500" y="10975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52415</xdr:rowOff>
    </xdr:from>
    <xdr:to>
      <xdr:col>116</xdr:col>
      <xdr:colOff>63500</xdr:colOff>
      <xdr:row>64</xdr:row>
      <xdr:rowOff>53787</xdr:rowOff>
    </xdr:to>
    <xdr:cxnSp macro="">
      <xdr:nvCxnSpPr>
        <xdr:cNvPr id="658" name="直線コネクタ 657">
          <a:extLst>
            <a:ext uri="{FF2B5EF4-FFF2-40B4-BE49-F238E27FC236}">
              <a16:creationId xmlns="" xmlns:a16="http://schemas.microsoft.com/office/drawing/2014/main" id="{E58510C2-58C1-4471-8056-AFF0C01AE135}"/>
            </a:ext>
          </a:extLst>
        </xdr:cNvPr>
        <xdr:cNvCxnSpPr/>
      </xdr:nvCxnSpPr>
      <xdr:spPr>
        <a:xfrm flipV="1">
          <a:off x="21323300" y="11025215"/>
          <a:ext cx="8382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4129</xdr:rowOff>
    </xdr:from>
    <xdr:to>
      <xdr:col>107</xdr:col>
      <xdr:colOff>101600</xdr:colOff>
      <xdr:row>64</xdr:row>
      <xdr:rowOff>105729</xdr:rowOff>
    </xdr:to>
    <xdr:sp macro="" textlink="">
      <xdr:nvSpPr>
        <xdr:cNvPr id="659" name="楕円 658">
          <a:extLst>
            <a:ext uri="{FF2B5EF4-FFF2-40B4-BE49-F238E27FC236}">
              <a16:creationId xmlns="" xmlns:a16="http://schemas.microsoft.com/office/drawing/2014/main" id="{708A7B14-5328-4D8F-9938-0A74BA13E137}"/>
            </a:ext>
          </a:extLst>
        </xdr:cNvPr>
        <xdr:cNvSpPr/>
      </xdr:nvSpPr>
      <xdr:spPr>
        <a:xfrm>
          <a:off x="20383500" y="10976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53787</xdr:rowOff>
    </xdr:from>
    <xdr:to>
      <xdr:col>111</xdr:col>
      <xdr:colOff>177800</xdr:colOff>
      <xdr:row>64</xdr:row>
      <xdr:rowOff>54929</xdr:rowOff>
    </xdr:to>
    <xdr:cxnSp macro="">
      <xdr:nvCxnSpPr>
        <xdr:cNvPr id="660" name="直線コネクタ 659">
          <a:extLst>
            <a:ext uri="{FF2B5EF4-FFF2-40B4-BE49-F238E27FC236}">
              <a16:creationId xmlns="" xmlns:a16="http://schemas.microsoft.com/office/drawing/2014/main" id="{EC9AB2BF-2F01-4DDC-B541-E6F948444BC8}"/>
            </a:ext>
          </a:extLst>
        </xdr:cNvPr>
        <xdr:cNvCxnSpPr/>
      </xdr:nvCxnSpPr>
      <xdr:spPr>
        <a:xfrm flipV="1">
          <a:off x="20434300" y="11026587"/>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4979</xdr:rowOff>
    </xdr:from>
    <xdr:to>
      <xdr:col>102</xdr:col>
      <xdr:colOff>165100</xdr:colOff>
      <xdr:row>64</xdr:row>
      <xdr:rowOff>106579</xdr:rowOff>
    </xdr:to>
    <xdr:sp macro="" textlink="">
      <xdr:nvSpPr>
        <xdr:cNvPr id="661" name="楕円 660">
          <a:extLst>
            <a:ext uri="{FF2B5EF4-FFF2-40B4-BE49-F238E27FC236}">
              <a16:creationId xmlns="" xmlns:a16="http://schemas.microsoft.com/office/drawing/2014/main" id="{84AA1CFA-46D6-4D3D-B6EB-3C95F541E1A2}"/>
            </a:ext>
          </a:extLst>
        </xdr:cNvPr>
        <xdr:cNvSpPr/>
      </xdr:nvSpPr>
      <xdr:spPr>
        <a:xfrm>
          <a:off x="19494500" y="10977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54929</xdr:rowOff>
    </xdr:from>
    <xdr:to>
      <xdr:col>107</xdr:col>
      <xdr:colOff>50800</xdr:colOff>
      <xdr:row>64</xdr:row>
      <xdr:rowOff>55779</xdr:rowOff>
    </xdr:to>
    <xdr:cxnSp macro="">
      <xdr:nvCxnSpPr>
        <xdr:cNvPr id="662" name="直線コネクタ 661">
          <a:extLst>
            <a:ext uri="{FF2B5EF4-FFF2-40B4-BE49-F238E27FC236}">
              <a16:creationId xmlns="" xmlns:a16="http://schemas.microsoft.com/office/drawing/2014/main" id="{EF7CD573-6A14-4E5E-8596-223F2CB3A509}"/>
            </a:ext>
          </a:extLst>
        </xdr:cNvPr>
        <xdr:cNvCxnSpPr/>
      </xdr:nvCxnSpPr>
      <xdr:spPr>
        <a:xfrm flipV="1">
          <a:off x="19545300" y="11027729"/>
          <a:ext cx="889000" cy="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54428</xdr:rowOff>
    </xdr:from>
    <xdr:ext cx="469744" cy="259045"/>
    <xdr:sp macro="" textlink="">
      <xdr:nvSpPr>
        <xdr:cNvPr id="663" name="n_1aveValue【学校施設】&#10;一人当たり面積">
          <a:extLst>
            <a:ext uri="{FF2B5EF4-FFF2-40B4-BE49-F238E27FC236}">
              <a16:creationId xmlns="" xmlns:a16="http://schemas.microsoft.com/office/drawing/2014/main" id="{AFAF6ED3-59CB-4D3B-94A4-97ABE92C1F76}"/>
            </a:ext>
          </a:extLst>
        </xdr:cNvPr>
        <xdr:cNvSpPr txBox="1"/>
      </xdr:nvSpPr>
      <xdr:spPr>
        <a:xfrm>
          <a:off x="210757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59457</xdr:rowOff>
    </xdr:from>
    <xdr:ext cx="469744" cy="259045"/>
    <xdr:sp macro="" textlink="">
      <xdr:nvSpPr>
        <xdr:cNvPr id="664" name="n_2aveValue【学校施設】&#10;一人当たり面積">
          <a:extLst>
            <a:ext uri="{FF2B5EF4-FFF2-40B4-BE49-F238E27FC236}">
              <a16:creationId xmlns="" xmlns:a16="http://schemas.microsoft.com/office/drawing/2014/main" id="{E4124FB5-8BB0-4798-A7E5-B4DED87C8ADF}"/>
            </a:ext>
          </a:extLst>
        </xdr:cNvPr>
        <xdr:cNvSpPr txBox="1"/>
      </xdr:nvSpPr>
      <xdr:spPr>
        <a:xfrm>
          <a:off x="20199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74838</xdr:rowOff>
    </xdr:from>
    <xdr:ext cx="469744" cy="259045"/>
    <xdr:sp macro="" textlink="">
      <xdr:nvSpPr>
        <xdr:cNvPr id="665" name="n_3aveValue【学校施設】&#10;一人当たり面積">
          <a:extLst>
            <a:ext uri="{FF2B5EF4-FFF2-40B4-BE49-F238E27FC236}">
              <a16:creationId xmlns="" xmlns:a16="http://schemas.microsoft.com/office/drawing/2014/main" id="{11C4C0C9-EDC1-4905-8FE1-C459747A6542}"/>
            </a:ext>
          </a:extLst>
        </xdr:cNvPr>
        <xdr:cNvSpPr txBox="1"/>
      </xdr:nvSpPr>
      <xdr:spPr>
        <a:xfrm>
          <a:off x="19310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95714</xdr:rowOff>
    </xdr:from>
    <xdr:ext cx="469744" cy="259045"/>
    <xdr:sp macro="" textlink="">
      <xdr:nvSpPr>
        <xdr:cNvPr id="666" name="n_1mainValue【学校施設】&#10;一人当たり面積">
          <a:extLst>
            <a:ext uri="{FF2B5EF4-FFF2-40B4-BE49-F238E27FC236}">
              <a16:creationId xmlns="" xmlns:a16="http://schemas.microsoft.com/office/drawing/2014/main" id="{0C677120-A3F8-4F5B-9005-CA7EDF9BA6FD}"/>
            </a:ext>
          </a:extLst>
        </xdr:cNvPr>
        <xdr:cNvSpPr txBox="1"/>
      </xdr:nvSpPr>
      <xdr:spPr>
        <a:xfrm>
          <a:off x="21075727" y="110685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96856</xdr:rowOff>
    </xdr:from>
    <xdr:ext cx="469744" cy="259045"/>
    <xdr:sp macro="" textlink="">
      <xdr:nvSpPr>
        <xdr:cNvPr id="667" name="n_2mainValue【学校施設】&#10;一人当たり面積">
          <a:extLst>
            <a:ext uri="{FF2B5EF4-FFF2-40B4-BE49-F238E27FC236}">
              <a16:creationId xmlns="" xmlns:a16="http://schemas.microsoft.com/office/drawing/2014/main" id="{5AE7972C-5504-4953-A6F7-371390E545F1}"/>
            </a:ext>
          </a:extLst>
        </xdr:cNvPr>
        <xdr:cNvSpPr txBox="1"/>
      </xdr:nvSpPr>
      <xdr:spPr>
        <a:xfrm>
          <a:off x="20199427" y="11069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97706</xdr:rowOff>
    </xdr:from>
    <xdr:ext cx="469744" cy="259045"/>
    <xdr:sp macro="" textlink="">
      <xdr:nvSpPr>
        <xdr:cNvPr id="668" name="n_3mainValue【学校施設】&#10;一人当たり面積">
          <a:extLst>
            <a:ext uri="{FF2B5EF4-FFF2-40B4-BE49-F238E27FC236}">
              <a16:creationId xmlns="" xmlns:a16="http://schemas.microsoft.com/office/drawing/2014/main" id="{D9D80781-7F49-4E09-B20E-4F94DEAD532C}"/>
            </a:ext>
          </a:extLst>
        </xdr:cNvPr>
        <xdr:cNvSpPr txBox="1"/>
      </xdr:nvSpPr>
      <xdr:spPr>
        <a:xfrm>
          <a:off x="19310427" y="11070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69" name="正方形/長方形 668">
          <a:extLst>
            <a:ext uri="{FF2B5EF4-FFF2-40B4-BE49-F238E27FC236}">
              <a16:creationId xmlns="" xmlns:a16="http://schemas.microsoft.com/office/drawing/2014/main" id="{41CC6CF7-054B-480F-AE6D-D1783B9F18C1}"/>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70" name="正方形/長方形 669">
          <a:extLst>
            <a:ext uri="{FF2B5EF4-FFF2-40B4-BE49-F238E27FC236}">
              <a16:creationId xmlns="" xmlns:a16="http://schemas.microsoft.com/office/drawing/2014/main" id="{419882F2-3B6A-4D74-A6DF-8C511EB2E908}"/>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71" name="正方形/長方形 670">
          <a:extLst>
            <a:ext uri="{FF2B5EF4-FFF2-40B4-BE49-F238E27FC236}">
              <a16:creationId xmlns="" xmlns:a16="http://schemas.microsoft.com/office/drawing/2014/main" id="{7D5B2C0E-2135-4C8A-8ADD-F4B80030444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72" name="正方形/長方形 671">
          <a:extLst>
            <a:ext uri="{FF2B5EF4-FFF2-40B4-BE49-F238E27FC236}">
              <a16:creationId xmlns="" xmlns:a16="http://schemas.microsoft.com/office/drawing/2014/main" id="{443D5F02-6FCD-4921-9ACF-E6E61ECAD952}"/>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73" name="正方形/長方形 672">
          <a:extLst>
            <a:ext uri="{FF2B5EF4-FFF2-40B4-BE49-F238E27FC236}">
              <a16:creationId xmlns="" xmlns:a16="http://schemas.microsoft.com/office/drawing/2014/main" id="{D0887479-2AE4-4636-A4E6-3FED53BA522E}"/>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74" name="正方形/長方形 673">
          <a:extLst>
            <a:ext uri="{FF2B5EF4-FFF2-40B4-BE49-F238E27FC236}">
              <a16:creationId xmlns="" xmlns:a16="http://schemas.microsoft.com/office/drawing/2014/main" id="{76D1C806-8316-4596-841E-D369F23DB42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75" name="正方形/長方形 674">
          <a:extLst>
            <a:ext uri="{FF2B5EF4-FFF2-40B4-BE49-F238E27FC236}">
              <a16:creationId xmlns="" xmlns:a16="http://schemas.microsoft.com/office/drawing/2014/main" id="{0AA36720-3D63-4742-9BBA-5694A029B36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76" name="正方形/長方形 675">
          <a:extLst>
            <a:ext uri="{FF2B5EF4-FFF2-40B4-BE49-F238E27FC236}">
              <a16:creationId xmlns="" xmlns:a16="http://schemas.microsoft.com/office/drawing/2014/main" id="{C6E007DF-6E2D-4FC0-8C03-E9A89A862A06}"/>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77" name="正方形/長方形 676">
          <a:extLst>
            <a:ext uri="{FF2B5EF4-FFF2-40B4-BE49-F238E27FC236}">
              <a16:creationId xmlns="" xmlns:a16="http://schemas.microsoft.com/office/drawing/2014/main" id="{B4ADAEE3-3B25-41B3-8DBC-0AFE8484EF4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8" name="正方形/長方形 677">
          <a:extLst>
            <a:ext uri="{FF2B5EF4-FFF2-40B4-BE49-F238E27FC236}">
              <a16:creationId xmlns="" xmlns:a16="http://schemas.microsoft.com/office/drawing/2014/main" id="{5695EFEF-2A94-485A-9756-A80B924F6E9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9" name="正方形/長方形 678">
          <a:extLst>
            <a:ext uri="{FF2B5EF4-FFF2-40B4-BE49-F238E27FC236}">
              <a16:creationId xmlns="" xmlns:a16="http://schemas.microsoft.com/office/drawing/2014/main" id="{B990EE37-2D50-440F-BB94-3DB51479BF8C}"/>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0" name="正方形/長方形 679">
          <a:extLst>
            <a:ext uri="{FF2B5EF4-FFF2-40B4-BE49-F238E27FC236}">
              <a16:creationId xmlns="" xmlns:a16="http://schemas.microsoft.com/office/drawing/2014/main" id="{5D93393B-93DA-4852-AEA4-F00496DCDAA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1" name="正方形/長方形 680">
          <a:extLst>
            <a:ext uri="{FF2B5EF4-FFF2-40B4-BE49-F238E27FC236}">
              <a16:creationId xmlns="" xmlns:a16="http://schemas.microsoft.com/office/drawing/2014/main" id="{33F987C3-7053-4903-A649-0E82574397E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2" name="正方形/長方形 681">
          <a:extLst>
            <a:ext uri="{FF2B5EF4-FFF2-40B4-BE49-F238E27FC236}">
              <a16:creationId xmlns="" xmlns:a16="http://schemas.microsoft.com/office/drawing/2014/main" id="{6D9FDFC0-468D-4807-9687-9E224251E2FF}"/>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3" name="正方形/長方形 682">
          <a:extLst>
            <a:ext uri="{FF2B5EF4-FFF2-40B4-BE49-F238E27FC236}">
              <a16:creationId xmlns="" xmlns:a16="http://schemas.microsoft.com/office/drawing/2014/main" id="{DAB7369C-39A2-4366-AC08-1D789F1B7B7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4" name="正方形/長方形 683">
          <a:extLst>
            <a:ext uri="{FF2B5EF4-FFF2-40B4-BE49-F238E27FC236}">
              <a16:creationId xmlns="" xmlns:a16="http://schemas.microsoft.com/office/drawing/2014/main" id="{081F7197-FE35-4FFE-8DFC-499A7E906CB2}"/>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85" name="正方形/長方形 684">
          <a:extLst>
            <a:ext uri="{FF2B5EF4-FFF2-40B4-BE49-F238E27FC236}">
              <a16:creationId xmlns="" xmlns:a16="http://schemas.microsoft.com/office/drawing/2014/main" id="{A577C597-5C60-407E-8F9C-14DAD9EC18E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86" name="正方形/長方形 685">
          <a:extLst>
            <a:ext uri="{FF2B5EF4-FFF2-40B4-BE49-F238E27FC236}">
              <a16:creationId xmlns="" xmlns:a16="http://schemas.microsoft.com/office/drawing/2014/main" id="{3B083901-5A2E-4A38-8CBD-9946FC75739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87" name="正方形/長方形 686">
          <a:extLst>
            <a:ext uri="{FF2B5EF4-FFF2-40B4-BE49-F238E27FC236}">
              <a16:creationId xmlns="" xmlns:a16="http://schemas.microsoft.com/office/drawing/2014/main" id="{418D6DAB-9711-40D4-B01A-871F7C8FFB9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88" name="正方形/長方形 687">
          <a:extLst>
            <a:ext uri="{FF2B5EF4-FFF2-40B4-BE49-F238E27FC236}">
              <a16:creationId xmlns="" xmlns:a16="http://schemas.microsoft.com/office/drawing/2014/main" id="{840EC98E-9C4A-41B4-8261-EB5C616F91A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89" name="正方形/長方形 688">
          <a:extLst>
            <a:ext uri="{FF2B5EF4-FFF2-40B4-BE49-F238E27FC236}">
              <a16:creationId xmlns="" xmlns:a16="http://schemas.microsoft.com/office/drawing/2014/main" id="{53639EF5-1A6D-47C7-A1F5-B2B0CB6CFA75}"/>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90" name="正方形/長方形 689">
          <a:extLst>
            <a:ext uri="{FF2B5EF4-FFF2-40B4-BE49-F238E27FC236}">
              <a16:creationId xmlns="" xmlns:a16="http://schemas.microsoft.com/office/drawing/2014/main" id="{54CFEFAC-D709-45FB-B96C-165FFE0F457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91" name="正方形/長方形 690">
          <a:extLst>
            <a:ext uri="{FF2B5EF4-FFF2-40B4-BE49-F238E27FC236}">
              <a16:creationId xmlns="" xmlns:a16="http://schemas.microsoft.com/office/drawing/2014/main" id="{4227A1AF-78B0-4AC4-A9A9-A3E579372A2C}"/>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92" name="正方形/長方形 691">
          <a:extLst>
            <a:ext uri="{FF2B5EF4-FFF2-40B4-BE49-F238E27FC236}">
              <a16:creationId xmlns="" xmlns:a16="http://schemas.microsoft.com/office/drawing/2014/main" id="{9ED5D870-E329-4EF6-8A3C-0AACB3F5791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93" name="テキスト ボックス 692">
          <a:extLst>
            <a:ext uri="{FF2B5EF4-FFF2-40B4-BE49-F238E27FC236}">
              <a16:creationId xmlns="" xmlns:a16="http://schemas.microsoft.com/office/drawing/2014/main" id="{DA9E6C6F-5E18-4434-9EFD-3BC0DDDAF8F9}"/>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94" name="直線コネクタ 693">
          <a:extLst>
            <a:ext uri="{FF2B5EF4-FFF2-40B4-BE49-F238E27FC236}">
              <a16:creationId xmlns="" xmlns:a16="http://schemas.microsoft.com/office/drawing/2014/main" id="{AA2FF7C4-7A97-4298-A170-EAE3FEFF8A1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95" name="直線コネクタ 694">
          <a:extLst>
            <a:ext uri="{FF2B5EF4-FFF2-40B4-BE49-F238E27FC236}">
              <a16:creationId xmlns="" xmlns:a16="http://schemas.microsoft.com/office/drawing/2014/main" id="{9A55BAC0-C7D7-4CCE-9B52-AB97E8642E07}"/>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96" name="テキスト ボックス 695">
          <a:extLst>
            <a:ext uri="{FF2B5EF4-FFF2-40B4-BE49-F238E27FC236}">
              <a16:creationId xmlns="" xmlns:a16="http://schemas.microsoft.com/office/drawing/2014/main" id="{48EF142B-4EFD-497C-B58B-5BC6B4C0DBD5}"/>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97" name="直線コネクタ 696">
          <a:extLst>
            <a:ext uri="{FF2B5EF4-FFF2-40B4-BE49-F238E27FC236}">
              <a16:creationId xmlns="" xmlns:a16="http://schemas.microsoft.com/office/drawing/2014/main" id="{498829F9-CDA7-4C3F-B033-A59112017D37}"/>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98" name="テキスト ボックス 697">
          <a:extLst>
            <a:ext uri="{FF2B5EF4-FFF2-40B4-BE49-F238E27FC236}">
              <a16:creationId xmlns="" xmlns:a16="http://schemas.microsoft.com/office/drawing/2014/main" id="{3F9A66A3-57D9-4BF5-BB82-99754C80FF8C}"/>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99" name="直線コネクタ 698">
          <a:extLst>
            <a:ext uri="{FF2B5EF4-FFF2-40B4-BE49-F238E27FC236}">
              <a16:creationId xmlns="" xmlns:a16="http://schemas.microsoft.com/office/drawing/2014/main" id="{081EC81F-70F0-4E19-B40A-7BE2C0308D54}"/>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00" name="テキスト ボックス 699">
          <a:extLst>
            <a:ext uri="{FF2B5EF4-FFF2-40B4-BE49-F238E27FC236}">
              <a16:creationId xmlns="" xmlns:a16="http://schemas.microsoft.com/office/drawing/2014/main" id="{8E55D25E-D987-4D9F-8467-136E2E1CA927}"/>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01" name="直線コネクタ 700">
          <a:extLst>
            <a:ext uri="{FF2B5EF4-FFF2-40B4-BE49-F238E27FC236}">
              <a16:creationId xmlns="" xmlns:a16="http://schemas.microsoft.com/office/drawing/2014/main" id="{1B6777F1-3F8B-4BAA-BDF9-E09DD8F810DD}"/>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02" name="テキスト ボックス 701">
          <a:extLst>
            <a:ext uri="{FF2B5EF4-FFF2-40B4-BE49-F238E27FC236}">
              <a16:creationId xmlns="" xmlns:a16="http://schemas.microsoft.com/office/drawing/2014/main" id="{5E41B71F-D9B7-40DF-847A-0F6265D01F91}"/>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03" name="直線コネクタ 702">
          <a:extLst>
            <a:ext uri="{FF2B5EF4-FFF2-40B4-BE49-F238E27FC236}">
              <a16:creationId xmlns="" xmlns:a16="http://schemas.microsoft.com/office/drawing/2014/main" id="{51373BF5-EE8C-45AC-ABA6-4EF3B71182AC}"/>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04" name="テキスト ボックス 703">
          <a:extLst>
            <a:ext uri="{FF2B5EF4-FFF2-40B4-BE49-F238E27FC236}">
              <a16:creationId xmlns="" xmlns:a16="http://schemas.microsoft.com/office/drawing/2014/main" id="{C233C0D3-7B1E-4C5E-B05D-5E3829F2E3C5}"/>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05" name="直線コネクタ 704">
          <a:extLst>
            <a:ext uri="{FF2B5EF4-FFF2-40B4-BE49-F238E27FC236}">
              <a16:creationId xmlns="" xmlns:a16="http://schemas.microsoft.com/office/drawing/2014/main" id="{6A26C175-9FE0-4DA9-84BA-7130EB2AC5DD}"/>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706" name="テキスト ボックス 705">
          <a:extLst>
            <a:ext uri="{FF2B5EF4-FFF2-40B4-BE49-F238E27FC236}">
              <a16:creationId xmlns="" xmlns:a16="http://schemas.microsoft.com/office/drawing/2014/main" id="{7D24785C-27DC-4A99-BAF8-B9F217F71DC4}"/>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07" name="直線コネクタ 706">
          <a:extLst>
            <a:ext uri="{FF2B5EF4-FFF2-40B4-BE49-F238E27FC236}">
              <a16:creationId xmlns="" xmlns:a16="http://schemas.microsoft.com/office/drawing/2014/main" id="{1CDAE43D-D7C4-469B-879B-FECA728BB247}"/>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708" name="テキスト ボックス 707">
          <a:extLst>
            <a:ext uri="{FF2B5EF4-FFF2-40B4-BE49-F238E27FC236}">
              <a16:creationId xmlns="" xmlns:a16="http://schemas.microsoft.com/office/drawing/2014/main" id="{43983348-CC89-4308-BBA2-9D26E7530BA6}"/>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09" name="【公民館】&#10;有形固定資産減価償却率グラフ枠">
          <a:extLst>
            <a:ext uri="{FF2B5EF4-FFF2-40B4-BE49-F238E27FC236}">
              <a16:creationId xmlns="" xmlns:a16="http://schemas.microsoft.com/office/drawing/2014/main" id="{A48528C0-D050-4595-B881-8113C04386B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136616</xdr:rowOff>
    </xdr:to>
    <xdr:cxnSp macro="">
      <xdr:nvCxnSpPr>
        <xdr:cNvPr id="710" name="直線コネクタ 709">
          <a:extLst>
            <a:ext uri="{FF2B5EF4-FFF2-40B4-BE49-F238E27FC236}">
              <a16:creationId xmlns="" xmlns:a16="http://schemas.microsoft.com/office/drawing/2014/main" id="{610B4754-7F38-449E-AC38-7F37E62CBF08}"/>
            </a:ext>
          </a:extLst>
        </xdr:cNvPr>
        <xdr:cNvCxnSpPr/>
      </xdr:nvCxnSpPr>
      <xdr:spPr>
        <a:xfrm flipV="1">
          <a:off x="16318864" y="17090571"/>
          <a:ext cx="0" cy="1562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140443</xdr:rowOff>
    </xdr:from>
    <xdr:ext cx="340478" cy="259045"/>
    <xdr:sp macro="" textlink="">
      <xdr:nvSpPr>
        <xdr:cNvPr id="711" name="【公民館】&#10;有形固定資産減価償却率最小値テキスト">
          <a:extLst>
            <a:ext uri="{FF2B5EF4-FFF2-40B4-BE49-F238E27FC236}">
              <a16:creationId xmlns="" xmlns:a16="http://schemas.microsoft.com/office/drawing/2014/main" id="{EC5BAD66-75E0-4B5A-8140-2B29F2F3E8CF}"/>
            </a:ext>
          </a:extLst>
        </xdr:cNvPr>
        <xdr:cNvSpPr txBox="1"/>
      </xdr:nvSpPr>
      <xdr:spPr>
        <a:xfrm>
          <a:off x="16357600" y="1865704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136616</xdr:rowOff>
    </xdr:from>
    <xdr:to>
      <xdr:col>86</xdr:col>
      <xdr:colOff>25400</xdr:colOff>
      <xdr:row>108</xdr:row>
      <xdr:rowOff>136616</xdr:rowOff>
    </xdr:to>
    <xdr:cxnSp macro="">
      <xdr:nvCxnSpPr>
        <xdr:cNvPr id="712" name="直線コネクタ 711">
          <a:extLst>
            <a:ext uri="{FF2B5EF4-FFF2-40B4-BE49-F238E27FC236}">
              <a16:creationId xmlns="" xmlns:a16="http://schemas.microsoft.com/office/drawing/2014/main" id="{BF958E12-B60A-473A-A404-C939D50195A6}"/>
            </a:ext>
          </a:extLst>
        </xdr:cNvPr>
        <xdr:cNvCxnSpPr/>
      </xdr:nvCxnSpPr>
      <xdr:spPr>
        <a:xfrm>
          <a:off x="16230600" y="18653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713" name="【公民館】&#10;有形固定資産減価償却率最大値テキスト">
          <a:extLst>
            <a:ext uri="{FF2B5EF4-FFF2-40B4-BE49-F238E27FC236}">
              <a16:creationId xmlns="" xmlns:a16="http://schemas.microsoft.com/office/drawing/2014/main" id="{BD30B894-6B3D-4FA0-8CA6-584A90F7E930}"/>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14" name="直線コネクタ 713">
          <a:extLst>
            <a:ext uri="{FF2B5EF4-FFF2-40B4-BE49-F238E27FC236}">
              <a16:creationId xmlns="" xmlns:a16="http://schemas.microsoft.com/office/drawing/2014/main" id="{82F0B074-ACB9-44A1-A690-AC8CEE0A000C}"/>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164209</xdr:rowOff>
    </xdr:from>
    <xdr:ext cx="405111" cy="259045"/>
    <xdr:sp macro="" textlink="">
      <xdr:nvSpPr>
        <xdr:cNvPr id="715" name="【公民館】&#10;有形固定資産減価償却率平均値テキスト">
          <a:extLst>
            <a:ext uri="{FF2B5EF4-FFF2-40B4-BE49-F238E27FC236}">
              <a16:creationId xmlns="" xmlns:a16="http://schemas.microsoft.com/office/drawing/2014/main" id="{C3954E17-BA59-422A-9B0A-31CF67C8A67C}"/>
            </a:ext>
          </a:extLst>
        </xdr:cNvPr>
        <xdr:cNvSpPr txBox="1"/>
      </xdr:nvSpPr>
      <xdr:spPr>
        <a:xfrm>
          <a:off x="16357600" y="174806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141332</xdr:rowOff>
    </xdr:from>
    <xdr:to>
      <xdr:col>85</xdr:col>
      <xdr:colOff>177800</xdr:colOff>
      <xdr:row>103</xdr:row>
      <xdr:rowOff>71482</xdr:rowOff>
    </xdr:to>
    <xdr:sp macro="" textlink="">
      <xdr:nvSpPr>
        <xdr:cNvPr id="716" name="フローチャート: 判断 715">
          <a:extLst>
            <a:ext uri="{FF2B5EF4-FFF2-40B4-BE49-F238E27FC236}">
              <a16:creationId xmlns="" xmlns:a16="http://schemas.microsoft.com/office/drawing/2014/main" id="{E1F11D9A-E05C-40BA-993C-B182D56202C0}"/>
            </a:ext>
          </a:extLst>
        </xdr:cNvPr>
        <xdr:cNvSpPr/>
      </xdr:nvSpPr>
      <xdr:spPr>
        <a:xfrm>
          <a:off x="16268700" y="17629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7438</xdr:rowOff>
    </xdr:from>
    <xdr:to>
      <xdr:col>81</xdr:col>
      <xdr:colOff>101600</xdr:colOff>
      <xdr:row>103</xdr:row>
      <xdr:rowOff>109038</xdr:rowOff>
    </xdr:to>
    <xdr:sp macro="" textlink="">
      <xdr:nvSpPr>
        <xdr:cNvPr id="717" name="フローチャート: 判断 716">
          <a:extLst>
            <a:ext uri="{FF2B5EF4-FFF2-40B4-BE49-F238E27FC236}">
              <a16:creationId xmlns="" xmlns:a16="http://schemas.microsoft.com/office/drawing/2014/main" id="{9A85F562-4140-4540-B6EB-599F96E1BFEA}"/>
            </a:ext>
          </a:extLst>
        </xdr:cNvPr>
        <xdr:cNvSpPr/>
      </xdr:nvSpPr>
      <xdr:spPr>
        <a:xfrm>
          <a:off x="15430500" y="17666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25400</xdr:rowOff>
    </xdr:from>
    <xdr:to>
      <xdr:col>76</xdr:col>
      <xdr:colOff>165100</xdr:colOff>
      <xdr:row>103</xdr:row>
      <xdr:rowOff>127000</xdr:rowOff>
    </xdr:to>
    <xdr:sp macro="" textlink="">
      <xdr:nvSpPr>
        <xdr:cNvPr id="718" name="フローチャート: 判断 717">
          <a:extLst>
            <a:ext uri="{FF2B5EF4-FFF2-40B4-BE49-F238E27FC236}">
              <a16:creationId xmlns="" xmlns:a16="http://schemas.microsoft.com/office/drawing/2014/main" id="{B64CDE8B-5F1B-4DAA-A7F8-2FDB662540CE}"/>
            </a:ext>
          </a:extLst>
        </xdr:cNvPr>
        <xdr:cNvSpPr/>
      </xdr:nvSpPr>
      <xdr:spPr>
        <a:xfrm>
          <a:off x="14541500" y="1768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79284</xdr:rowOff>
    </xdr:from>
    <xdr:to>
      <xdr:col>72</xdr:col>
      <xdr:colOff>38100</xdr:colOff>
      <xdr:row>104</xdr:row>
      <xdr:rowOff>9434</xdr:rowOff>
    </xdr:to>
    <xdr:sp macro="" textlink="">
      <xdr:nvSpPr>
        <xdr:cNvPr id="719" name="フローチャート: 判断 718">
          <a:extLst>
            <a:ext uri="{FF2B5EF4-FFF2-40B4-BE49-F238E27FC236}">
              <a16:creationId xmlns="" xmlns:a16="http://schemas.microsoft.com/office/drawing/2014/main" id="{4A0FF088-1B11-4E7C-BB22-63E505270C81}"/>
            </a:ext>
          </a:extLst>
        </xdr:cNvPr>
        <xdr:cNvSpPr/>
      </xdr:nvSpPr>
      <xdr:spPr>
        <a:xfrm>
          <a:off x="13652500" y="1773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20" name="テキスト ボックス 719">
          <a:extLst>
            <a:ext uri="{FF2B5EF4-FFF2-40B4-BE49-F238E27FC236}">
              <a16:creationId xmlns="" xmlns:a16="http://schemas.microsoft.com/office/drawing/2014/main" id="{A7CEB909-09D2-478C-8DA6-54ED762EEC4C}"/>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21" name="テキスト ボックス 720">
          <a:extLst>
            <a:ext uri="{FF2B5EF4-FFF2-40B4-BE49-F238E27FC236}">
              <a16:creationId xmlns="" xmlns:a16="http://schemas.microsoft.com/office/drawing/2014/main" id="{F005A316-BB5F-4639-A9A6-DA088ABD312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22" name="テキスト ボックス 721">
          <a:extLst>
            <a:ext uri="{FF2B5EF4-FFF2-40B4-BE49-F238E27FC236}">
              <a16:creationId xmlns="" xmlns:a16="http://schemas.microsoft.com/office/drawing/2014/main" id="{D1D14FB4-E261-4EC3-96C6-3EF8D1D2D646}"/>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23" name="テキスト ボックス 722">
          <a:extLst>
            <a:ext uri="{FF2B5EF4-FFF2-40B4-BE49-F238E27FC236}">
              <a16:creationId xmlns="" xmlns:a16="http://schemas.microsoft.com/office/drawing/2014/main" id="{07CB33C5-D57E-4050-8865-29216B7136DD}"/>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24" name="テキスト ボックス 723">
          <a:extLst>
            <a:ext uri="{FF2B5EF4-FFF2-40B4-BE49-F238E27FC236}">
              <a16:creationId xmlns="" xmlns:a16="http://schemas.microsoft.com/office/drawing/2014/main" id="{2E8FAFE0-0DD3-4314-9572-4815B85D347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25400</xdr:rowOff>
    </xdr:from>
    <xdr:to>
      <xdr:col>85</xdr:col>
      <xdr:colOff>177800</xdr:colOff>
      <xdr:row>105</xdr:row>
      <xdr:rowOff>127000</xdr:rowOff>
    </xdr:to>
    <xdr:sp macro="" textlink="">
      <xdr:nvSpPr>
        <xdr:cNvPr id="725" name="楕円 724">
          <a:extLst>
            <a:ext uri="{FF2B5EF4-FFF2-40B4-BE49-F238E27FC236}">
              <a16:creationId xmlns="" xmlns:a16="http://schemas.microsoft.com/office/drawing/2014/main" id="{F29C499E-830B-4699-96BD-1B83DA0F3F58}"/>
            </a:ext>
          </a:extLst>
        </xdr:cNvPr>
        <xdr:cNvSpPr/>
      </xdr:nvSpPr>
      <xdr:spPr>
        <a:xfrm>
          <a:off x="162687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3827</xdr:rowOff>
    </xdr:from>
    <xdr:ext cx="405111" cy="259045"/>
    <xdr:sp macro="" textlink="">
      <xdr:nvSpPr>
        <xdr:cNvPr id="726" name="【公民館】&#10;有形固定資産減価償却率該当値テキスト">
          <a:extLst>
            <a:ext uri="{FF2B5EF4-FFF2-40B4-BE49-F238E27FC236}">
              <a16:creationId xmlns="" xmlns:a16="http://schemas.microsoft.com/office/drawing/2014/main" id="{C3E29E77-4C9B-427F-B0A6-CC19EBE5209F}"/>
            </a:ext>
          </a:extLst>
        </xdr:cNvPr>
        <xdr:cNvSpPr txBox="1"/>
      </xdr:nvSpPr>
      <xdr:spPr>
        <a:xfrm>
          <a:off x="16357600" y="1800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76019</xdr:rowOff>
    </xdr:from>
    <xdr:to>
      <xdr:col>81</xdr:col>
      <xdr:colOff>101600</xdr:colOff>
      <xdr:row>106</xdr:row>
      <xdr:rowOff>6169</xdr:rowOff>
    </xdr:to>
    <xdr:sp macro="" textlink="">
      <xdr:nvSpPr>
        <xdr:cNvPr id="727" name="楕円 726">
          <a:extLst>
            <a:ext uri="{FF2B5EF4-FFF2-40B4-BE49-F238E27FC236}">
              <a16:creationId xmlns="" xmlns:a16="http://schemas.microsoft.com/office/drawing/2014/main" id="{D95D3875-F8D4-4171-8052-3ED1C5E7E680}"/>
            </a:ext>
          </a:extLst>
        </xdr:cNvPr>
        <xdr:cNvSpPr/>
      </xdr:nvSpPr>
      <xdr:spPr>
        <a:xfrm>
          <a:off x="15430500" y="1807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76200</xdr:rowOff>
    </xdr:from>
    <xdr:to>
      <xdr:col>85</xdr:col>
      <xdr:colOff>127000</xdr:colOff>
      <xdr:row>105</xdr:row>
      <xdr:rowOff>126819</xdr:rowOff>
    </xdr:to>
    <xdr:cxnSp macro="">
      <xdr:nvCxnSpPr>
        <xdr:cNvPr id="728" name="直線コネクタ 727">
          <a:extLst>
            <a:ext uri="{FF2B5EF4-FFF2-40B4-BE49-F238E27FC236}">
              <a16:creationId xmlns="" xmlns:a16="http://schemas.microsoft.com/office/drawing/2014/main" id="{0A3431A5-4F21-44F3-A411-390A67FDAA85}"/>
            </a:ext>
          </a:extLst>
        </xdr:cNvPr>
        <xdr:cNvCxnSpPr/>
      </xdr:nvCxnSpPr>
      <xdr:spPr>
        <a:xfrm flipV="1">
          <a:off x="15481300" y="18078450"/>
          <a:ext cx="8382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125005</xdr:rowOff>
    </xdr:from>
    <xdr:to>
      <xdr:col>76</xdr:col>
      <xdr:colOff>165100</xdr:colOff>
      <xdr:row>106</xdr:row>
      <xdr:rowOff>55155</xdr:rowOff>
    </xdr:to>
    <xdr:sp macro="" textlink="">
      <xdr:nvSpPr>
        <xdr:cNvPr id="729" name="楕円 728">
          <a:extLst>
            <a:ext uri="{FF2B5EF4-FFF2-40B4-BE49-F238E27FC236}">
              <a16:creationId xmlns="" xmlns:a16="http://schemas.microsoft.com/office/drawing/2014/main" id="{4B667FE1-8137-4CFB-B85C-BB2C5EC4CF6F}"/>
            </a:ext>
          </a:extLst>
        </xdr:cNvPr>
        <xdr:cNvSpPr/>
      </xdr:nvSpPr>
      <xdr:spPr>
        <a:xfrm>
          <a:off x="14541500" y="18127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126819</xdr:rowOff>
    </xdr:from>
    <xdr:to>
      <xdr:col>81</xdr:col>
      <xdr:colOff>50800</xdr:colOff>
      <xdr:row>106</xdr:row>
      <xdr:rowOff>4355</xdr:rowOff>
    </xdr:to>
    <xdr:cxnSp macro="">
      <xdr:nvCxnSpPr>
        <xdr:cNvPr id="730" name="直線コネクタ 729">
          <a:extLst>
            <a:ext uri="{FF2B5EF4-FFF2-40B4-BE49-F238E27FC236}">
              <a16:creationId xmlns="" xmlns:a16="http://schemas.microsoft.com/office/drawing/2014/main" id="{BA082ED3-D489-4563-A5BB-C1D3568B3520}"/>
            </a:ext>
          </a:extLst>
        </xdr:cNvPr>
        <xdr:cNvCxnSpPr/>
      </xdr:nvCxnSpPr>
      <xdr:spPr>
        <a:xfrm flipV="1">
          <a:off x="14592300" y="18129069"/>
          <a:ext cx="8890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160927</xdr:rowOff>
    </xdr:from>
    <xdr:to>
      <xdr:col>72</xdr:col>
      <xdr:colOff>38100</xdr:colOff>
      <xdr:row>104</xdr:row>
      <xdr:rowOff>91077</xdr:rowOff>
    </xdr:to>
    <xdr:sp macro="" textlink="">
      <xdr:nvSpPr>
        <xdr:cNvPr id="731" name="楕円 730">
          <a:extLst>
            <a:ext uri="{FF2B5EF4-FFF2-40B4-BE49-F238E27FC236}">
              <a16:creationId xmlns="" xmlns:a16="http://schemas.microsoft.com/office/drawing/2014/main" id="{7649969B-31ED-4D60-A8B3-B04ABE78703B}"/>
            </a:ext>
          </a:extLst>
        </xdr:cNvPr>
        <xdr:cNvSpPr/>
      </xdr:nvSpPr>
      <xdr:spPr>
        <a:xfrm>
          <a:off x="13652500" y="1782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40277</xdr:rowOff>
    </xdr:from>
    <xdr:to>
      <xdr:col>76</xdr:col>
      <xdr:colOff>114300</xdr:colOff>
      <xdr:row>106</xdr:row>
      <xdr:rowOff>4355</xdr:rowOff>
    </xdr:to>
    <xdr:cxnSp macro="">
      <xdr:nvCxnSpPr>
        <xdr:cNvPr id="732" name="直線コネクタ 731">
          <a:extLst>
            <a:ext uri="{FF2B5EF4-FFF2-40B4-BE49-F238E27FC236}">
              <a16:creationId xmlns="" xmlns:a16="http://schemas.microsoft.com/office/drawing/2014/main" id="{EC9BE795-BC19-4BF4-A68F-4D1327C1516C}"/>
            </a:ext>
          </a:extLst>
        </xdr:cNvPr>
        <xdr:cNvCxnSpPr/>
      </xdr:nvCxnSpPr>
      <xdr:spPr>
        <a:xfrm>
          <a:off x="13703300" y="17871077"/>
          <a:ext cx="889000" cy="306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125565</xdr:rowOff>
    </xdr:from>
    <xdr:ext cx="405111" cy="259045"/>
    <xdr:sp macro="" textlink="">
      <xdr:nvSpPr>
        <xdr:cNvPr id="733" name="n_1aveValue【公民館】&#10;有形固定資産減価償却率">
          <a:extLst>
            <a:ext uri="{FF2B5EF4-FFF2-40B4-BE49-F238E27FC236}">
              <a16:creationId xmlns="" xmlns:a16="http://schemas.microsoft.com/office/drawing/2014/main" id="{A44E5767-208B-4B24-85D5-26752889027A}"/>
            </a:ext>
          </a:extLst>
        </xdr:cNvPr>
        <xdr:cNvSpPr txBox="1"/>
      </xdr:nvSpPr>
      <xdr:spPr>
        <a:xfrm>
          <a:off x="15266044" y="1744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143527</xdr:rowOff>
    </xdr:from>
    <xdr:ext cx="405111" cy="259045"/>
    <xdr:sp macro="" textlink="">
      <xdr:nvSpPr>
        <xdr:cNvPr id="734" name="n_2aveValue【公民館】&#10;有形固定資産減価償却率">
          <a:extLst>
            <a:ext uri="{FF2B5EF4-FFF2-40B4-BE49-F238E27FC236}">
              <a16:creationId xmlns="" xmlns:a16="http://schemas.microsoft.com/office/drawing/2014/main" id="{42F9F752-CE63-43AD-B107-B2AD4E248D05}"/>
            </a:ext>
          </a:extLst>
        </xdr:cNvPr>
        <xdr:cNvSpPr txBox="1"/>
      </xdr:nvSpPr>
      <xdr:spPr>
        <a:xfrm>
          <a:off x="14389744" y="1745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25961</xdr:rowOff>
    </xdr:from>
    <xdr:ext cx="405111" cy="259045"/>
    <xdr:sp macro="" textlink="">
      <xdr:nvSpPr>
        <xdr:cNvPr id="735" name="n_3aveValue【公民館】&#10;有形固定資産減価償却率">
          <a:extLst>
            <a:ext uri="{FF2B5EF4-FFF2-40B4-BE49-F238E27FC236}">
              <a16:creationId xmlns="" xmlns:a16="http://schemas.microsoft.com/office/drawing/2014/main" id="{6A5231C0-78D5-4410-9AD1-BD1594CD4EBC}"/>
            </a:ext>
          </a:extLst>
        </xdr:cNvPr>
        <xdr:cNvSpPr txBox="1"/>
      </xdr:nvSpPr>
      <xdr:spPr>
        <a:xfrm>
          <a:off x="13500744" y="1751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168746</xdr:rowOff>
    </xdr:from>
    <xdr:ext cx="405111" cy="259045"/>
    <xdr:sp macro="" textlink="">
      <xdr:nvSpPr>
        <xdr:cNvPr id="736" name="n_1mainValue【公民館】&#10;有形固定資産減価償却率">
          <a:extLst>
            <a:ext uri="{FF2B5EF4-FFF2-40B4-BE49-F238E27FC236}">
              <a16:creationId xmlns="" xmlns:a16="http://schemas.microsoft.com/office/drawing/2014/main" id="{E5A6E399-B21D-44F7-847E-69F16F246799}"/>
            </a:ext>
          </a:extLst>
        </xdr:cNvPr>
        <xdr:cNvSpPr txBox="1"/>
      </xdr:nvSpPr>
      <xdr:spPr>
        <a:xfrm>
          <a:off x="15266044" y="18170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46282</xdr:rowOff>
    </xdr:from>
    <xdr:ext cx="405111" cy="259045"/>
    <xdr:sp macro="" textlink="">
      <xdr:nvSpPr>
        <xdr:cNvPr id="737" name="n_2mainValue【公民館】&#10;有形固定資産減価償却率">
          <a:extLst>
            <a:ext uri="{FF2B5EF4-FFF2-40B4-BE49-F238E27FC236}">
              <a16:creationId xmlns="" xmlns:a16="http://schemas.microsoft.com/office/drawing/2014/main" id="{74419D06-D2F5-4F1A-A18F-98D1F877C66A}"/>
            </a:ext>
          </a:extLst>
        </xdr:cNvPr>
        <xdr:cNvSpPr txBox="1"/>
      </xdr:nvSpPr>
      <xdr:spPr>
        <a:xfrm>
          <a:off x="14389744" y="1821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82204</xdr:rowOff>
    </xdr:from>
    <xdr:ext cx="405111" cy="259045"/>
    <xdr:sp macro="" textlink="">
      <xdr:nvSpPr>
        <xdr:cNvPr id="738" name="n_3mainValue【公民館】&#10;有形固定資産減価償却率">
          <a:extLst>
            <a:ext uri="{FF2B5EF4-FFF2-40B4-BE49-F238E27FC236}">
              <a16:creationId xmlns="" xmlns:a16="http://schemas.microsoft.com/office/drawing/2014/main" id="{6E82149B-6E4F-408E-8C7C-FC0A83774B0E}"/>
            </a:ext>
          </a:extLst>
        </xdr:cNvPr>
        <xdr:cNvSpPr txBox="1"/>
      </xdr:nvSpPr>
      <xdr:spPr>
        <a:xfrm>
          <a:off x="13500744" y="17913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39" name="正方形/長方形 738">
          <a:extLst>
            <a:ext uri="{FF2B5EF4-FFF2-40B4-BE49-F238E27FC236}">
              <a16:creationId xmlns="" xmlns:a16="http://schemas.microsoft.com/office/drawing/2014/main" id="{86D561EF-CB9F-479D-A0FC-C7A6B4D0226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40" name="正方形/長方形 739">
          <a:extLst>
            <a:ext uri="{FF2B5EF4-FFF2-40B4-BE49-F238E27FC236}">
              <a16:creationId xmlns="" xmlns:a16="http://schemas.microsoft.com/office/drawing/2014/main" id="{ADCB2DCC-E90F-4075-836A-DCF7381DC6C4}"/>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41" name="正方形/長方形 740">
          <a:extLst>
            <a:ext uri="{FF2B5EF4-FFF2-40B4-BE49-F238E27FC236}">
              <a16:creationId xmlns="" xmlns:a16="http://schemas.microsoft.com/office/drawing/2014/main" id="{3290EC39-13B5-4086-8A52-DFE88A3BF88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42" name="正方形/長方形 741">
          <a:extLst>
            <a:ext uri="{FF2B5EF4-FFF2-40B4-BE49-F238E27FC236}">
              <a16:creationId xmlns="" xmlns:a16="http://schemas.microsoft.com/office/drawing/2014/main" id="{0A183806-D46F-468B-BD7E-67B11A6C3C7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43" name="正方形/長方形 742">
          <a:extLst>
            <a:ext uri="{FF2B5EF4-FFF2-40B4-BE49-F238E27FC236}">
              <a16:creationId xmlns="" xmlns:a16="http://schemas.microsoft.com/office/drawing/2014/main" id="{5C8C5071-303C-464D-8F5B-EE27530BD86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44" name="正方形/長方形 743">
          <a:extLst>
            <a:ext uri="{FF2B5EF4-FFF2-40B4-BE49-F238E27FC236}">
              <a16:creationId xmlns="" xmlns:a16="http://schemas.microsoft.com/office/drawing/2014/main" id="{53988112-4335-4EEA-82CB-6FCF7CD5005D}"/>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45" name="正方形/長方形 744">
          <a:extLst>
            <a:ext uri="{FF2B5EF4-FFF2-40B4-BE49-F238E27FC236}">
              <a16:creationId xmlns="" xmlns:a16="http://schemas.microsoft.com/office/drawing/2014/main" id="{BDBE2A83-41A5-442F-8CC4-181C3E2A9F3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46" name="正方形/長方形 745">
          <a:extLst>
            <a:ext uri="{FF2B5EF4-FFF2-40B4-BE49-F238E27FC236}">
              <a16:creationId xmlns="" xmlns:a16="http://schemas.microsoft.com/office/drawing/2014/main" id="{9B50D979-BF62-4A12-90BC-3F9990B57507}"/>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47" name="テキスト ボックス 746">
          <a:extLst>
            <a:ext uri="{FF2B5EF4-FFF2-40B4-BE49-F238E27FC236}">
              <a16:creationId xmlns="" xmlns:a16="http://schemas.microsoft.com/office/drawing/2014/main" id="{CAD41B0C-5DF4-42C7-83A8-7244B2FEE3FA}"/>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48" name="直線コネクタ 747">
          <a:extLst>
            <a:ext uri="{FF2B5EF4-FFF2-40B4-BE49-F238E27FC236}">
              <a16:creationId xmlns="" xmlns:a16="http://schemas.microsoft.com/office/drawing/2014/main" id="{44E282D6-BF1F-43C8-87C4-951FD59AA834}"/>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49" name="直線コネクタ 748">
          <a:extLst>
            <a:ext uri="{FF2B5EF4-FFF2-40B4-BE49-F238E27FC236}">
              <a16:creationId xmlns="" xmlns:a16="http://schemas.microsoft.com/office/drawing/2014/main" id="{75B782E8-AF84-4AD4-AD9A-2529D8E8FC1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50" name="テキスト ボックス 749">
          <a:extLst>
            <a:ext uri="{FF2B5EF4-FFF2-40B4-BE49-F238E27FC236}">
              <a16:creationId xmlns="" xmlns:a16="http://schemas.microsoft.com/office/drawing/2014/main" id="{8C6465E1-ECCC-40D4-85D4-F76F4198D018}"/>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51" name="直線コネクタ 750">
          <a:extLst>
            <a:ext uri="{FF2B5EF4-FFF2-40B4-BE49-F238E27FC236}">
              <a16:creationId xmlns="" xmlns:a16="http://schemas.microsoft.com/office/drawing/2014/main" id="{3575C087-D270-4EB7-9941-247EAF0B727D}"/>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52" name="テキスト ボックス 751">
          <a:extLst>
            <a:ext uri="{FF2B5EF4-FFF2-40B4-BE49-F238E27FC236}">
              <a16:creationId xmlns="" xmlns:a16="http://schemas.microsoft.com/office/drawing/2014/main" id="{447B1A53-6724-4F12-96BD-069C79F06AF2}"/>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53" name="直線コネクタ 752">
          <a:extLst>
            <a:ext uri="{FF2B5EF4-FFF2-40B4-BE49-F238E27FC236}">
              <a16:creationId xmlns="" xmlns:a16="http://schemas.microsoft.com/office/drawing/2014/main" id="{EE43D76C-DEB6-46E1-9305-89CAAA192DAE}"/>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54" name="テキスト ボックス 753">
          <a:extLst>
            <a:ext uri="{FF2B5EF4-FFF2-40B4-BE49-F238E27FC236}">
              <a16:creationId xmlns="" xmlns:a16="http://schemas.microsoft.com/office/drawing/2014/main" id="{E623F77C-C1B4-4E56-8834-C487794C33A8}"/>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55" name="直線コネクタ 754">
          <a:extLst>
            <a:ext uri="{FF2B5EF4-FFF2-40B4-BE49-F238E27FC236}">
              <a16:creationId xmlns="" xmlns:a16="http://schemas.microsoft.com/office/drawing/2014/main" id="{ED969BC3-FCCC-4F31-81FF-92203F9F91D7}"/>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56" name="テキスト ボックス 755">
          <a:extLst>
            <a:ext uri="{FF2B5EF4-FFF2-40B4-BE49-F238E27FC236}">
              <a16:creationId xmlns="" xmlns:a16="http://schemas.microsoft.com/office/drawing/2014/main" id="{0DFDF31F-0117-46BF-B40B-4DDAB2571F06}"/>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57" name="直線コネクタ 756">
          <a:extLst>
            <a:ext uri="{FF2B5EF4-FFF2-40B4-BE49-F238E27FC236}">
              <a16:creationId xmlns="" xmlns:a16="http://schemas.microsoft.com/office/drawing/2014/main" id="{C750C1AF-712E-429E-9C04-20C648B5BAB5}"/>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58" name="テキスト ボックス 757">
          <a:extLst>
            <a:ext uri="{FF2B5EF4-FFF2-40B4-BE49-F238E27FC236}">
              <a16:creationId xmlns="" xmlns:a16="http://schemas.microsoft.com/office/drawing/2014/main" id="{A7507525-D220-41D7-B518-D914A437A07C}"/>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59" name="直線コネクタ 758">
          <a:extLst>
            <a:ext uri="{FF2B5EF4-FFF2-40B4-BE49-F238E27FC236}">
              <a16:creationId xmlns="" xmlns:a16="http://schemas.microsoft.com/office/drawing/2014/main" id="{E14A823A-397E-4AD6-B5DB-21EAB8037D2C}"/>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60" name="テキスト ボックス 759">
          <a:extLst>
            <a:ext uri="{FF2B5EF4-FFF2-40B4-BE49-F238E27FC236}">
              <a16:creationId xmlns="" xmlns:a16="http://schemas.microsoft.com/office/drawing/2014/main" id="{656C6BF6-8F62-4F06-AACE-F3D7EE01E611}"/>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61" name="【公民館】&#10;一人当たり面積グラフ枠">
          <a:extLst>
            <a:ext uri="{FF2B5EF4-FFF2-40B4-BE49-F238E27FC236}">
              <a16:creationId xmlns="" xmlns:a16="http://schemas.microsoft.com/office/drawing/2014/main" id="{93AE91FB-5D01-45B5-8433-182232636729}"/>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68656</xdr:rowOff>
    </xdr:from>
    <xdr:to>
      <xdr:col>116</xdr:col>
      <xdr:colOff>62864</xdr:colOff>
      <xdr:row>108</xdr:row>
      <xdr:rowOff>150419</xdr:rowOff>
    </xdr:to>
    <xdr:cxnSp macro="">
      <xdr:nvCxnSpPr>
        <xdr:cNvPr id="762" name="直線コネクタ 761">
          <a:extLst>
            <a:ext uri="{FF2B5EF4-FFF2-40B4-BE49-F238E27FC236}">
              <a16:creationId xmlns="" xmlns:a16="http://schemas.microsoft.com/office/drawing/2014/main" id="{4620AC38-5023-44CF-B2A6-C8FC1D6C8991}"/>
            </a:ext>
          </a:extLst>
        </xdr:cNvPr>
        <xdr:cNvCxnSpPr/>
      </xdr:nvCxnSpPr>
      <xdr:spPr>
        <a:xfrm flipV="1">
          <a:off x="22160864" y="17385106"/>
          <a:ext cx="0" cy="1281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154246</xdr:rowOff>
    </xdr:from>
    <xdr:ext cx="469744" cy="259045"/>
    <xdr:sp macro="" textlink="">
      <xdr:nvSpPr>
        <xdr:cNvPr id="763" name="【公民館】&#10;一人当たり面積最小値テキスト">
          <a:extLst>
            <a:ext uri="{FF2B5EF4-FFF2-40B4-BE49-F238E27FC236}">
              <a16:creationId xmlns="" xmlns:a16="http://schemas.microsoft.com/office/drawing/2014/main" id="{FD4E0C28-F661-476D-AF0A-699547BB85CC}"/>
            </a:ext>
          </a:extLst>
        </xdr:cNvPr>
        <xdr:cNvSpPr txBox="1"/>
      </xdr:nvSpPr>
      <xdr:spPr>
        <a:xfrm>
          <a:off x="22199600" y="18670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150419</xdr:rowOff>
    </xdr:from>
    <xdr:to>
      <xdr:col>116</xdr:col>
      <xdr:colOff>152400</xdr:colOff>
      <xdr:row>108</xdr:row>
      <xdr:rowOff>150419</xdr:rowOff>
    </xdr:to>
    <xdr:cxnSp macro="">
      <xdr:nvCxnSpPr>
        <xdr:cNvPr id="764" name="直線コネクタ 763">
          <a:extLst>
            <a:ext uri="{FF2B5EF4-FFF2-40B4-BE49-F238E27FC236}">
              <a16:creationId xmlns="" xmlns:a16="http://schemas.microsoft.com/office/drawing/2014/main" id="{8CABE05E-5DC0-47E7-8CFD-214521D33B96}"/>
            </a:ext>
          </a:extLst>
        </xdr:cNvPr>
        <xdr:cNvCxnSpPr/>
      </xdr:nvCxnSpPr>
      <xdr:spPr>
        <a:xfrm>
          <a:off x="22072600" y="18667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15333</xdr:rowOff>
    </xdr:from>
    <xdr:ext cx="534377" cy="259045"/>
    <xdr:sp macro="" textlink="">
      <xdr:nvSpPr>
        <xdr:cNvPr id="765" name="【公民館】&#10;一人当たり面積最大値テキスト">
          <a:extLst>
            <a:ext uri="{FF2B5EF4-FFF2-40B4-BE49-F238E27FC236}">
              <a16:creationId xmlns="" xmlns:a16="http://schemas.microsoft.com/office/drawing/2014/main" id="{E2FAB7E3-345A-476B-8724-0886E9FF9AED}"/>
            </a:ext>
          </a:extLst>
        </xdr:cNvPr>
        <xdr:cNvSpPr txBox="1"/>
      </xdr:nvSpPr>
      <xdr:spPr>
        <a:xfrm>
          <a:off x="22199600" y="17160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68656</xdr:rowOff>
    </xdr:from>
    <xdr:to>
      <xdr:col>116</xdr:col>
      <xdr:colOff>152400</xdr:colOff>
      <xdr:row>101</xdr:row>
      <xdr:rowOff>68656</xdr:rowOff>
    </xdr:to>
    <xdr:cxnSp macro="">
      <xdr:nvCxnSpPr>
        <xdr:cNvPr id="766" name="直線コネクタ 765">
          <a:extLst>
            <a:ext uri="{FF2B5EF4-FFF2-40B4-BE49-F238E27FC236}">
              <a16:creationId xmlns="" xmlns:a16="http://schemas.microsoft.com/office/drawing/2014/main" id="{81088881-0E25-4784-956F-EF6BCAA29BEE}"/>
            </a:ext>
          </a:extLst>
        </xdr:cNvPr>
        <xdr:cNvCxnSpPr/>
      </xdr:nvCxnSpPr>
      <xdr:spPr>
        <a:xfrm>
          <a:off x="22072600" y="17385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45990</xdr:rowOff>
    </xdr:from>
    <xdr:ext cx="469744" cy="259045"/>
    <xdr:sp macro="" textlink="">
      <xdr:nvSpPr>
        <xdr:cNvPr id="767" name="【公民館】&#10;一人当たり面積平均値テキスト">
          <a:extLst>
            <a:ext uri="{FF2B5EF4-FFF2-40B4-BE49-F238E27FC236}">
              <a16:creationId xmlns="" xmlns:a16="http://schemas.microsoft.com/office/drawing/2014/main" id="{6111E3E3-5ABD-4180-874C-BBA7C08FECA2}"/>
            </a:ext>
          </a:extLst>
        </xdr:cNvPr>
        <xdr:cNvSpPr txBox="1"/>
      </xdr:nvSpPr>
      <xdr:spPr>
        <a:xfrm>
          <a:off x="22199600" y="183911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23113</xdr:rowOff>
    </xdr:from>
    <xdr:to>
      <xdr:col>116</xdr:col>
      <xdr:colOff>114300</xdr:colOff>
      <xdr:row>108</xdr:row>
      <xdr:rowOff>124713</xdr:rowOff>
    </xdr:to>
    <xdr:sp macro="" textlink="">
      <xdr:nvSpPr>
        <xdr:cNvPr id="768" name="フローチャート: 判断 767">
          <a:extLst>
            <a:ext uri="{FF2B5EF4-FFF2-40B4-BE49-F238E27FC236}">
              <a16:creationId xmlns="" xmlns:a16="http://schemas.microsoft.com/office/drawing/2014/main" id="{ECA13FF3-0A36-43BD-A920-CD36322DB27B}"/>
            </a:ext>
          </a:extLst>
        </xdr:cNvPr>
        <xdr:cNvSpPr/>
      </xdr:nvSpPr>
      <xdr:spPr>
        <a:xfrm>
          <a:off x="22110700" y="18539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26009</xdr:rowOff>
    </xdr:from>
    <xdr:to>
      <xdr:col>112</xdr:col>
      <xdr:colOff>38100</xdr:colOff>
      <xdr:row>108</xdr:row>
      <xdr:rowOff>127609</xdr:rowOff>
    </xdr:to>
    <xdr:sp macro="" textlink="">
      <xdr:nvSpPr>
        <xdr:cNvPr id="769" name="フローチャート: 判断 768">
          <a:extLst>
            <a:ext uri="{FF2B5EF4-FFF2-40B4-BE49-F238E27FC236}">
              <a16:creationId xmlns="" xmlns:a16="http://schemas.microsoft.com/office/drawing/2014/main" id="{7A217D52-8D56-4AE3-84EC-37D5B6A59DE7}"/>
            </a:ext>
          </a:extLst>
        </xdr:cNvPr>
        <xdr:cNvSpPr/>
      </xdr:nvSpPr>
      <xdr:spPr>
        <a:xfrm>
          <a:off x="21272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37897</xdr:rowOff>
    </xdr:from>
    <xdr:to>
      <xdr:col>107</xdr:col>
      <xdr:colOff>101600</xdr:colOff>
      <xdr:row>108</xdr:row>
      <xdr:rowOff>139497</xdr:rowOff>
    </xdr:to>
    <xdr:sp macro="" textlink="">
      <xdr:nvSpPr>
        <xdr:cNvPr id="770" name="フローチャート: 判断 769">
          <a:extLst>
            <a:ext uri="{FF2B5EF4-FFF2-40B4-BE49-F238E27FC236}">
              <a16:creationId xmlns="" xmlns:a16="http://schemas.microsoft.com/office/drawing/2014/main" id="{233A6DE2-9224-4D12-AE69-716F8A9819A6}"/>
            </a:ext>
          </a:extLst>
        </xdr:cNvPr>
        <xdr:cNvSpPr/>
      </xdr:nvSpPr>
      <xdr:spPr>
        <a:xfrm>
          <a:off x="20383500" y="1855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51460</xdr:rowOff>
    </xdr:from>
    <xdr:to>
      <xdr:col>102</xdr:col>
      <xdr:colOff>165100</xdr:colOff>
      <xdr:row>108</xdr:row>
      <xdr:rowOff>153060</xdr:rowOff>
    </xdr:to>
    <xdr:sp macro="" textlink="">
      <xdr:nvSpPr>
        <xdr:cNvPr id="771" name="フローチャート: 判断 770">
          <a:extLst>
            <a:ext uri="{FF2B5EF4-FFF2-40B4-BE49-F238E27FC236}">
              <a16:creationId xmlns="" xmlns:a16="http://schemas.microsoft.com/office/drawing/2014/main" id="{F0651592-33C4-42EF-95C8-CCB0F568917C}"/>
            </a:ext>
          </a:extLst>
        </xdr:cNvPr>
        <xdr:cNvSpPr/>
      </xdr:nvSpPr>
      <xdr:spPr>
        <a:xfrm>
          <a:off x="19494500" y="185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72" name="テキスト ボックス 771">
          <a:extLst>
            <a:ext uri="{FF2B5EF4-FFF2-40B4-BE49-F238E27FC236}">
              <a16:creationId xmlns="" xmlns:a16="http://schemas.microsoft.com/office/drawing/2014/main" id="{3FD1BF2D-9D18-4AC7-A865-5084D4A8501F}"/>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73" name="テキスト ボックス 772">
          <a:extLst>
            <a:ext uri="{FF2B5EF4-FFF2-40B4-BE49-F238E27FC236}">
              <a16:creationId xmlns="" xmlns:a16="http://schemas.microsoft.com/office/drawing/2014/main" id="{D2C5BE21-8768-4E83-BDAB-413A7465BC9F}"/>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74" name="テキスト ボックス 773">
          <a:extLst>
            <a:ext uri="{FF2B5EF4-FFF2-40B4-BE49-F238E27FC236}">
              <a16:creationId xmlns="" xmlns:a16="http://schemas.microsoft.com/office/drawing/2014/main" id="{9394E62E-A763-4E38-B22C-57B5EA0971EE}"/>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75" name="テキスト ボックス 774">
          <a:extLst>
            <a:ext uri="{FF2B5EF4-FFF2-40B4-BE49-F238E27FC236}">
              <a16:creationId xmlns="" xmlns:a16="http://schemas.microsoft.com/office/drawing/2014/main" id="{CEF26656-F98C-4D03-B528-FE755452130D}"/>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76" name="テキスト ボックス 775">
          <a:extLst>
            <a:ext uri="{FF2B5EF4-FFF2-40B4-BE49-F238E27FC236}">
              <a16:creationId xmlns="" xmlns:a16="http://schemas.microsoft.com/office/drawing/2014/main" id="{5BCC0CE2-FF5A-4EE0-8370-2FF811EEC8CD}"/>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89636</xdr:rowOff>
    </xdr:from>
    <xdr:to>
      <xdr:col>116</xdr:col>
      <xdr:colOff>114300</xdr:colOff>
      <xdr:row>109</xdr:row>
      <xdr:rowOff>19786</xdr:rowOff>
    </xdr:to>
    <xdr:sp macro="" textlink="">
      <xdr:nvSpPr>
        <xdr:cNvPr id="777" name="楕円 776">
          <a:extLst>
            <a:ext uri="{FF2B5EF4-FFF2-40B4-BE49-F238E27FC236}">
              <a16:creationId xmlns="" xmlns:a16="http://schemas.microsoft.com/office/drawing/2014/main" id="{97AE0E90-6E24-44BA-8D9C-C8063FC88AD6}"/>
            </a:ext>
          </a:extLst>
        </xdr:cNvPr>
        <xdr:cNvSpPr/>
      </xdr:nvSpPr>
      <xdr:spPr>
        <a:xfrm>
          <a:off x="22110700" y="18606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4563</xdr:rowOff>
    </xdr:from>
    <xdr:ext cx="469744" cy="259045"/>
    <xdr:sp macro="" textlink="">
      <xdr:nvSpPr>
        <xdr:cNvPr id="778" name="【公民館】&#10;一人当たり面積該当値テキスト">
          <a:extLst>
            <a:ext uri="{FF2B5EF4-FFF2-40B4-BE49-F238E27FC236}">
              <a16:creationId xmlns="" xmlns:a16="http://schemas.microsoft.com/office/drawing/2014/main" id="{2275B7ED-F61B-4580-AD31-31E46832F787}"/>
            </a:ext>
          </a:extLst>
        </xdr:cNvPr>
        <xdr:cNvSpPr txBox="1"/>
      </xdr:nvSpPr>
      <xdr:spPr>
        <a:xfrm>
          <a:off x="22199600" y="18521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89788</xdr:rowOff>
    </xdr:from>
    <xdr:to>
      <xdr:col>112</xdr:col>
      <xdr:colOff>38100</xdr:colOff>
      <xdr:row>109</xdr:row>
      <xdr:rowOff>19938</xdr:rowOff>
    </xdr:to>
    <xdr:sp macro="" textlink="">
      <xdr:nvSpPr>
        <xdr:cNvPr id="779" name="楕円 778">
          <a:extLst>
            <a:ext uri="{FF2B5EF4-FFF2-40B4-BE49-F238E27FC236}">
              <a16:creationId xmlns="" xmlns:a16="http://schemas.microsoft.com/office/drawing/2014/main" id="{22523961-7B1B-4E87-BEDF-6720469DB5BC}"/>
            </a:ext>
          </a:extLst>
        </xdr:cNvPr>
        <xdr:cNvSpPr/>
      </xdr:nvSpPr>
      <xdr:spPr>
        <a:xfrm>
          <a:off x="21272500" y="1860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140436</xdr:rowOff>
    </xdr:from>
    <xdr:to>
      <xdr:col>116</xdr:col>
      <xdr:colOff>63500</xdr:colOff>
      <xdr:row>108</xdr:row>
      <xdr:rowOff>140588</xdr:rowOff>
    </xdr:to>
    <xdr:cxnSp macro="">
      <xdr:nvCxnSpPr>
        <xdr:cNvPr id="780" name="直線コネクタ 779">
          <a:extLst>
            <a:ext uri="{FF2B5EF4-FFF2-40B4-BE49-F238E27FC236}">
              <a16:creationId xmlns="" xmlns:a16="http://schemas.microsoft.com/office/drawing/2014/main" id="{4829A090-87D3-4EEE-A410-8E83148770C3}"/>
            </a:ext>
          </a:extLst>
        </xdr:cNvPr>
        <xdr:cNvCxnSpPr/>
      </xdr:nvCxnSpPr>
      <xdr:spPr>
        <a:xfrm flipV="1">
          <a:off x="21323300" y="18657036"/>
          <a:ext cx="838200" cy="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90018</xdr:rowOff>
    </xdr:from>
    <xdr:to>
      <xdr:col>107</xdr:col>
      <xdr:colOff>101600</xdr:colOff>
      <xdr:row>109</xdr:row>
      <xdr:rowOff>20168</xdr:rowOff>
    </xdr:to>
    <xdr:sp macro="" textlink="">
      <xdr:nvSpPr>
        <xdr:cNvPr id="781" name="楕円 780">
          <a:extLst>
            <a:ext uri="{FF2B5EF4-FFF2-40B4-BE49-F238E27FC236}">
              <a16:creationId xmlns="" xmlns:a16="http://schemas.microsoft.com/office/drawing/2014/main" id="{850A0515-3024-4CAA-B7B1-C8AB9AB3A5A3}"/>
            </a:ext>
          </a:extLst>
        </xdr:cNvPr>
        <xdr:cNvSpPr/>
      </xdr:nvSpPr>
      <xdr:spPr>
        <a:xfrm>
          <a:off x="20383500" y="18606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140588</xdr:rowOff>
    </xdr:from>
    <xdr:to>
      <xdr:col>111</xdr:col>
      <xdr:colOff>177800</xdr:colOff>
      <xdr:row>108</xdr:row>
      <xdr:rowOff>140818</xdr:rowOff>
    </xdr:to>
    <xdr:cxnSp macro="">
      <xdr:nvCxnSpPr>
        <xdr:cNvPr id="782" name="直線コネクタ 781">
          <a:extLst>
            <a:ext uri="{FF2B5EF4-FFF2-40B4-BE49-F238E27FC236}">
              <a16:creationId xmlns="" xmlns:a16="http://schemas.microsoft.com/office/drawing/2014/main" id="{6B890374-0667-42A3-8606-FFC5D695F7B4}"/>
            </a:ext>
          </a:extLst>
        </xdr:cNvPr>
        <xdr:cNvCxnSpPr/>
      </xdr:nvCxnSpPr>
      <xdr:spPr>
        <a:xfrm flipV="1">
          <a:off x="20434300" y="18657188"/>
          <a:ext cx="889000" cy="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90094</xdr:rowOff>
    </xdr:from>
    <xdr:to>
      <xdr:col>102</xdr:col>
      <xdr:colOff>165100</xdr:colOff>
      <xdr:row>109</xdr:row>
      <xdr:rowOff>20244</xdr:rowOff>
    </xdr:to>
    <xdr:sp macro="" textlink="">
      <xdr:nvSpPr>
        <xdr:cNvPr id="783" name="楕円 782">
          <a:extLst>
            <a:ext uri="{FF2B5EF4-FFF2-40B4-BE49-F238E27FC236}">
              <a16:creationId xmlns="" xmlns:a16="http://schemas.microsoft.com/office/drawing/2014/main" id="{85810D6E-3415-4D63-816D-103D28AD3CA8}"/>
            </a:ext>
          </a:extLst>
        </xdr:cNvPr>
        <xdr:cNvSpPr/>
      </xdr:nvSpPr>
      <xdr:spPr>
        <a:xfrm>
          <a:off x="19494500" y="18606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140818</xdr:rowOff>
    </xdr:from>
    <xdr:to>
      <xdr:col>107</xdr:col>
      <xdr:colOff>50800</xdr:colOff>
      <xdr:row>108</xdr:row>
      <xdr:rowOff>140894</xdr:rowOff>
    </xdr:to>
    <xdr:cxnSp macro="">
      <xdr:nvCxnSpPr>
        <xdr:cNvPr id="784" name="直線コネクタ 783">
          <a:extLst>
            <a:ext uri="{FF2B5EF4-FFF2-40B4-BE49-F238E27FC236}">
              <a16:creationId xmlns="" xmlns:a16="http://schemas.microsoft.com/office/drawing/2014/main" id="{0F5EF931-B559-44C4-A17A-164F4948ADA6}"/>
            </a:ext>
          </a:extLst>
        </xdr:cNvPr>
        <xdr:cNvCxnSpPr/>
      </xdr:nvCxnSpPr>
      <xdr:spPr>
        <a:xfrm flipV="1">
          <a:off x="19545300" y="18657418"/>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144136</xdr:rowOff>
    </xdr:from>
    <xdr:ext cx="469744" cy="259045"/>
    <xdr:sp macro="" textlink="">
      <xdr:nvSpPr>
        <xdr:cNvPr id="785" name="n_1aveValue【公民館】&#10;一人当たり面積">
          <a:extLst>
            <a:ext uri="{FF2B5EF4-FFF2-40B4-BE49-F238E27FC236}">
              <a16:creationId xmlns="" xmlns:a16="http://schemas.microsoft.com/office/drawing/2014/main" id="{D1D44DAD-99CB-453D-A83B-2314F88E40F3}"/>
            </a:ext>
          </a:extLst>
        </xdr:cNvPr>
        <xdr:cNvSpPr txBox="1"/>
      </xdr:nvSpPr>
      <xdr:spPr>
        <a:xfrm>
          <a:off x="21075727" y="18317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156024</xdr:rowOff>
    </xdr:from>
    <xdr:ext cx="469744" cy="259045"/>
    <xdr:sp macro="" textlink="">
      <xdr:nvSpPr>
        <xdr:cNvPr id="786" name="n_2aveValue【公民館】&#10;一人当たり面積">
          <a:extLst>
            <a:ext uri="{FF2B5EF4-FFF2-40B4-BE49-F238E27FC236}">
              <a16:creationId xmlns="" xmlns:a16="http://schemas.microsoft.com/office/drawing/2014/main" id="{C9D0451C-B59F-44BE-830C-68D72C9CD440}"/>
            </a:ext>
          </a:extLst>
        </xdr:cNvPr>
        <xdr:cNvSpPr txBox="1"/>
      </xdr:nvSpPr>
      <xdr:spPr>
        <a:xfrm>
          <a:off x="20199427" y="18329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169587</xdr:rowOff>
    </xdr:from>
    <xdr:ext cx="469744" cy="259045"/>
    <xdr:sp macro="" textlink="">
      <xdr:nvSpPr>
        <xdr:cNvPr id="787" name="n_3aveValue【公民館】&#10;一人当たり面積">
          <a:extLst>
            <a:ext uri="{FF2B5EF4-FFF2-40B4-BE49-F238E27FC236}">
              <a16:creationId xmlns="" xmlns:a16="http://schemas.microsoft.com/office/drawing/2014/main" id="{69A99DA1-4D1D-429B-BF63-EFB469923BE7}"/>
            </a:ext>
          </a:extLst>
        </xdr:cNvPr>
        <xdr:cNvSpPr txBox="1"/>
      </xdr:nvSpPr>
      <xdr:spPr>
        <a:xfrm>
          <a:off x="19310427" y="18343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11065</xdr:rowOff>
    </xdr:from>
    <xdr:ext cx="469744" cy="259045"/>
    <xdr:sp macro="" textlink="">
      <xdr:nvSpPr>
        <xdr:cNvPr id="788" name="n_1mainValue【公民館】&#10;一人当たり面積">
          <a:extLst>
            <a:ext uri="{FF2B5EF4-FFF2-40B4-BE49-F238E27FC236}">
              <a16:creationId xmlns="" xmlns:a16="http://schemas.microsoft.com/office/drawing/2014/main" id="{869F869B-3E90-486A-A8BA-B3D8BED6D537}"/>
            </a:ext>
          </a:extLst>
        </xdr:cNvPr>
        <xdr:cNvSpPr txBox="1"/>
      </xdr:nvSpPr>
      <xdr:spPr>
        <a:xfrm>
          <a:off x="21075727" y="186991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11295</xdr:rowOff>
    </xdr:from>
    <xdr:ext cx="469744" cy="259045"/>
    <xdr:sp macro="" textlink="">
      <xdr:nvSpPr>
        <xdr:cNvPr id="789" name="n_2mainValue【公民館】&#10;一人当たり面積">
          <a:extLst>
            <a:ext uri="{FF2B5EF4-FFF2-40B4-BE49-F238E27FC236}">
              <a16:creationId xmlns="" xmlns:a16="http://schemas.microsoft.com/office/drawing/2014/main" id="{9BB767F3-7147-45FF-A4E6-4434EAB958BF}"/>
            </a:ext>
          </a:extLst>
        </xdr:cNvPr>
        <xdr:cNvSpPr txBox="1"/>
      </xdr:nvSpPr>
      <xdr:spPr>
        <a:xfrm>
          <a:off x="20199427" y="18699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109</xdr:row>
      <xdr:rowOff>11371</xdr:rowOff>
    </xdr:from>
    <xdr:ext cx="469744" cy="259045"/>
    <xdr:sp macro="" textlink="">
      <xdr:nvSpPr>
        <xdr:cNvPr id="790" name="n_3mainValue【公民館】&#10;一人当たり面積">
          <a:extLst>
            <a:ext uri="{FF2B5EF4-FFF2-40B4-BE49-F238E27FC236}">
              <a16:creationId xmlns="" xmlns:a16="http://schemas.microsoft.com/office/drawing/2014/main" id="{869DB5AE-26FC-48C6-9C10-54E1BC10CAB7}"/>
            </a:ext>
          </a:extLst>
        </xdr:cNvPr>
        <xdr:cNvSpPr txBox="1"/>
      </xdr:nvSpPr>
      <xdr:spPr>
        <a:xfrm>
          <a:off x="19310427" y="18699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91" name="正方形/長方形 790">
          <a:extLst>
            <a:ext uri="{FF2B5EF4-FFF2-40B4-BE49-F238E27FC236}">
              <a16:creationId xmlns="" xmlns:a16="http://schemas.microsoft.com/office/drawing/2014/main" id="{5412BFF4-4540-4711-A5FE-A7EE38BB982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92" name="正方形/長方形 791">
          <a:extLst>
            <a:ext uri="{FF2B5EF4-FFF2-40B4-BE49-F238E27FC236}">
              <a16:creationId xmlns="" xmlns:a16="http://schemas.microsoft.com/office/drawing/2014/main" id="{252F11EB-607F-4AC7-BE2C-63076184A77F}"/>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93" name="テキスト ボックス 792">
          <a:extLst>
            <a:ext uri="{FF2B5EF4-FFF2-40B4-BE49-F238E27FC236}">
              <a16:creationId xmlns="" xmlns:a16="http://schemas.microsoft.com/office/drawing/2014/main" id="{35D0059B-9928-4A8C-BFA2-CC58E7E5A2D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ほとんどの類型において有形固定資産減価償却率は類似団体平均を下回っているが、港湾・漁港、認定こども園・幼稚園・保育所については、類似団体平均を上回っている。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また、学校施設は類似団体平均を大幅に下回っており、これは平成２７年度に安田中学校屋内運動場の建替え更新を実施したことによるものである。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9DB811EB-23DB-494A-AD56-8EF7A216FDAA}"/>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9B9A6B4C-693D-48B3-93AC-C185F618172E}"/>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F7E837AD-6B68-4FC4-9E80-53C4922F251A}"/>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333951AB-7511-477C-8618-C794D5CFCC8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32DAC639-234E-4DA0-A3D4-26139F01FF7D}"/>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B5F684E7-355D-4C1A-88A0-3891BDB33EC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DDCFEF39-531E-417A-96A0-A4F0494B01A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7B53AB30-E28F-4510-8624-92E2CFA7B2E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4D8A0B93-4C65-47C8-885B-1A90903BC0F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F6168656-31FC-44A9-9371-92199F732BA1}"/>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2,700
2,697
52.36
2,876,416
2,813,436
43,315
1,520,328
3,223,841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C572123E-E020-494B-80A7-62690CC3F20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CA742C5C-3C01-43C9-9F15-441E430D1B8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5D889F1-9686-4FEB-BB91-9A460328BC5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12E7D8F5-19A5-4AC6-BF24-187504531D14}"/>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A64E6681-5DC5-4B41-A074-F1B9E63945DA}"/>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 xmlns:a16="http://schemas.microsoft.com/office/drawing/2014/main" id="{7740D5D4-6C24-4B4F-9C3B-FFD93AFAEB76}"/>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AD3D0022-599D-4DCD-A7BE-3575372EECA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8D359028-7E01-4374-8A3D-7BCAD66D3097}"/>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07A86DCF-8573-4E14-BFFC-009F20D7E20E}"/>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D306E273-AEE2-4E99-BEEB-B655659D696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990C19EC-8F0E-4CEA-A523-F7100A7A923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2A5C5645-804F-4B29-9C25-7F692D4E7C2C}"/>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44C39535-877B-4575-9001-AE26E0C408A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AFCB4EE1-3645-43FB-B533-52327D0A27D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558C4C03-CDC2-4C00-9C21-E84314F14475}"/>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F0D4A0FB-60E0-43CD-9017-923444E9058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2E8FEE1B-78D4-45D8-97A6-1292642C5EA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D720BE4B-D139-4CBE-A0B6-7DED550E031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 xmlns:a16="http://schemas.microsoft.com/office/drawing/2014/main" id="{DB18553C-BEBE-4956-A6EB-8F9DA0D8600E}"/>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61D5BA70-0FFB-46F6-BA12-A9E39D50F94A}"/>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E8A6B447-6F80-4C43-88A2-2995692B401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BC39F34D-6371-4F62-87FA-5900817F59BC}"/>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D4F8CBB0-90CA-467D-9255-401D4A9E0585}"/>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9F739C8E-6F32-4AEB-AB33-57E6250A9BD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76B9B399-CA68-4820-80DF-BC827795F3B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4C83D032-FD97-4422-9F37-E2228FC5E3AE}"/>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6B867D41-D887-4498-8C1B-9351F387DAE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A00742C0-8FD3-4A5E-ACE4-9E913F7F91F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 xmlns:a16="http://schemas.microsoft.com/office/drawing/2014/main" id="{C25997DF-1894-4672-B657-5D1EF2C146A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 xmlns:a16="http://schemas.microsoft.com/office/drawing/2014/main" id="{8B552C94-9A0F-433A-97E3-2198D2BA6CED}"/>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 xmlns:a16="http://schemas.microsoft.com/office/drawing/2014/main" id="{9D1AC42E-6F20-47C1-9811-67924F5ACBAC}"/>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 xmlns:a16="http://schemas.microsoft.com/office/drawing/2014/main" id="{2675847E-5486-4B67-B400-8B5796B15BE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 xmlns:a16="http://schemas.microsoft.com/office/drawing/2014/main" id="{6C50AC0F-D154-4B1C-A211-B50A7CCAF5B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 xmlns:a16="http://schemas.microsoft.com/office/drawing/2014/main" id="{E9FCB00D-7822-4AA7-81C7-6365B1E60E97}"/>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 xmlns:a16="http://schemas.microsoft.com/office/drawing/2014/main" id="{0FB1E60E-D57A-4E24-91A1-EEC1CCF445C2}"/>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 xmlns:a16="http://schemas.microsoft.com/office/drawing/2014/main" id="{76252E43-22AF-4BCA-9B21-F0C88E002D68}"/>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 xmlns:a16="http://schemas.microsoft.com/office/drawing/2014/main" id="{AC5F088B-0D8D-41ED-B967-FF5843AACBBE}"/>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 xmlns:a16="http://schemas.microsoft.com/office/drawing/2014/main" id="{2BB0A50B-105A-49A7-978B-BFCBF43039B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 xmlns:a16="http://schemas.microsoft.com/office/drawing/2014/main" id="{1C2E642F-62F8-4005-97FC-820C2D17B5C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 xmlns:a16="http://schemas.microsoft.com/office/drawing/2014/main" id="{8DA3153E-9516-4578-837D-E49251B1E34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 xmlns:a16="http://schemas.microsoft.com/office/drawing/2014/main" id="{0A393052-E74B-4A7E-9AD4-254D62B5FB0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 xmlns:a16="http://schemas.microsoft.com/office/drawing/2014/main" id="{532BA33E-B4DD-4BFB-9E6C-0CC99E552D7E}"/>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 xmlns:a16="http://schemas.microsoft.com/office/drawing/2014/main" id="{147DC594-1993-43F2-8205-E1E9F2E68BC1}"/>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 xmlns:a16="http://schemas.microsoft.com/office/drawing/2014/main" id="{D53693F6-6C7E-446C-90F6-C3323879F5F2}"/>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a:extLst>
            <a:ext uri="{FF2B5EF4-FFF2-40B4-BE49-F238E27FC236}">
              <a16:creationId xmlns="" xmlns:a16="http://schemas.microsoft.com/office/drawing/2014/main" id="{66460439-9EEC-411B-A273-082F51543E2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a:extLst>
            <a:ext uri="{FF2B5EF4-FFF2-40B4-BE49-F238E27FC236}">
              <a16:creationId xmlns="" xmlns:a16="http://schemas.microsoft.com/office/drawing/2014/main" id="{CD2186FE-7B1B-4BF6-BAA2-FDA86913C7D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a:extLst>
            <a:ext uri="{FF2B5EF4-FFF2-40B4-BE49-F238E27FC236}">
              <a16:creationId xmlns="" xmlns:a16="http://schemas.microsoft.com/office/drawing/2014/main" id="{8C298061-AA6A-4BD9-AA39-9ACED726DED3}"/>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a:extLst>
            <a:ext uri="{FF2B5EF4-FFF2-40B4-BE49-F238E27FC236}">
              <a16:creationId xmlns="" xmlns:a16="http://schemas.microsoft.com/office/drawing/2014/main" id="{B7799C86-A2E7-4530-B46B-8C64C5B882A0}"/>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a:extLst>
            <a:ext uri="{FF2B5EF4-FFF2-40B4-BE49-F238E27FC236}">
              <a16:creationId xmlns="" xmlns:a16="http://schemas.microsoft.com/office/drawing/2014/main" id="{26CDCE8B-1388-4985-B45A-48AA6B2B84BE}"/>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a:extLst>
            <a:ext uri="{FF2B5EF4-FFF2-40B4-BE49-F238E27FC236}">
              <a16:creationId xmlns="" xmlns:a16="http://schemas.microsoft.com/office/drawing/2014/main" id="{84878374-B716-467A-8A13-0758E25CA653}"/>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a:extLst>
            <a:ext uri="{FF2B5EF4-FFF2-40B4-BE49-F238E27FC236}">
              <a16:creationId xmlns="" xmlns:a16="http://schemas.microsoft.com/office/drawing/2014/main" id="{09953865-4B61-4CEC-96D3-073DD2D89465}"/>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a:extLst>
            <a:ext uri="{FF2B5EF4-FFF2-40B4-BE49-F238E27FC236}">
              <a16:creationId xmlns="" xmlns:a16="http://schemas.microsoft.com/office/drawing/2014/main" id="{C9B76397-0522-4528-8D19-85FF06280F01}"/>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a:extLst>
            <a:ext uri="{FF2B5EF4-FFF2-40B4-BE49-F238E27FC236}">
              <a16:creationId xmlns="" xmlns:a16="http://schemas.microsoft.com/office/drawing/2014/main" id="{8EFB673A-A232-47D9-ACEB-739F85CCB975}"/>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a:extLst>
            <a:ext uri="{FF2B5EF4-FFF2-40B4-BE49-F238E27FC236}">
              <a16:creationId xmlns="" xmlns:a16="http://schemas.microsoft.com/office/drawing/2014/main" id="{614E706B-87C5-4016-9B47-5A2711E0B32D}"/>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a:extLst>
            <a:ext uri="{FF2B5EF4-FFF2-40B4-BE49-F238E27FC236}">
              <a16:creationId xmlns="" xmlns:a16="http://schemas.microsoft.com/office/drawing/2014/main" id="{1986C932-7303-4BAC-AF1F-4BF67F22A443}"/>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a:extLst>
            <a:ext uri="{FF2B5EF4-FFF2-40B4-BE49-F238E27FC236}">
              <a16:creationId xmlns="" xmlns:a16="http://schemas.microsoft.com/office/drawing/2014/main" id="{05D14599-E504-4089-9810-3420FD83DFCA}"/>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a:extLst>
            <a:ext uri="{FF2B5EF4-FFF2-40B4-BE49-F238E27FC236}">
              <a16:creationId xmlns="" xmlns:a16="http://schemas.microsoft.com/office/drawing/2014/main" id="{DE3BD71C-6FDB-4E80-A6D6-4B6CCB094EE4}"/>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a:extLst>
            <a:ext uri="{FF2B5EF4-FFF2-40B4-BE49-F238E27FC236}">
              <a16:creationId xmlns="" xmlns:a16="http://schemas.microsoft.com/office/drawing/2014/main" id="{3C1E4FB9-2A7D-4327-8D8F-DE6E458BE41C}"/>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a:extLst>
            <a:ext uri="{FF2B5EF4-FFF2-40B4-BE49-F238E27FC236}">
              <a16:creationId xmlns="" xmlns:a16="http://schemas.microsoft.com/office/drawing/2014/main" id="{C6C0FD34-6F23-487C-B283-1C3B41957859}"/>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 xmlns:a16="http://schemas.microsoft.com/office/drawing/2014/main" id="{0FA6BD47-1542-41C9-B4CB-971AB4A57D25}"/>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74295</xdr:rowOff>
    </xdr:to>
    <xdr:cxnSp macro="">
      <xdr:nvCxnSpPr>
        <xdr:cNvPr id="72" name="直線コネクタ 71">
          <a:extLst>
            <a:ext uri="{FF2B5EF4-FFF2-40B4-BE49-F238E27FC236}">
              <a16:creationId xmlns="" xmlns:a16="http://schemas.microsoft.com/office/drawing/2014/main" id="{3EF209ED-313B-40C8-A778-5D9EDB57F6B3}"/>
            </a:ext>
          </a:extLst>
        </xdr:cNvPr>
        <xdr:cNvCxnSpPr/>
      </xdr:nvCxnSpPr>
      <xdr:spPr>
        <a:xfrm flipV="1">
          <a:off x="4634865" y="9525000"/>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78122</xdr:rowOff>
    </xdr:from>
    <xdr:ext cx="405111" cy="259045"/>
    <xdr:sp macro="" textlink="">
      <xdr:nvSpPr>
        <xdr:cNvPr id="73" name="【体育館・プール】&#10;有形固定資産減価償却率最小値テキスト">
          <a:extLst>
            <a:ext uri="{FF2B5EF4-FFF2-40B4-BE49-F238E27FC236}">
              <a16:creationId xmlns="" xmlns:a16="http://schemas.microsoft.com/office/drawing/2014/main" id="{C15AC85B-9409-4E25-9186-B6AEA118BE4B}"/>
            </a:ext>
          </a:extLst>
        </xdr:cNvPr>
        <xdr:cNvSpPr txBox="1"/>
      </xdr:nvSpPr>
      <xdr:spPr>
        <a:xfrm>
          <a:off x="4673600" y="1105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74295</xdr:rowOff>
    </xdr:from>
    <xdr:to>
      <xdr:col>24</xdr:col>
      <xdr:colOff>152400</xdr:colOff>
      <xdr:row>64</xdr:row>
      <xdr:rowOff>74295</xdr:rowOff>
    </xdr:to>
    <xdr:cxnSp macro="">
      <xdr:nvCxnSpPr>
        <xdr:cNvPr id="74" name="直線コネクタ 73">
          <a:extLst>
            <a:ext uri="{FF2B5EF4-FFF2-40B4-BE49-F238E27FC236}">
              <a16:creationId xmlns="" xmlns:a16="http://schemas.microsoft.com/office/drawing/2014/main" id="{97727A3A-1142-493A-8A1B-01DC79CA2E3A}"/>
            </a:ext>
          </a:extLst>
        </xdr:cNvPr>
        <xdr:cNvCxnSpPr/>
      </xdr:nvCxnSpPr>
      <xdr:spPr>
        <a:xfrm>
          <a:off x="4546600" y="1104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a:extLst>
            <a:ext uri="{FF2B5EF4-FFF2-40B4-BE49-F238E27FC236}">
              <a16:creationId xmlns="" xmlns:a16="http://schemas.microsoft.com/office/drawing/2014/main" id="{3B14F43D-6A49-4F9E-98C1-AB789C7242AC}"/>
            </a:ext>
          </a:extLst>
        </xdr:cNvPr>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 xmlns:a16="http://schemas.microsoft.com/office/drawing/2014/main" id="{40CEC1F4-3DC9-4E81-99E1-07DCACF1DC9E}"/>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125747</xdr:rowOff>
    </xdr:from>
    <xdr:ext cx="405111" cy="259045"/>
    <xdr:sp macro="" textlink="">
      <xdr:nvSpPr>
        <xdr:cNvPr id="77" name="【体育館・プール】&#10;有形固定資産減価償却率平均値テキスト">
          <a:extLst>
            <a:ext uri="{FF2B5EF4-FFF2-40B4-BE49-F238E27FC236}">
              <a16:creationId xmlns="" xmlns:a16="http://schemas.microsoft.com/office/drawing/2014/main" id="{461F2C79-1CAD-4987-B21E-C916DF993814}"/>
            </a:ext>
          </a:extLst>
        </xdr:cNvPr>
        <xdr:cNvSpPr txBox="1"/>
      </xdr:nvSpPr>
      <xdr:spPr>
        <a:xfrm>
          <a:off x="4673600" y="100698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147320</xdr:rowOff>
    </xdr:from>
    <xdr:to>
      <xdr:col>24</xdr:col>
      <xdr:colOff>114300</xdr:colOff>
      <xdr:row>59</xdr:row>
      <xdr:rowOff>77470</xdr:rowOff>
    </xdr:to>
    <xdr:sp macro="" textlink="">
      <xdr:nvSpPr>
        <xdr:cNvPr id="78" name="フローチャート: 判断 77">
          <a:extLst>
            <a:ext uri="{FF2B5EF4-FFF2-40B4-BE49-F238E27FC236}">
              <a16:creationId xmlns="" xmlns:a16="http://schemas.microsoft.com/office/drawing/2014/main" id="{47F901EC-6436-44EB-86A6-065106F93ECA}"/>
            </a:ext>
          </a:extLst>
        </xdr:cNvPr>
        <xdr:cNvSpPr/>
      </xdr:nvSpPr>
      <xdr:spPr>
        <a:xfrm>
          <a:off x="4584700" y="1009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8255</xdr:rowOff>
    </xdr:from>
    <xdr:to>
      <xdr:col>20</xdr:col>
      <xdr:colOff>38100</xdr:colOff>
      <xdr:row>59</xdr:row>
      <xdr:rowOff>109855</xdr:rowOff>
    </xdr:to>
    <xdr:sp macro="" textlink="">
      <xdr:nvSpPr>
        <xdr:cNvPr id="79" name="フローチャート: 判断 78">
          <a:extLst>
            <a:ext uri="{FF2B5EF4-FFF2-40B4-BE49-F238E27FC236}">
              <a16:creationId xmlns="" xmlns:a16="http://schemas.microsoft.com/office/drawing/2014/main" id="{DCBC8A8C-C696-40A7-9A97-0FF9F15794ED}"/>
            </a:ext>
          </a:extLst>
        </xdr:cNvPr>
        <xdr:cNvSpPr/>
      </xdr:nvSpPr>
      <xdr:spPr>
        <a:xfrm>
          <a:off x="3746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59</xdr:row>
      <xdr:rowOff>100982</xdr:rowOff>
    </xdr:from>
    <xdr:ext cx="405111" cy="259045"/>
    <xdr:sp macro="" textlink="">
      <xdr:nvSpPr>
        <xdr:cNvPr id="80" name="n_1aveValue【体育館・プール】&#10;有形固定資産減価償却率">
          <a:extLst>
            <a:ext uri="{FF2B5EF4-FFF2-40B4-BE49-F238E27FC236}">
              <a16:creationId xmlns="" xmlns:a16="http://schemas.microsoft.com/office/drawing/2014/main" id="{6A4C6F43-15B9-4020-A70A-53A2686E367D}"/>
            </a:ext>
          </a:extLst>
        </xdr:cNvPr>
        <xdr:cNvSpPr txBox="1"/>
      </xdr:nvSpPr>
      <xdr:spPr>
        <a:xfrm>
          <a:off x="3582044" y="10216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12065</xdr:rowOff>
    </xdr:from>
    <xdr:to>
      <xdr:col>15</xdr:col>
      <xdr:colOff>101600</xdr:colOff>
      <xdr:row>59</xdr:row>
      <xdr:rowOff>113665</xdr:rowOff>
    </xdr:to>
    <xdr:sp macro="" textlink="">
      <xdr:nvSpPr>
        <xdr:cNvPr id="81" name="フローチャート: 判断 80">
          <a:extLst>
            <a:ext uri="{FF2B5EF4-FFF2-40B4-BE49-F238E27FC236}">
              <a16:creationId xmlns="" xmlns:a16="http://schemas.microsoft.com/office/drawing/2014/main" id="{96B3B5B8-B769-48C2-B2A5-9B02D05311E8}"/>
            </a:ext>
          </a:extLst>
        </xdr:cNvPr>
        <xdr:cNvSpPr/>
      </xdr:nvSpPr>
      <xdr:spPr>
        <a:xfrm>
          <a:off x="2857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59</xdr:row>
      <xdr:rowOff>104792</xdr:rowOff>
    </xdr:from>
    <xdr:ext cx="405111" cy="259045"/>
    <xdr:sp macro="" textlink="">
      <xdr:nvSpPr>
        <xdr:cNvPr id="82" name="n_2aveValue【体育館・プール】&#10;有形固定資産減価償却率">
          <a:extLst>
            <a:ext uri="{FF2B5EF4-FFF2-40B4-BE49-F238E27FC236}">
              <a16:creationId xmlns="" xmlns:a16="http://schemas.microsoft.com/office/drawing/2014/main" id="{ED69A193-5FD4-4CEA-8828-D77B35A652C5}"/>
            </a:ext>
          </a:extLst>
        </xdr:cNvPr>
        <xdr:cNvSpPr txBox="1"/>
      </xdr:nvSpPr>
      <xdr:spPr>
        <a:xfrm>
          <a:off x="2705744" y="1022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59</xdr:row>
      <xdr:rowOff>29210</xdr:rowOff>
    </xdr:from>
    <xdr:to>
      <xdr:col>10</xdr:col>
      <xdr:colOff>165100</xdr:colOff>
      <xdr:row>59</xdr:row>
      <xdr:rowOff>130810</xdr:rowOff>
    </xdr:to>
    <xdr:sp macro="" textlink="">
      <xdr:nvSpPr>
        <xdr:cNvPr id="83" name="フローチャート: 判断 82">
          <a:extLst>
            <a:ext uri="{FF2B5EF4-FFF2-40B4-BE49-F238E27FC236}">
              <a16:creationId xmlns="" xmlns:a16="http://schemas.microsoft.com/office/drawing/2014/main" id="{052CC912-9B95-49D9-8E55-5E2C59F9FC5E}"/>
            </a:ext>
          </a:extLst>
        </xdr:cNvPr>
        <xdr:cNvSpPr/>
      </xdr:nvSpPr>
      <xdr:spPr>
        <a:xfrm>
          <a:off x="1968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59</xdr:row>
      <xdr:rowOff>121937</xdr:rowOff>
    </xdr:from>
    <xdr:ext cx="405111" cy="259045"/>
    <xdr:sp macro="" textlink="">
      <xdr:nvSpPr>
        <xdr:cNvPr id="84" name="n_3aveValue【体育館・プール】&#10;有形固定資産減価償却率">
          <a:extLst>
            <a:ext uri="{FF2B5EF4-FFF2-40B4-BE49-F238E27FC236}">
              <a16:creationId xmlns="" xmlns:a16="http://schemas.microsoft.com/office/drawing/2014/main" id="{70A79923-59E9-4133-8012-5D9F4B5BAF40}"/>
            </a:ext>
          </a:extLst>
        </xdr:cNvPr>
        <xdr:cNvSpPr txBox="1"/>
      </xdr:nvSpPr>
      <xdr:spPr>
        <a:xfrm>
          <a:off x="1816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 xmlns:a16="http://schemas.microsoft.com/office/drawing/2014/main" id="{1ACF25D5-6B0A-4A1F-AEA0-CF7E821AA513}"/>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 xmlns:a16="http://schemas.microsoft.com/office/drawing/2014/main" id="{F7499F59-BB09-4CA4-815B-343B872C3836}"/>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 xmlns:a16="http://schemas.microsoft.com/office/drawing/2014/main" id="{2333CF85-ADE3-4F3D-839D-1861CF58EC2A}"/>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 xmlns:a16="http://schemas.microsoft.com/office/drawing/2014/main" id="{7119D3CE-8DF2-4256-B352-833ABA1283D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 xmlns:a16="http://schemas.microsoft.com/office/drawing/2014/main" id="{8D93D6B8-2771-4BF4-8FE0-29BF00DE232D}"/>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53975</xdr:rowOff>
    </xdr:from>
    <xdr:to>
      <xdr:col>24</xdr:col>
      <xdr:colOff>114300</xdr:colOff>
      <xdr:row>55</xdr:row>
      <xdr:rowOff>155575</xdr:rowOff>
    </xdr:to>
    <xdr:sp macro="" textlink="">
      <xdr:nvSpPr>
        <xdr:cNvPr id="90" name="楕円 89">
          <a:extLst>
            <a:ext uri="{FF2B5EF4-FFF2-40B4-BE49-F238E27FC236}">
              <a16:creationId xmlns="" xmlns:a16="http://schemas.microsoft.com/office/drawing/2014/main" id="{B3003E03-2275-48D5-8D88-8E52E5C74425}"/>
            </a:ext>
          </a:extLst>
        </xdr:cNvPr>
        <xdr:cNvSpPr/>
      </xdr:nvSpPr>
      <xdr:spPr>
        <a:xfrm>
          <a:off x="4584700" y="9483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54</xdr:row>
      <xdr:rowOff>168927</xdr:rowOff>
    </xdr:from>
    <xdr:ext cx="405111" cy="259045"/>
    <xdr:sp macro="" textlink="">
      <xdr:nvSpPr>
        <xdr:cNvPr id="91" name="【体育館・プール】&#10;有形固定資産減価償却率該当値テキスト">
          <a:extLst>
            <a:ext uri="{FF2B5EF4-FFF2-40B4-BE49-F238E27FC236}">
              <a16:creationId xmlns="" xmlns:a16="http://schemas.microsoft.com/office/drawing/2014/main" id="{870B83D1-7564-4FCE-9842-32A9AD8AB052}"/>
            </a:ext>
          </a:extLst>
        </xdr:cNvPr>
        <xdr:cNvSpPr txBox="1"/>
      </xdr:nvSpPr>
      <xdr:spPr>
        <a:xfrm>
          <a:off x="4673600" y="9427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61595</xdr:rowOff>
    </xdr:from>
    <xdr:to>
      <xdr:col>20</xdr:col>
      <xdr:colOff>38100</xdr:colOff>
      <xdr:row>55</xdr:row>
      <xdr:rowOff>163195</xdr:rowOff>
    </xdr:to>
    <xdr:sp macro="" textlink="">
      <xdr:nvSpPr>
        <xdr:cNvPr id="92" name="楕円 91">
          <a:extLst>
            <a:ext uri="{FF2B5EF4-FFF2-40B4-BE49-F238E27FC236}">
              <a16:creationId xmlns="" xmlns:a16="http://schemas.microsoft.com/office/drawing/2014/main" id="{CE65CBD2-C290-4BD5-A5B9-70ACE17C957D}"/>
            </a:ext>
          </a:extLst>
        </xdr:cNvPr>
        <xdr:cNvSpPr/>
      </xdr:nvSpPr>
      <xdr:spPr>
        <a:xfrm>
          <a:off x="3746500" y="949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55</xdr:row>
      <xdr:rowOff>104775</xdr:rowOff>
    </xdr:from>
    <xdr:to>
      <xdr:col>24</xdr:col>
      <xdr:colOff>63500</xdr:colOff>
      <xdr:row>55</xdr:row>
      <xdr:rowOff>112395</xdr:rowOff>
    </xdr:to>
    <xdr:cxnSp macro="">
      <xdr:nvCxnSpPr>
        <xdr:cNvPr id="93" name="直線コネクタ 92">
          <a:extLst>
            <a:ext uri="{FF2B5EF4-FFF2-40B4-BE49-F238E27FC236}">
              <a16:creationId xmlns="" xmlns:a16="http://schemas.microsoft.com/office/drawing/2014/main" id="{ED4115EA-FB49-4FCC-8F94-8C81E7607ECA}"/>
            </a:ext>
          </a:extLst>
        </xdr:cNvPr>
        <xdr:cNvCxnSpPr/>
      </xdr:nvCxnSpPr>
      <xdr:spPr>
        <a:xfrm flipV="1">
          <a:off x="3797300" y="9534525"/>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69215</xdr:rowOff>
    </xdr:from>
    <xdr:to>
      <xdr:col>15</xdr:col>
      <xdr:colOff>101600</xdr:colOff>
      <xdr:row>55</xdr:row>
      <xdr:rowOff>170815</xdr:rowOff>
    </xdr:to>
    <xdr:sp macro="" textlink="">
      <xdr:nvSpPr>
        <xdr:cNvPr id="94" name="楕円 93">
          <a:extLst>
            <a:ext uri="{FF2B5EF4-FFF2-40B4-BE49-F238E27FC236}">
              <a16:creationId xmlns="" xmlns:a16="http://schemas.microsoft.com/office/drawing/2014/main" id="{CE1FA2DA-B0B3-4A0A-8830-DA9C5C4216AC}"/>
            </a:ext>
          </a:extLst>
        </xdr:cNvPr>
        <xdr:cNvSpPr/>
      </xdr:nvSpPr>
      <xdr:spPr>
        <a:xfrm>
          <a:off x="2857500" y="949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112395</xdr:rowOff>
    </xdr:from>
    <xdr:to>
      <xdr:col>19</xdr:col>
      <xdr:colOff>177800</xdr:colOff>
      <xdr:row>55</xdr:row>
      <xdr:rowOff>120015</xdr:rowOff>
    </xdr:to>
    <xdr:cxnSp macro="">
      <xdr:nvCxnSpPr>
        <xdr:cNvPr id="95" name="直線コネクタ 94">
          <a:extLst>
            <a:ext uri="{FF2B5EF4-FFF2-40B4-BE49-F238E27FC236}">
              <a16:creationId xmlns="" xmlns:a16="http://schemas.microsoft.com/office/drawing/2014/main" id="{7F4D111C-D61B-4747-ACC6-9D18434C5AC2}"/>
            </a:ext>
          </a:extLst>
        </xdr:cNvPr>
        <xdr:cNvCxnSpPr/>
      </xdr:nvCxnSpPr>
      <xdr:spPr>
        <a:xfrm flipV="1">
          <a:off x="2908300" y="954214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76835</xdr:rowOff>
    </xdr:from>
    <xdr:to>
      <xdr:col>10</xdr:col>
      <xdr:colOff>165100</xdr:colOff>
      <xdr:row>56</xdr:row>
      <xdr:rowOff>6985</xdr:rowOff>
    </xdr:to>
    <xdr:sp macro="" textlink="">
      <xdr:nvSpPr>
        <xdr:cNvPr id="96" name="楕円 95">
          <a:extLst>
            <a:ext uri="{FF2B5EF4-FFF2-40B4-BE49-F238E27FC236}">
              <a16:creationId xmlns="" xmlns:a16="http://schemas.microsoft.com/office/drawing/2014/main" id="{5F2C8DB5-4693-47A6-9F64-6B9BB2DCD4C1}"/>
            </a:ext>
          </a:extLst>
        </xdr:cNvPr>
        <xdr:cNvSpPr/>
      </xdr:nvSpPr>
      <xdr:spPr>
        <a:xfrm>
          <a:off x="1968500" y="950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120015</xdr:rowOff>
    </xdr:from>
    <xdr:to>
      <xdr:col>15</xdr:col>
      <xdr:colOff>50800</xdr:colOff>
      <xdr:row>55</xdr:row>
      <xdr:rowOff>127635</xdr:rowOff>
    </xdr:to>
    <xdr:cxnSp macro="">
      <xdr:nvCxnSpPr>
        <xdr:cNvPr id="97" name="直線コネクタ 96">
          <a:extLst>
            <a:ext uri="{FF2B5EF4-FFF2-40B4-BE49-F238E27FC236}">
              <a16:creationId xmlns="" xmlns:a16="http://schemas.microsoft.com/office/drawing/2014/main" id="{B988F423-AC0D-4A80-AAF6-9414E3611476}"/>
            </a:ext>
          </a:extLst>
        </xdr:cNvPr>
        <xdr:cNvCxnSpPr/>
      </xdr:nvCxnSpPr>
      <xdr:spPr>
        <a:xfrm flipV="1">
          <a:off x="2019300" y="954976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54</xdr:row>
      <xdr:rowOff>8272</xdr:rowOff>
    </xdr:from>
    <xdr:ext cx="405111" cy="259045"/>
    <xdr:sp macro="" textlink="">
      <xdr:nvSpPr>
        <xdr:cNvPr id="98" name="n_1mainValue【体育館・プール】&#10;有形固定資産減価償却率">
          <a:extLst>
            <a:ext uri="{FF2B5EF4-FFF2-40B4-BE49-F238E27FC236}">
              <a16:creationId xmlns="" xmlns:a16="http://schemas.microsoft.com/office/drawing/2014/main" id="{D3473B67-94FC-450C-9426-AEAF1C059A22}"/>
            </a:ext>
          </a:extLst>
        </xdr:cNvPr>
        <xdr:cNvSpPr txBox="1"/>
      </xdr:nvSpPr>
      <xdr:spPr>
        <a:xfrm>
          <a:off x="3582044" y="9266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15892</xdr:rowOff>
    </xdr:from>
    <xdr:ext cx="405111" cy="259045"/>
    <xdr:sp macro="" textlink="">
      <xdr:nvSpPr>
        <xdr:cNvPr id="99" name="n_2mainValue【体育館・プール】&#10;有形固定資産減価償却率">
          <a:extLst>
            <a:ext uri="{FF2B5EF4-FFF2-40B4-BE49-F238E27FC236}">
              <a16:creationId xmlns="" xmlns:a16="http://schemas.microsoft.com/office/drawing/2014/main" id="{BECBD753-D14C-4CBC-8075-1E823F536B08}"/>
            </a:ext>
          </a:extLst>
        </xdr:cNvPr>
        <xdr:cNvSpPr txBox="1"/>
      </xdr:nvSpPr>
      <xdr:spPr>
        <a:xfrm>
          <a:off x="2705744" y="9274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54</xdr:row>
      <xdr:rowOff>23512</xdr:rowOff>
    </xdr:from>
    <xdr:ext cx="405111" cy="259045"/>
    <xdr:sp macro="" textlink="">
      <xdr:nvSpPr>
        <xdr:cNvPr id="100" name="n_3mainValue【体育館・プール】&#10;有形固定資産減価償却率">
          <a:extLst>
            <a:ext uri="{FF2B5EF4-FFF2-40B4-BE49-F238E27FC236}">
              <a16:creationId xmlns="" xmlns:a16="http://schemas.microsoft.com/office/drawing/2014/main" id="{B0567128-C079-459F-BF56-0B93F49FABF9}"/>
            </a:ext>
          </a:extLst>
        </xdr:cNvPr>
        <xdr:cNvSpPr txBox="1"/>
      </xdr:nvSpPr>
      <xdr:spPr>
        <a:xfrm>
          <a:off x="1816744" y="9281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1" name="正方形/長方形 100">
          <a:extLst>
            <a:ext uri="{FF2B5EF4-FFF2-40B4-BE49-F238E27FC236}">
              <a16:creationId xmlns="" xmlns:a16="http://schemas.microsoft.com/office/drawing/2014/main" id="{4E013C75-E2D8-4F6B-8325-E8597505F88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2" name="正方形/長方形 101">
          <a:extLst>
            <a:ext uri="{FF2B5EF4-FFF2-40B4-BE49-F238E27FC236}">
              <a16:creationId xmlns="" xmlns:a16="http://schemas.microsoft.com/office/drawing/2014/main" id="{642D2A2F-92C9-42F2-9C95-02406CBB923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3" name="正方形/長方形 102">
          <a:extLst>
            <a:ext uri="{FF2B5EF4-FFF2-40B4-BE49-F238E27FC236}">
              <a16:creationId xmlns="" xmlns:a16="http://schemas.microsoft.com/office/drawing/2014/main" id="{FCEC1B13-61B2-4ABC-AA53-F17EFF83BEA3}"/>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4" name="正方形/長方形 103">
          <a:extLst>
            <a:ext uri="{FF2B5EF4-FFF2-40B4-BE49-F238E27FC236}">
              <a16:creationId xmlns="" xmlns:a16="http://schemas.microsoft.com/office/drawing/2014/main" id="{C4D9FE4F-AF06-43F4-84A5-76A94B9F733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5" name="正方形/長方形 104">
          <a:extLst>
            <a:ext uri="{FF2B5EF4-FFF2-40B4-BE49-F238E27FC236}">
              <a16:creationId xmlns="" xmlns:a16="http://schemas.microsoft.com/office/drawing/2014/main" id="{F4993756-1BB4-4DAE-8A44-3FC7BDAB4A3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06" name="正方形/長方形 105">
          <a:extLst>
            <a:ext uri="{FF2B5EF4-FFF2-40B4-BE49-F238E27FC236}">
              <a16:creationId xmlns="" xmlns:a16="http://schemas.microsoft.com/office/drawing/2014/main" id="{79D0503C-0D34-43ED-9EF7-C321FA8104D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07" name="正方形/長方形 106">
          <a:extLst>
            <a:ext uri="{FF2B5EF4-FFF2-40B4-BE49-F238E27FC236}">
              <a16:creationId xmlns="" xmlns:a16="http://schemas.microsoft.com/office/drawing/2014/main" id="{F683294E-2BBD-4D6A-8C43-0A5238E8CA1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8" name="正方形/長方形 107">
          <a:extLst>
            <a:ext uri="{FF2B5EF4-FFF2-40B4-BE49-F238E27FC236}">
              <a16:creationId xmlns="" xmlns:a16="http://schemas.microsoft.com/office/drawing/2014/main" id="{570C8CEB-7CEB-499A-8126-F7140A7A2B49}"/>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9" name="テキスト ボックス 108">
          <a:extLst>
            <a:ext uri="{FF2B5EF4-FFF2-40B4-BE49-F238E27FC236}">
              <a16:creationId xmlns="" xmlns:a16="http://schemas.microsoft.com/office/drawing/2014/main" id="{8905E8C3-B6F3-47CF-86FA-C162A51513F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0" name="直線コネクタ 109">
          <a:extLst>
            <a:ext uri="{FF2B5EF4-FFF2-40B4-BE49-F238E27FC236}">
              <a16:creationId xmlns="" xmlns:a16="http://schemas.microsoft.com/office/drawing/2014/main" id="{8882A4E1-FC63-43E0-8CC8-500EC8B114D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1" name="直線コネクタ 110">
          <a:extLst>
            <a:ext uri="{FF2B5EF4-FFF2-40B4-BE49-F238E27FC236}">
              <a16:creationId xmlns="" xmlns:a16="http://schemas.microsoft.com/office/drawing/2014/main" id="{D6304527-772E-454A-8A66-EDBBA6A23CF4}"/>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2" name="テキスト ボックス 111">
          <a:extLst>
            <a:ext uri="{FF2B5EF4-FFF2-40B4-BE49-F238E27FC236}">
              <a16:creationId xmlns="" xmlns:a16="http://schemas.microsoft.com/office/drawing/2014/main" id="{716F02E3-B00C-4091-865D-53724C3C920A}"/>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13" name="直線コネクタ 112">
          <a:extLst>
            <a:ext uri="{FF2B5EF4-FFF2-40B4-BE49-F238E27FC236}">
              <a16:creationId xmlns="" xmlns:a16="http://schemas.microsoft.com/office/drawing/2014/main" id="{60066015-278D-4684-B2E4-572907450B0B}"/>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14" name="テキスト ボックス 113">
          <a:extLst>
            <a:ext uri="{FF2B5EF4-FFF2-40B4-BE49-F238E27FC236}">
              <a16:creationId xmlns="" xmlns:a16="http://schemas.microsoft.com/office/drawing/2014/main" id="{E8136D76-7906-414E-866C-D8557CFD54AB}"/>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15" name="直線コネクタ 114">
          <a:extLst>
            <a:ext uri="{FF2B5EF4-FFF2-40B4-BE49-F238E27FC236}">
              <a16:creationId xmlns="" xmlns:a16="http://schemas.microsoft.com/office/drawing/2014/main" id="{0A9694DD-3547-4193-A950-C37BC40AA8DC}"/>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16" name="テキスト ボックス 115">
          <a:extLst>
            <a:ext uri="{FF2B5EF4-FFF2-40B4-BE49-F238E27FC236}">
              <a16:creationId xmlns="" xmlns:a16="http://schemas.microsoft.com/office/drawing/2014/main" id="{0374A1C3-4E9F-4A57-96E9-D880FC5D07CE}"/>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17" name="直線コネクタ 116">
          <a:extLst>
            <a:ext uri="{FF2B5EF4-FFF2-40B4-BE49-F238E27FC236}">
              <a16:creationId xmlns="" xmlns:a16="http://schemas.microsoft.com/office/drawing/2014/main" id="{E5E6BF49-3A9D-46DA-B85A-744AB009BAF6}"/>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18" name="テキスト ボックス 117">
          <a:extLst>
            <a:ext uri="{FF2B5EF4-FFF2-40B4-BE49-F238E27FC236}">
              <a16:creationId xmlns="" xmlns:a16="http://schemas.microsoft.com/office/drawing/2014/main" id="{A647DAB0-7DC0-4F68-8E51-008C08AF199D}"/>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9" name="直線コネクタ 118">
          <a:extLst>
            <a:ext uri="{FF2B5EF4-FFF2-40B4-BE49-F238E27FC236}">
              <a16:creationId xmlns="" xmlns:a16="http://schemas.microsoft.com/office/drawing/2014/main" id="{003290C4-DF7C-4423-906F-E8B6CB0DDD9A}"/>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0" name="テキスト ボックス 119">
          <a:extLst>
            <a:ext uri="{FF2B5EF4-FFF2-40B4-BE49-F238E27FC236}">
              <a16:creationId xmlns="" xmlns:a16="http://schemas.microsoft.com/office/drawing/2014/main" id="{550CA14A-0A34-4940-958F-0ECAC619FA33}"/>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1" name="直線コネクタ 120">
          <a:extLst>
            <a:ext uri="{FF2B5EF4-FFF2-40B4-BE49-F238E27FC236}">
              <a16:creationId xmlns="" xmlns:a16="http://schemas.microsoft.com/office/drawing/2014/main" id="{5286B1BB-D320-462B-BC07-C0234F27C9DD}"/>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22" name="テキスト ボックス 121">
          <a:extLst>
            <a:ext uri="{FF2B5EF4-FFF2-40B4-BE49-F238E27FC236}">
              <a16:creationId xmlns="" xmlns:a16="http://schemas.microsoft.com/office/drawing/2014/main" id="{AE4F12D0-A39A-4EE5-A184-AFAC51446808}"/>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3" name="直線コネクタ 122">
          <a:extLst>
            <a:ext uri="{FF2B5EF4-FFF2-40B4-BE49-F238E27FC236}">
              <a16:creationId xmlns="" xmlns:a16="http://schemas.microsoft.com/office/drawing/2014/main" id="{96A90EB1-210E-4DC9-BBA6-BCF572D0EF04}"/>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24" name="テキスト ボックス 123">
          <a:extLst>
            <a:ext uri="{FF2B5EF4-FFF2-40B4-BE49-F238E27FC236}">
              <a16:creationId xmlns="" xmlns:a16="http://schemas.microsoft.com/office/drawing/2014/main" id="{785F9CF1-0329-4640-A7B1-B284C886F9C4}"/>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5" name="【体育館・プール】&#10;一人当たり面積グラフ枠">
          <a:extLst>
            <a:ext uri="{FF2B5EF4-FFF2-40B4-BE49-F238E27FC236}">
              <a16:creationId xmlns="" xmlns:a16="http://schemas.microsoft.com/office/drawing/2014/main" id="{329EC3F7-FF07-49E1-88EC-3D933EDDDBE2}"/>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91766</xdr:rowOff>
    </xdr:from>
    <xdr:to>
      <xdr:col>54</xdr:col>
      <xdr:colOff>189865</xdr:colOff>
      <xdr:row>64</xdr:row>
      <xdr:rowOff>110708</xdr:rowOff>
    </xdr:to>
    <xdr:cxnSp macro="">
      <xdr:nvCxnSpPr>
        <xdr:cNvPr id="126" name="直線コネクタ 125">
          <a:extLst>
            <a:ext uri="{FF2B5EF4-FFF2-40B4-BE49-F238E27FC236}">
              <a16:creationId xmlns="" xmlns:a16="http://schemas.microsoft.com/office/drawing/2014/main" id="{EB3DB0D2-CC24-4EA4-8677-EEE74EEF07BB}"/>
            </a:ext>
          </a:extLst>
        </xdr:cNvPr>
        <xdr:cNvCxnSpPr/>
      </xdr:nvCxnSpPr>
      <xdr:spPr>
        <a:xfrm flipV="1">
          <a:off x="10476865" y="9521516"/>
          <a:ext cx="0" cy="1561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114535</xdr:rowOff>
    </xdr:from>
    <xdr:ext cx="469744" cy="259045"/>
    <xdr:sp macro="" textlink="">
      <xdr:nvSpPr>
        <xdr:cNvPr id="127" name="【体育館・プール】&#10;一人当たり面積最小値テキスト">
          <a:extLst>
            <a:ext uri="{FF2B5EF4-FFF2-40B4-BE49-F238E27FC236}">
              <a16:creationId xmlns="" xmlns:a16="http://schemas.microsoft.com/office/drawing/2014/main" id="{CE9C9C38-BFFB-4A0A-B6F0-295BD8FDD858}"/>
            </a:ext>
          </a:extLst>
        </xdr:cNvPr>
        <xdr:cNvSpPr txBox="1"/>
      </xdr:nvSpPr>
      <xdr:spPr>
        <a:xfrm>
          <a:off x="10515600" y="11087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110708</xdr:rowOff>
    </xdr:from>
    <xdr:to>
      <xdr:col>55</xdr:col>
      <xdr:colOff>88900</xdr:colOff>
      <xdr:row>64</xdr:row>
      <xdr:rowOff>110708</xdr:rowOff>
    </xdr:to>
    <xdr:cxnSp macro="">
      <xdr:nvCxnSpPr>
        <xdr:cNvPr id="128" name="直線コネクタ 127">
          <a:extLst>
            <a:ext uri="{FF2B5EF4-FFF2-40B4-BE49-F238E27FC236}">
              <a16:creationId xmlns="" xmlns:a16="http://schemas.microsoft.com/office/drawing/2014/main" id="{369CEB72-0702-468E-A3A9-6AA086B7EC03}"/>
            </a:ext>
          </a:extLst>
        </xdr:cNvPr>
        <xdr:cNvCxnSpPr/>
      </xdr:nvCxnSpPr>
      <xdr:spPr>
        <a:xfrm>
          <a:off x="10388600" y="11083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38443</xdr:rowOff>
    </xdr:from>
    <xdr:ext cx="469744" cy="259045"/>
    <xdr:sp macro="" textlink="">
      <xdr:nvSpPr>
        <xdr:cNvPr id="129" name="【体育館・プール】&#10;一人当たり面積最大値テキスト">
          <a:extLst>
            <a:ext uri="{FF2B5EF4-FFF2-40B4-BE49-F238E27FC236}">
              <a16:creationId xmlns="" xmlns:a16="http://schemas.microsoft.com/office/drawing/2014/main" id="{AFDBBDDA-113C-4D61-951C-733FE072E34A}"/>
            </a:ext>
          </a:extLst>
        </xdr:cNvPr>
        <xdr:cNvSpPr txBox="1"/>
      </xdr:nvSpPr>
      <xdr:spPr>
        <a:xfrm>
          <a:off x="10515600" y="9296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91766</xdr:rowOff>
    </xdr:from>
    <xdr:to>
      <xdr:col>55</xdr:col>
      <xdr:colOff>88900</xdr:colOff>
      <xdr:row>55</xdr:row>
      <xdr:rowOff>91766</xdr:rowOff>
    </xdr:to>
    <xdr:cxnSp macro="">
      <xdr:nvCxnSpPr>
        <xdr:cNvPr id="130" name="直線コネクタ 129">
          <a:extLst>
            <a:ext uri="{FF2B5EF4-FFF2-40B4-BE49-F238E27FC236}">
              <a16:creationId xmlns="" xmlns:a16="http://schemas.microsoft.com/office/drawing/2014/main" id="{6885799F-FFFF-445B-847C-D07CF17FCBF6}"/>
            </a:ext>
          </a:extLst>
        </xdr:cNvPr>
        <xdr:cNvCxnSpPr/>
      </xdr:nvCxnSpPr>
      <xdr:spPr>
        <a:xfrm>
          <a:off x="10388600" y="952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105318</xdr:rowOff>
    </xdr:from>
    <xdr:ext cx="469744" cy="259045"/>
    <xdr:sp macro="" textlink="">
      <xdr:nvSpPr>
        <xdr:cNvPr id="131" name="【体育館・プール】&#10;一人当たり面積平均値テキスト">
          <a:extLst>
            <a:ext uri="{FF2B5EF4-FFF2-40B4-BE49-F238E27FC236}">
              <a16:creationId xmlns="" xmlns:a16="http://schemas.microsoft.com/office/drawing/2014/main" id="{4DD3CC2C-0A9E-476B-B050-607482C0EA3D}"/>
            </a:ext>
          </a:extLst>
        </xdr:cNvPr>
        <xdr:cNvSpPr txBox="1"/>
      </xdr:nvSpPr>
      <xdr:spPr>
        <a:xfrm>
          <a:off x="10515600" y="107352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82441</xdr:rowOff>
    </xdr:from>
    <xdr:to>
      <xdr:col>55</xdr:col>
      <xdr:colOff>50800</xdr:colOff>
      <xdr:row>64</xdr:row>
      <xdr:rowOff>12591</xdr:rowOff>
    </xdr:to>
    <xdr:sp macro="" textlink="">
      <xdr:nvSpPr>
        <xdr:cNvPr id="132" name="フローチャート: 判断 131">
          <a:extLst>
            <a:ext uri="{FF2B5EF4-FFF2-40B4-BE49-F238E27FC236}">
              <a16:creationId xmlns="" xmlns:a16="http://schemas.microsoft.com/office/drawing/2014/main" id="{05C0D6B7-8802-414F-AB25-A54E73E9B28C}"/>
            </a:ext>
          </a:extLst>
        </xdr:cNvPr>
        <xdr:cNvSpPr/>
      </xdr:nvSpPr>
      <xdr:spPr>
        <a:xfrm>
          <a:off x="10426700" y="10883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79828</xdr:rowOff>
    </xdr:from>
    <xdr:to>
      <xdr:col>50</xdr:col>
      <xdr:colOff>165100</xdr:colOff>
      <xdr:row>64</xdr:row>
      <xdr:rowOff>9978</xdr:rowOff>
    </xdr:to>
    <xdr:sp macro="" textlink="">
      <xdr:nvSpPr>
        <xdr:cNvPr id="133" name="フローチャート: 判断 132">
          <a:extLst>
            <a:ext uri="{FF2B5EF4-FFF2-40B4-BE49-F238E27FC236}">
              <a16:creationId xmlns="" xmlns:a16="http://schemas.microsoft.com/office/drawing/2014/main" id="{1A915935-FBB1-428E-9376-A111C0316C11}"/>
            </a:ext>
          </a:extLst>
        </xdr:cNvPr>
        <xdr:cNvSpPr/>
      </xdr:nvSpPr>
      <xdr:spPr>
        <a:xfrm>
          <a:off x="9588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26505</xdr:rowOff>
    </xdr:from>
    <xdr:ext cx="469744" cy="259045"/>
    <xdr:sp macro="" textlink="">
      <xdr:nvSpPr>
        <xdr:cNvPr id="134" name="n_1aveValue【体育館・プール】&#10;一人当たり面積">
          <a:extLst>
            <a:ext uri="{FF2B5EF4-FFF2-40B4-BE49-F238E27FC236}">
              <a16:creationId xmlns="" xmlns:a16="http://schemas.microsoft.com/office/drawing/2014/main" id="{4815219F-525A-478F-B4BE-46A48E32B47A}"/>
            </a:ext>
          </a:extLst>
        </xdr:cNvPr>
        <xdr:cNvSpPr txBox="1"/>
      </xdr:nvSpPr>
      <xdr:spPr>
        <a:xfrm>
          <a:off x="9391727" y="10656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75747</xdr:rowOff>
    </xdr:from>
    <xdr:to>
      <xdr:col>46</xdr:col>
      <xdr:colOff>38100</xdr:colOff>
      <xdr:row>64</xdr:row>
      <xdr:rowOff>5897</xdr:rowOff>
    </xdr:to>
    <xdr:sp macro="" textlink="">
      <xdr:nvSpPr>
        <xdr:cNvPr id="135" name="フローチャート: 判断 134">
          <a:extLst>
            <a:ext uri="{FF2B5EF4-FFF2-40B4-BE49-F238E27FC236}">
              <a16:creationId xmlns="" xmlns:a16="http://schemas.microsoft.com/office/drawing/2014/main" id="{1EA28F4B-B8DE-4651-9290-5F6C7EA877E2}"/>
            </a:ext>
          </a:extLst>
        </xdr:cNvPr>
        <xdr:cNvSpPr/>
      </xdr:nvSpPr>
      <xdr:spPr>
        <a:xfrm>
          <a:off x="8699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22424</xdr:rowOff>
    </xdr:from>
    <xdr:ext cx="469744" cy="259045"/>
    <xdr:sp macro="" textlink="">
      <xdr:nvSpPr>
        <xdr:cNvPr id="136" name="n_2aveValue【体育館・プール】&#10;一人当たり面積">
          <a:extLst>
            <a:ext uri="{FF2B5EF4-FFF2-40B4-BE49-F238E27FC236}">
              <a16:creationId xmlns="" xmlns:a16="http://schemas.microsoft.com/office/drawing/2014/main" id="{194470B9-3F2F-4690-B49E-CC7AC59D7934}"/>
            </a:ext>
          </a:extLst>
        </xdr:cNvPr>
        <xdr:cNvSpPr txBox="1"/>
      </xdr:nvSpPr>
      <xdr:spPr>
        <a:xfrm>
          <a:off x="8515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104974</xdr:rowOff>
    </xdr:from>
    <xdr:to>
      <xdr:col>41</xdr:col>
      <xdr:colOff>101600</xdr:colOff>
      <xdr:row>64</xdr:row>
      <xdr:rowOff>35124</xdr:rowOff>
    </xdr:to>
    <xdr:sp macro="" textlink="">
      <xdr:nvSpPr>
        <xdr:cNvPr id="137" name="フローチャート: 判断 136">
          <a:extLst>
            <a:ext uri="{FF2B5EF4-FFF2-40B4-BE49-F238E27FC236}">
              <a16:creationId xmlns="" xmlns:a16="http://schemas.microsoft.com/office/drawing/2014/main" id="{40E333F2-DEC1-4DFD-B890-3C73324D7CBD}"/>
            </a:ext>
          </a:extLst>
        </xdr:cNvPr>
        <xdr:cNvSpPr/>
      </xdr:nvSpPr>
      <xdr:spPr>
        <a:xfrm>
          <a:off x="7810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62</xdr:row>
      <xdr:rowOff>51651</xdr:rowOff>
    </xdr:from>
    <xdr:ext cx="469744" cy="259045"/>
    <xdr:sp macro="" textlink="">
      <xdr:nvSpPr>
        <xdr:cNvPr id="138" name="n_3aveValue【体育館・プール】&#10;一人当たり面積">
          <a:extLst>
            <a:ext uri="{FF2B5EF4-FFF2-40B4-BE49-F238E27FC236}">
              <a16:creationId xmlns="" xmlns:a16="http://schemas.microsoft.com/office/drawing/2014/main" id="{FB7F4873-6130-4572-8544-5FC0820C7963}"/>
            </a:ext>
          </a:extLst>
        </xdr:cNvPr>
        <xdr:cNvSpPr txBox="1"/>
      </xdr:nvSpPr>
      <xdr:spPr>
        <a:xfrm>
          <a:off x="7626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9" name="テキスト ボックス 138">
          <a:extLst>
            <a:ext uri="{FF2B5EF4-FFF2-40B4-BE49-F238E27FC236}">
              <a16:creationId xmlns="" xmlns:a16="http://schemas.microsoft.com/office/drawing/2014/main" id="{F901E429-FCAF-47AA-9980-7A7C86EC3B5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0" name="テキスト ボックス 139">
          <a:extLst>
            <a:ext uri="{FF2B5EF4-FFF2-40B4-BE49-F238E27FC236}">
              <a16:creationId xmlns="" xmlns:a16="http://schemas.microsoft.com/office/drawing/2014/main" id="{F529AD06-F558-4351-9554-AE88DF0994DC}"/>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1" name="テキスト ボックス 140">
          <a:extLst>
            <a:ext uri="{FF2B5EF4-FFF2-40B4-BE49-F238E27FC236}">
              <a16:creationId xmlns="" xmlns:a16="http://schemas.microsoft.com/office/drawing/2014/main" id="{AACADC55-B0B9-4885-8174-9F16C713A32C}"/>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2" name="テキスト ボックス 141">
          <a:extLst>
            <a:ext uri="{FF2B5EF4-FFF2-40B4-BE49-F238E27FC236}">
              <a16:creationId xmlns="" xmlns:a16="http://schemas.microsoft.com/office/drawing/2014/main" id="{EA7F4C76-40A7-447F-877D-2EB5A4E7771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3" name="テキスト ボックス 142">
          <a:extLst>
            <a:ext uri="{FF2B5EF4-FFF2-40B4-BE49-F238E27FC236}">
              <a16:creationId xmlns="" xmlns:a16="http://schemas.microsoft.com/office/drawing/2014/main" id="{C67A1159-5AD6-4C6D-BD18-1155AF3E7E04}"/>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64</xdr:row>
      <xdr:rowOff>6186</xdr:rowOff>
    </xdr:from>
    <xdr:to>
      <xdr:col>55</xdr:col>
      <xdr:colOff>50800</xdr:colOff>
      <xdr:row>64</xdr:row>
      <xdr:rowOff>107786</xdr:rowOff>
    </xdr:to>
    <xdr:sp macro="" textlink="">
      <xdr:nvSpPr>
        <xdr:cNvPr id="144" name="楕円 143">
          <a:extLst>
            <a:ext uri="{FF2B5EF4-FFF2-40B4-BE49-F238E27FC236}">
              <a16:creationId xmlns="" xmlns:a16="http://schemas.microsoft.com/office/drawing/2014/main" id="{F01D8BF6-CDC3-4E61-A80F-3CE8308D1C37}"/>
            </a:ext>
          </a:extLst>
        </xdr:cNvPr>
        <xdr:cNvSpPr/>
      </xdr:nvSpPr>
      <xdr:spPr>
        <a:xfrm>
          <a:off x="10426700" y="10978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92563</xdr:rowOff>
    </xdr:from>
    <xdr:ext cx="469744" cy="259045"/>
    <xdr:sp macro="" textlink="">
      <xdr:nvSpPr>
        <xdr:cNvPr id="145" name="【体育館・プール】&#10;一人当たり面積該当値テキスト">
          <a:extLst>
            <a:ext uri="{FF2B5EF4-FFF2-40B4-BE49-F238E27FC236}">
              <a16:creationId xmlns="" xmlns:a16="http://schemas.microsoft.com/office/drawing/2014/main" id="{2A5EE13B-B65D-4993-90E1-C1B062BDF5AE}"/>
            </a:ext>
          </a:extLst>
        </xdr:cNvPr>
        <xdr:cNvSpPr txBox="1"/>
      </xdr:nvSpPr>
      <xdr:spPr>
        <a:xfrm>
          <a:off x="10515600" y="10893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64</xdr:row>
      <xdr:rowOff>7493</xdr:rowOff>
    </xdr:from>
    <xdr:to>
      <xdr:col>50</xdr:col>
      <xdr:colOff>165100</xdr:colOff>
      <xdr:row>64</xdr:row>
      <xdr:rowOff>109093</xdr:rowOff>
    </xdr:to>
    <xdr:sp macro="" textlink="">
      <xdr:nvSpPr>
        <xdr:cNvPr id="146" name="楕円 145">
          <a:extLst>
            <a:ext uri="{FF2B5EF4-FFF2-40B4-BE49-F238E27FC236}">
              <a16:creationId xmlns="" xmlns:a16="http://schemas.microsoft.com/office/drawing/2014/main" id="{B3C200C3-F945-4F29-A36E-0B38FE8F1A43}"/>
            </a:ext>
          </a:extLst>
        </xdr:cNvPr>
        <xdr:cNvSpPr/>
      </xdr:nvSpPr>
      <xdr:spPr>
        <a:xfrm>
          <a:off x="9588500" y="10980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56986</xdr:rowOff>
    </xdr:from>
    <xdr:to>
      <xdr:col>55</xdr:col>
      <xdr:colOff>0</xdr:colOff>
      <xdr:row>64</xdr:row>
      <xdr:rowOff>58293</xdr:rowOff>
    </xdr:to>
    <xdr:cxnSp macro="">
      <xdr:nvCxnSpPr>
        <xdr:cNvPr id="147" name="直線コネクタ 146">
          <a:extLst>
            <a:ext uri="{FF2B5EF4-FFF2-40B4-BE49-F238E27FC236}">
              <a16:creationId xmlns="" xmlns:a16="http://schemas.microsoft.com/office/drawing/2014/main" id="{11EDF486-88B2-45FA-BBDC-50B5C795C365}"/>
            </a:ext>
          </a:extLst>
        </xdr:cNvPr>
        <xdr:cNvCxnSpPr/>
      </xdr:nvCxnSpPr>
      <xdr:spPr>
        <a:xfrm flipV="1">
          <a:off x="9639300" y="11029786"/>
          <a:ext cx="8382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64</xdr:row>
      <xdr:rowOff>8472</xdr:rowOff>
    </xdr:from>
    <xdr:to>
      <xdr:col>46</xdr:col>
      <xdr:colOff>38100</xdr:colOff>
      <xdr:row>64</xdr:row>
      <xdr:rowOff>110072</xdr:rowOff>
    </xdr:to>
    <xdr:sp macro="" textlink="">
      <xdr:nvSpPr>
        <xdr:cNvPr id="148" name="楕円 147">
          <a:extLst>
            <a:ext uri="{FF2B5EF4-FFF2-40B4-BE49-F238E27FC236}">
              <a16:creationId xmlns="" xmlns:a16="http://schemas.microsoft.com/office/drawing/2014/main" id="{863E65B3-F28D-4D17-BD34-C42F55195E1B}"/>
            </a:ext>
          </a:extLst>
        </xdr:cNvPr>
        <xdr:cNvSpPr/>
      </xdr:nvSpPr>
      <xdr:spPr>
        <a:xfrm>
          <a:off x="8699500" y="109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58293</xdr:rowOff>
    </xdr:from>
    <xdr:to>
      <xdr:col>50</xdr:col>
      <xdr:colOff>114300</xdr:colOff>
      <xdr:row>64</xdr:row>
      <xdr:rowOff>59272</xdr:rowOff>
    </xdr:to>
    <xdr:cxnSp macro="">
      <xdr:nvCxnSpPr>
        <xdr:cNvPr id="149" name="直線コネクタ 148">
          <a:extLst>
            <a:ext uri="{FF2B5EF4-FFF2-40B4-BE49-F238E27FC236}">
              <a16:creationId xmlns="" xmlns:a16="http://schemas.microsoft.com/office/drawing/2014/main" id="{F72B58E8-B38D-4C81-9252-C2C753E78D18}"/>
            </a:ext>
          </a:extLst>
        </xdr:cNvPr>
        <xdr:cNvCxnSpPr/>
      </xdr:nvCxnSpPr>
      <xdr:spPr>
        <a:xfrm flipV="1">
          <a:off x="8750300" y="11031093"/>
          <a:ext cx="889000" cy="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64</xdr:row>
      <xdr:rowOff>9289</xdr:rowOff>
    </xdr:from>
    <xdr:to>
      <xdr:col>41</xdr:col>
      <xdr:colOff>101600</xdr:colOff>
      <xdr:row>64</xdr:row>
      <xdr:rowOff>110889</xdr:rowOff>
    </xdr:to>
    <xdr:sp macro="" textlink="">
      <xdr:nvSpPr>
        <xdr:cNvPr id="150" name="楕円 149">
          <a:extLst>
            <a:ext uri="{FF2B5EF4-FFF2-40B4-BE49-F238E27FC236}">
              <a16:creationId xmlns="" xmlns:a16="http://schemas.microsoft.com/office/drawing/2014/main" id="{A271D159-C2CD-438C-B1AC-CF263D59A9F9}"/>
            </a:ext>
          </a:extLst>
        </xdr:cNvPr>
        <xdr:cNvSpPr/>
      </xdr:nvSpPr>
      <xdr:spPr>
        <a:xfrm>
          <a:off x="7810500" y="10982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59272</xdr:rowOff>
    </xdr:from>
    <xdr:to>
      <xdr:col>45</xdr:col>
      <xdr:colOff>177800</xdr:colOff>
      <xdr:row>64</xdr:row>
      <xdr:rowOff>60089</xdr:rowOff>
    </xdr:to>
    <xdr:cxnSp macro="">
      <xdr:nvCxnSpPr>
        <xdr:cNvPr id="151" name="直線コネクタ 150">
          <a:extLst>
            <a:ext uri="{FF2B5EF4-FFF2-40B4-BE49-F238E27FC236}">
              <a16:creationId xmlns="" xmlns:a16="http://schemas.microsoft.com/office/drawing/2014/main" id="{065A22CF-E9B1-4FD3-B150-8E5137F1F8B6}"/>
            </a:ext>
          </a:extLst>
        </xdr:cNvPr>
        <xdr:cNvCxnSpPr/>
      </xdr:nvCxnSpPr>
      <xdr:spPr>
        <a:xfrm flipV="1">
          <a:off x="7861300" y="11032072"/>
          <a:ext cx="889000" cy="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64</xdr:row>
      <xdr:rowOff>100220</xdr:rowOff>
    </xdr:from>
    <xdr:ext cx="469744" cy="259045"/>
    <xdr:sp macro="" textlink="">
      <xdr:nvSpPr>
        <xdr:cNvPr id="152" name="n_1mainValue【体育館・プール】&#10;一人当たり面積">
          <a:extLst>
            <a:ext uri="{FF2B5EF4-FFF2-40B4-BE49-F238E27FC236}">
              <a16:creationId xmlns="" xmlns:a16="http://schemas.microsoft.com/office/drawing/2014/main" id="{C22F9D57-C086-46C5-A874-CF8847FA83E8}"/>
            </a:ext>
          </a:extLst>
        </xdr:cNvPr>
        <xdr:cNvSpPr txBox="1"/>
      </xdr:nvSpPr>
      <xdr:spPr>
        <a:xfrm>
          <a:off x="9391727" y="11073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101199</xdr:rowOff>
    </xdr:from>
    <xdr:ext cx="469744" cy="259045"/>
    <xdr:sp macro="" textlink="">
      <xdr:nvSpPr>
        <xdr:cNvPr id="153" name="n_2mainValue【体育館・プール】&#10;一人当たり面積">
          <a:extLst>
            <a:ext uri="{FF2B5EF4-FFF2-40B4-BE49-F238E27FC236}">
              <a16:creationId xmlns="" xmlns:a16="http://schemas.microsoft.com/office/drawing/2014/main" id="{FDB6FC2D-6A9C-4303-BEC5-A4624B615A49}"/>
            </a:ext>
          </a:extLst>
        </xdr:cNvPr>
        <xdr:cNvSpPr txBox="1"/>
      </xdr:nvSpPr>
      <xdr:spPr>
        <a:xfrm>
          <a:off x="8515427" y="11073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102016</xdr:rowOff>
    </xdr:from>
    <xdr:ext cx="469744" cy="259045"/>
    <xdr:sp macro="" textlink="">
      <xdr:nvSpPr>
        <xdr:cNvPr id="154" name="n_3mainValue【体育館・プール】&#10;一人当たり面積">
          <a:extLst>
            <a:ext uri="{FF2B5EF4-FFF2-40B4-BE49-F238E27FC236}">
              <a16:creationId xmlns="" xmlns:a16="http://schemas.microsoft.com/office/drawing/2014/main" id="{1F27EF1C-D453-46D1-989A-CB1672644814}"/>
            </a:ext>
          </a:extLst>
        </xdr:cNvPr>
        <xdr:cNvSpPr txBox="1"/>
      </xdr:nvSpPr>
      <xdr:spPr>
        <a:xfrm>
          <a:off x="7626427" y="11074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55" name="正方形/長方形 154">
          <a:extLst>
            <a:ext uri="{FF2B5EF4-FFF2-40B4-BE49-F238E27FC236}">
              <a16:creationId xmlns="" xmlns:a16="http://schemas.microsoft.com/office/drawing/2014/main" id="{F4340CBE-8D7B-4539-BC16-6BD0E14B105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56" name="正方形/長方形 155">
          <a:extLst>
            <a:ext uri="{FF2B5EF4-FFF2-40B4-BE49-F238E27FC236}">
              <a16:creationId xmlns="" xmlns:a16="http://schemas.microsoft.com/office/drawing/2014/main" id="{2BDC8BB8-FEE1-43BD-8F14-AA8AA8411803}"/>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57" name="正方形/長方形 156">
          <a:extLst>
            <a:ext uri="{FF2B5EF4-FFF2-40B4-BE49-F238E27FC236}">
              <a16:creationId xmlns="" xmlns:a16="http://schemas.microsoft.com/office/drawing/2014/main" id="{DB4E64FC-3D78-4AEB-9693-DBEE6F1ED12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58" name="正方形/長方形 157">
          <a:extLst>
            <a:ext uri="{FF2B5EF4-FFF2-40B4-BE49-F238E27FC236}">
              <a16:creationId xmlns="" xmlns:a16="http://schemas.microsoft.com/office/drawing/2014/main" id="{02EE48DE-5266-4DDD-9CA7-91E8AB7033A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59" name="正方形/長方形 158">
          <a:extLst>
            <a:ext uri="{FF2B5EF4-FFF2-40B4-BE49-F238E27FC236}">
              <a16:creationId xmlns="" xmlns:a16="http://schemas.microsoft.com/office/drawing/2014/main" id="{BD0BC771-A5C1-4FFE-A6A4-592335F282B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0" name="正方形/長方形 159">
          <a:extLst>
            <a:ext uri="{FF2B5EF4-FFF2-40B4-BE49-F238E27FC236}">
              <a16:creationId xmlns="" xmlns:a16="http://schemas.microsoft.com/office/drawing/2014/main" id="{FC887259-4513-433C-805B-40CBC3459A35}"/>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1" name="正方形/長方形 160">
          <a:extLst>
            <a:ext uri="{FF2B5EF4-FFF2-40B4-BE49-F238E27FC236}">
              <a16:creationId xmlns="" xmlns:a16="http://schemas.microsoft.com/office/drawing/2014/main" id="{BBE0B632-3DC9-4C36-B5F9-85221849C6C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2" name="正方形/長方形 161">
          <a:extLst>
            <a:ext uri="{FF2B5EF4-FFF2-40B4-BE49-F238E27FC236}">
              <a16:creationId xmlns="" xmlns:a16="http://schemas.microsoft.com/office/drawing/2014/main" id="{4B79EFD7-90F8-422C-B817-0C3A99A7EA55}"/>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3" name="テキスト ボックス 162">
          <a:extLst>
            <a:ext uri="{FF2B5EF4-FFF2-40B4-BE49-F238E27FC236}">
              <a16:creationId xmlns="" xmlns:a16="http://schemas.microsoft.com/office/drawing/2014/main" id="{4CD70643-F9D3-47D9-BFF7-85FC9194C97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64" name="直線コネクタ 163">
          <a:extLst>
            <a:ext uri="{FF2B5EF4-FFF2-40B4-BE49-F238E27FC236}">
              <a16:creationId xmlns="" xmlns:a16="http://schemas.microsoft.com/office/drawing/2014/main" id="{1CEE720F-C88C-4544-9A30-679F2D28F5FB}"/>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165" name="テキスト ボックス 164">
          <a:extLst>
            <a:ext uri="{FF2B5EF4-FFF2-40B4-BE49-F238E27FC236}">
              <a16:creationId xmlns="" xmlns:a16="http://schemas.microsoft.com/office/drawing/2014/main" id="{E422F365-1B4D-484E-BD49-1BFA72C22ED8}"/>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66" name="直線コネクタ 165">
          <a:extLst>
            <a:ext uri="{FF2B5EF4-FFF2-40B4-BE49-F238E27FC236}">
              <a16:creationId xmlns="" xmlns:a16="http://schemas.microsoft.com/office/drawing/2014/main" id="{420785CC-3D31-4523-8F38-7A48F68E0844}"/>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167" name="テキスト ボックス 166">
          <a:extLst>
            <a:ext uri="{FF2B5EF4-FFF2-40B4-BE49-F238E27FC236}">
              <a16:creationId xmlns="" xmlns:a16="http://schemas.microsoft.com/office/drawing/2014/main" id="{7D290C6B-E6CC-45CA-8BBA-5CF8D064885D}"/>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68" name="直線コネクタ 167">
          <a:extLst>
            <a:ext uri="{FF2B5EF4-FFF2-40B4-BE49-F238E27FC236}">
              <a16:creationId xmlns="" xmlns:a16="http://schemas.microsoft.com/office/drawing/2014/main" id="{DD739B67-88A3-4A28-B185-57D96DEF8DA4}"/>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69" name="テキスト ボックス 168">
          <a:extLst>
            <a:ext uri="{FF2B5EF4-FFF2-40B4-BE49-F238E27FC236}">
              <a16:creationId xmlns="" xmlns:a16="http://schemas.microsoft.com/office/drawing/2014/main" id="{F8F40B93-4AE2-44F6-A2F9-8DCD24B6B41D}"/>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0" name="直線コネクタ 169">
          <a:extLst>
            <a:ext uri="{FF2B5EF4-FFF2-40B4-BE49-F238E27FC236}">
              <a16:creationId xmlns="" xmlns:a16="http://schemas.microsoft.com/office/drawing/2014/main" id="{899C4BC0-E75B-488B-9033-669C4C4133BA}"/>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1" name="テキスト ボックス 170">
          <a:extLst>
            <a:ext uri="{FF2B5EF4-FFF2-40B4-BE49-F238E27FC236}">
              <a16:creationId xmlns="" xmlns:a16="http://schemas.microsoft.com/office/drawing/2014/main" id="{888EE1FF-652A-4E7C-B0C0-440AEE1E1E8B}"/>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2" name="直線コネクタ 171">
          <a:extLst>
            <a:ext uri="{FF2B5EF4-FFF2-40B4-BE49-F238E27FC236}">
              <a16:creationId xmlns="" xmlns:a16="http://schemas.microsoft.com/office/drawing/2014/main" id="{11496BFC-5A54-424C-8231-214535A40EA3}"/>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73" name="テキスト ボックス 172">
          <a:extLst>
            <a:ext uri="{FF2B5EF4-FFF2-40B4-BE49-F238E27FC236}">
              <a16:creationId xmlns="" xmlns:a16="http://schemas.microsoft.com/office/drawing/2014/main" id="{128C631D-FB50-48E7-B722-FCD8D05743EE}"/>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74" name="直線コネクタ 173">
          <a:extLst>
            <a:ext uri="{FF2B5EF4-FFF2-40B4-BE49-F238E27FC236}">
              <a16:creationId xmlns="" xmlns:a16="http://schemas.microsoft.com/office/drawing/2014/main" id="{C5FF5489-5D69-4CFD-90AC-3E36C75F1C17}"/>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175" name="テキスト ボックス 174">
          <a:extLst>
            <a:ext uri="{FF2B5EF4-FFF2-40B4-BE49-F238E27FC236}">
              <a16:creationId xmlns="" xmlns:a16="http://schemas.microsoft.com/office/drawing/2014/main" id="{174299D7-D560-4482-A515-F4400C3CFF70}"/>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76" name="直線コネクタ 175">
          <a:extLst>
            <a:ext uri="{FF2B5EF4-FFF2-40B4-BE49-F238E27FC236}">
              <a16:creationId xmlns="" xmlns:a16="http://schemas.microsoft.com/office/drawing/2014/main" id="{9478B9F0-2676-4FE3-B2EE-A074F851E44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77" name="テキスト ボックス 176">
          <a:extLst>
            <a:ext uri="{FF2B5EF4-FFF2-40B4-BE49-F238E27FC236}">
              <a16:creationId xmlns="" xmlns:a16="http://schemas.microsoft.com/office/drawing/2014/main" id="{4FA3D939-9496-42DD-8C9A-2AB7C1EE27B7}"/>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78" name="【福祉施設】&#10;有形固定資産減価償却率グラフ枠">
          <a:extLst>
            <a:ext uri="{FF2B5EF4-FFF2-40B4-BE49-F238E27FC236}">
              <a16:creationId xmlns="" xmlns:a16="http://schemas.microsoft.com/office/drawing/2014/main" id="{D6F16748-62D6-4769-86DA-DC82D79D320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87</xdr:row>
      <xdr:rowOff>17145</xdr:rowOff>
    </xdr:to>
    <xdr:cxnSp macro="">
      <xdr:nvCxnSpPr>
        <xdr:cNvPr id="179" name="直線コネクタ 178">
          <a:extLst>
            <a:ext uri="{FF2B5EF4-FFF2-40B4-BE49-F238E27FC236}">
              <a16:creationId xmlns="" xmlns:a16="http://schemas.microsoft.com/office/drawing/2014/main" id="{EADADC55-DB04-4CC7-B346-35566B1D5C74}"/>
            </a:ext>
          </a:extLst>
        </xdr:cNvPr>
        <xdr:cNvCxnSpPr/>
      </xdr:nvCxnSpPr>
      <xdr:spPr>
        <a:xfrm flipV="1">
          <a:off x="4634865" y="13335000"/>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20972</xdr:rowOff>
    </xdr:from>
    <xdr:ext cx="405111" cy="259045"/>
    <xdr:sp macro="" textlink="">
      <xdr:nvSpPr>
        <xdr:cNvPr id="180" name="【福祉施設】&#10;有形固定資産減価償却率最小値テキスト">
          <a:extLst>
            <a:ext uri="{FF2B5EF4-FFF2-40B4-BE49-F238E27FC236}">
              <a16:creationId xmlns="" xmlns:a16="http://schemas.microsoft.com/office/drawing/2014/main" id="{396CD42F-6E41-4ADC-8716-C2808DC06483}"/>
            </a:ext>
          </a:extLst>
        </xdr:cNvPr>
        <xdr:cNvSpPr txBox="1"/>
      </xdr:nvSpPr>
      <xdr:spPr>
        <a:xfrm>
          <a:off x="4673600" y="14937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87</xdr:row>
      <xdr:rowOff>17145</xdr:rowOff>
    </xdr:from>
    <xdr:to>
      <xdr:col>24</xdr:col>
      <xdr:colOff>152400</xdr:colOff>
      <xdr:row>87</xdr:row>
      <xdr:rowOff>17145</xdr:rowOff>
    </xdr:to>
    <xdr:cxnSp macro="">
      <xdr:nvCxnSpPr>
        <xdr:cNvPr id="181" name="直線コネクタ 180">
          <a:extLst>
            <a:ext uri="{FF2B5EF4-FFF2-40B4-BE49-F238E27FC236}">
              <a16:creationId xmlns="" xmlns:a16="http://schemas.microsoft.com/office/drawing/2014/main" id="{B7961789-B12E-4DB8-B4B7-189A46D83748}"/>
            </a:ext>
          </a:extLst>
        </xdr:cNvPr>
        <xdr:cNvCxnSpPr/>
      </xdr:nvCxnSpPr>
      <xdr:spPr>
        <a:xfrm>
          <a:off x="4546600" y="14933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182" name="【福祉施設】&#10;有形固定資産減価償却率最大値テキスト">
          <a:extLst>
            <a:ext uri="{FF2B5EF4-FFF2-40B4-BE49-F238E27FC236}">
              <a16:creationId xmlns="" xmlns:a16="http://schemas.microsoft.com/office/drawing/2014/main" id="{249CBC99-0D3F-4ECB-89BE-6348CF35FBB4}"/>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183" name="直線コネクタ 182">
          <a:extLst>
            <a:ext uri="{FF2B5EF4-FFF2-40B4-BE49-F238E27FC236}">
              <a16:creationId xmlns="" xmlns:a16="http://schemas.microsoft.com/office/drawing/2014/main" id="{0F3D4DF1-DCD2-4A7D-BA2A-642BF9F803B7}"/>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36213</xdr:rowOff>
    </xdr:from>
    <xdr:ext cx="405111" cy="259045"/>
    <xdr:sp macro="" textlink="">
      <xdr:nvSpPr>
        <xdr:cNvPr id="184" name="【福祉施設】&#10;有形固定資産減価償却率平均値テキスト">
          <a:extLst>
            <a:ext uri="{FF2B5EF4-FFF2-40B4-BE49-F238E27FC236}">
              <a16:creationId xmlns="" xmlns:a16="http://schemas.microsoft.com/office/drawing/2014/main" id="{AE17218C-FBCE-4F89-8490-787CA2774F06}"/>
            </a:ext>
          </a:extLst>
        </xdr:cNvPr>
        <xdr:cNvSpPr txBox="1"/>
      </xdr:nvSpPr>
      <xdr:spPr>
        <a:xfrm>
          <a:off x="4673600" y="142665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57786</xdr:rowOff>
    </xdr:from>
    <xdr:to>
      <xdr:col>24</xdr:col>
      <xdr:colOff>114300</xdr:colOff>
      <xdr:row>83</xdr:row>
      <xdr:rowOff>159386</xdr:rowOff>
    </xdr:to>
    <xdr:sp macro="" textlink="">
      <xdr:nvSpPr>
        <xdr:cNvPr id="185" name="フローチャート: 判断 184">
          <a:extLst>
            <a:ext uri="{FF2B5EF4-FFF2-40B4-BE49-F238E27FC236}">
              <a16:creationId xmlns="" xmlns:a16="http://schemas.microsoft.com/office/drawing/2014/main" id="{34E4F6D9-1526-42BC-BC12-ECDF374DE884}"/>
            </a:ext>
          </a:extLst>
        </xdr:cNvPr>
        <xdr:cNvSpPr/>
      </xdr:nvSpPr>
      <xdr:spPr>
        <a:xfrm>
          <a:off x="4584700" y="14288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71120</xdr:rowOff>
    </xdr:from>
    <xdr:to>
      <xdr:col>20</xdr:col>
      <xdr:colOff>38100</xdr:colOff>
      <xdr:row>84</xdr:row>
      <xdr:rowOff>1270</xdr:rowOff>
    </xdr:to>
    <xdr:sp macro="" textlink="">
      <xdr:nvSpPr>
        <xdr:cNvPr id="186" name="フローチャート: 判断 185">
          <a:extLst>
            <a:ext uri="{FF2B5EF4-FFF2-40B4-BE49-F238E27FC236}">
              <a16:creationId xmlns="" xmlns:a16="http://schemas.microsoft.com/office/drawing/2014/main" id="{031E687B-C188-470E-A318-3780DA0DC9D2}"/>
            </a:ext>
          </a:extLst>
        </xdr:cNvPr>
        <xdr:cNvSpPr/>
      </xdr:nvSpPr>
      <xdr:spPr>
        <a:xfrm>
          <a:off x="3746500" y="1430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83</xdr:row>
      <xdr:rowOff>163847</xdr:rowOff>
    </xdr:from>
    <xdr:ext cx="405111" cy="259045"/>
    <xdr:sp macro="" textlink="">
      <xdr:nvSpPr>
        <xdr:cNvPr id="187" name="n_1aveValue【福祉施設】&#10;有形固定資産減価償却率">
          <a:extLst>
            <a:ext uri="{FF2B5EF4-FFF2-40B4-BE49-F238E27FC236}">
              <a16:creationId xmlns="" xmlns:a16="http://schemas.microsoft.com/office/drawing/2014/main" id="{0A99BC07-B4AC-48E9-AE21-4468C358660D}"/>
            </a:ext>
          </a:extLst>
        </xdr:cNvPr>
        <xdr:cNvSpPr txBox="1"/>
      </xdr:nvSpPr>
      <xdr:spPr>
        <a:xfrm>
          <a:off x="3582044" y="14394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83</xdr:row>
      <xdr:rowOff>95886</xdr:rowOff>
    </xdr:from>
    <xdr:to>
      <xdr:col>15</xdr:col>
      <xdr:colOff>101600</xdr:colOff>
      <xdr:row>84</xdr:row>
      <xdr:rowOff>26036</xdr:rowOff>
    </xdr:to>
    <xdr:sp macro="" textlink="">
      <xdr:nvSpPr>
        <xdr:cNvPr id="188" name="フローチャート: 判断 187">
          <a:extLst>
            <a:ext uri="{FF2B5EF4-FFF2-40B4-BE49-F238E27FC236}">
              <a16:creationId xmlns="" xmlns:a16="http://schemas.microsoft.com/office/drawing/2014/main" id="{7ADF8868-5D20-427F-83DB-BBD3CA2FA02A}"/>
            </a:ext>
          </a:extLst>
        </xdr:cNvPr>
        <xdr:cNvSpPr/>
      </xdr:nvSpPr>
      <xdr:spPr>
        <a:xfrm>
          <a:off x="2857500" y="1432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84</xdr:row>
      <xdr:rowOff>17163</xdr:rowOff>
    </xdr:from>
    <xdr:ext cx="405111" cy="259045"/>
    <xdr:sp macro="" textlink="">
      <xdr:nvSpPr>
        <xdr:cNvPr id="189" name="n_2aveValue【福祉施設】&#10;有形固定資産減価償却率">
          <a:extLst>
            <a:ext uri="{FF2B5EF4-FFF2-40B4-BE49-F238E27FC236}">
              <a16:creationId xmlns="" xmlns:a16="http://schemas.microsoft.com/office/drawing/2014/main" id="{402CEBC3-2A58-43F5-B8BE-A05808813EE4}"/>
            </a:ext>
          </a:extLst>
        </xdr:cNvPr>
        <xdr:cNvSpPr txBox="1"/>
      </xdr:nvSpPr>
      <xdr:spPr>
        <a:xfrm>
          <a:off x="2705744" y="1441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83</xdr:row>
      <xdr:rowOff>69214</xdr:rowOff>
    </xdr:from>
    <xdr:to>
      <xdr:col>10</xdr:col>
      <xdr:colOff>165100</xdr:colOff>
      <xdr:row>83</xdr:row>
      <xdr:rowOff>170814</xdr:rowOff>
    </xdr:to>
    <xdr:sp macro="" textlink="">
      <xdr:nvSpPr>
        <xdr:cNvPr id="190" name="フローチャート: 判断 189">
          <a:extLst>
            <a:ext uri="{FF2B5EF4-FFF2-40B4-BE49-F238E27FC236}">
              <a16:creationId xmlns="" xmlns:a16="http://schemas.microsoft.com/office/drawing/2014/main" id="{77060D30-F9E2-4D97-AAFA-F082EC21772C}"/>
            </a:ext>
          </a:extLst>
        </xdr:cNvPr>
        <xdr:cNvSpPr/>
      </xdr:nvSpPr>
      <xdr:spPr>
        <a:xfrm>
          <a:off x="1968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83</xdr:row>
      <xdr:rowOff>161941</xdr:rowOff>
    </xdr:from>
    <xdr:ext cx="405111" cy="259045"/>
    <xdr:sp macro="" textlink="">
      <xdr:nvSpPr>
        <xdr:cNvPr id="191" name="n_3aveValue【福祉施設】&#10;有形固定資産減価償却率">
          <a:extLst>
            <a:ext uri="{FF2B5EF4-FFF2-40B4-BE49-F238E27FC236}">
              <a16:creationId xmlns="" xmlns:a16="http://schemas.microsoft.com/office/drawing/2014/main" id="{3D9750A7-FDC5-479B-B973-839F2556C530}"/>
            </a:ext>
          </a:extLst>
        </xdr:cNvPr>
        <xdr:cNvSpPr txBox="1"/>
      </xdr:nvSpPr>
      <xdr:spPr>
        <a:xfrm>
          <a:off x="1816744"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92" name="テキスト ボックス 191">
          <a:extLst>
            <a:ext uri="{FF2B5EF4-FFF2-40B4-BE49-F238E27FC236}">
              <a16:creationId xmlns="" xmlns:a16="http://schemas.microsoft.com/office/drawing/2014/main" id="{C540836E-C141-402C-851A-E0C94304D853}"/>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3" name="テキスト ボックス 192">
          <a:extLst>
            <a:ext uri="{FF2B5EF4-FFF2-40B4-BE49-F238E27FC236}">
              <a16:creationId xmlns="" xmlns:a16="http://schemas.microsoft.com/office/drawing/2014/main" id="{6F2E911B-576C-4109-840A-E3440676C9B9}"/>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4" name="テキスト ボックス 193">
          <a:extLst>
            <a:ext uri="{FF2B5EF4-FFF2-40B4-BE49-F238E27FC236}">
              <a16:creationId xmlns="" xmlns:a16="http://schemas.microsoft.com/office/drawing/2014/main" id="{71828B16-B49F-4C2E-8853-C28A0093ED5C}"/>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5" name="テキスト ボックス 194">
          <a:extLst>
            <a:ext uri="{FF2B5EF4-FFF2-40B4-BE49-F238E27FC236}">
              <a16:creationId xmlns="" xmlns:a16="http://schemas.microsoft.com/office/drawing/2014/main" id="{55C98176-5E4B-465A-BA46-C51DEC9B1837}"/>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96" name="テキスト ボックス 195">
          <a:extLst>
            <a:ext uri="{FF2B5EF4-FFF2-40B4-BE49-F238E27FC236}">
              <a16:creationId xmlns="" xmlns:a16="http://schemas.microsoft.com/office/drawing/2014/main" id="{872F9D14-6AF5-49C4-A663-12914D37FF58}"/>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50164</xdr:rowOff>
    </xdr:from>
    <xdr:to>
      <xdr:col>24</xdr:col>
      <xdr:colOff>114300</xdr:colOff>
      <xdr:row>82</xdr:row>
      <xdr:rowOff>151764</xdr:rowOff>
    </xdr:to>
    <xdr:sp macro="" textlink="">
      <xdr:nvSpPr>
        <xdr:cNvPr id="197" name="楕円 196">
          <a:extLst>
            <a:ext uri="{FF2B5EF4-FFF2-40B4-BE49-F238E27FC236}">
              <a16:creationId xmlns="" xmlns:a16="http://schemas.microsoft.com/office/drawing/2014/main" id="{356698A7-9766-414C-A071-4C83F6760BF3}"/>
            </a:ext>
          </a:extLst>
        </xdr:cNvPr>
        <xdr:cNvSpPr/>
      </xdr:nvSpPr>
      <xdr:spPr>
        <a:xfrm>
          <a:off x="4584700" y="14109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73041</xdr:rowOff>
    </xdr:from>
    <xdr:ext cx="405111" cy="259045"/>
    <xdr:sp macro="" textlink="">
      <xdr:nvSpPr>
        <xdr:cNvPr id="198" name="【福祉施設】&#10;有形固定資産減価償却率該当値テキスト">
          <a:extLst>
            <a:ext uri="{FF2B5EF4-FFF2-40B4-BE49-F238E27FC236}">
              <a16:creationId xmlns="" xmlns:a16="http://schemas.microsoft.com/office/drawing/2014/main" id="{E32FC22D-6592-40B2-A324-0613C1B30946}"/>
            </a:ext>
          </a:extLst>
        </xdr:cNvPr>
        <xdr:cNvSpPr txBox="1"/>
      </xdr:nvSpPr>
      <xdr:spPr>
        <a:xfrm>
          <a:off x="4673600" y="13960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73025</xdr:rowOff>
    </xdr:from>
    <xdr:to>
      <xdr:col>20</xdr:col>
      <xdr:colOff>38100</xdr:colOff>
      <xdr:row>83</xdr:row>
      <xdr:rowOff>3175</xdr:rowOff>
    </xdr:to>
    <xdr:sp macro="" textlink="">
      <xdr:nvSpPr>
        <xdr:cNvPr id="199" name="楕円 198">
          <a:extLst>
            <a:ext uri="{FF2B5EF4-FFF2-40B4-BE49-F238E27FC236}">
              <a16:creationId xmlns="" xmlns:a16="http://schemas.microsoft.com/office/drawing/2014/main" id="{F5661799-74ED-4FF6-B2F6-1017B27659E3}"/>
            </a:ext>
          </a:extLst>
        </xdr:cNvPr>
        <xdr:cNvSpPr/>
      </xdr:nvSpPr>
      <xdr:spPr>
        <a:xfrm>
          <a:off x="3746500" y="1413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100964</xdr:rowOff>
    </xdr:from>
    <xdr:to>
      <xdr:col>24</xdr:col>
      <xdr:colOff>63500</xdr:colOff>
      <xdr:row>82</xdr:row>
      <xdr:rowOff>123825</xdr:rowOff>
    </xdr:to>
    <xdr:cxnSp macro="">
      <xdr:nvCxnSpPr>
        <xdr:cNvPr id="200" name="直線コネクタ 199">
          <a:extLst>
            <a:ext uri="{FF2B5EF4-FFF2-40B4-BE49-F238E27FC236}">
              <a16:creationId xmlns="" xmlns:a16="http://schemas.microsoft.com/office/drawing/2014/main" id="{2243B5C2-B952-4EB8-9960-BE2278667286}"/>
            </a:ext>
          </a:extLst>
        </xdr:cNvPr>
        <xdr:cNvCxnSpPr/>
      </xdr:nvCxnSpPr>
      <xdr:spPr>
        <a:xfrm flipV="1">
          <a:off x="3797300" y="14159864"/>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113030</xdr:rowOff>
    </xdr:from>
    <xdr:to>
      <xdr:col>15</xdr:col>
      <xdr:colOff>101600</xdr:colOff>
      <xdr:row>83</xdr:row>
      <xdr:rowOff>43180</xdr:rowOff>
    </xdr:to>
    <xdr:sp macro="" textlink="">
      <xdr:nvSpPr>
        <xdr:cNvPr id="201" name="楕円 200">
          <a:extLst>
            <a:ext uri="{FF2B5EF4-FFF2-40B4-BE49-F238E27FC236}">
              <a16:creationId xmlns="" xmlns:a16="http://schemas.microsoft.com/office/drawing/2014/main" id="{FDFB1C31-1431-4AB1-B4F4-EC528E7A8CDE}"/>
            </a:ext>
          </a:extLst>
        </xdr:cNvPr>
        <xdr:cNvSpPr/>
      </xdr:nvSpPr>
      <xdr:spPr>
        <a:xfrm>
          <a:off x="2857500" y="1417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123825</xdr:rowOff>
    </xdr:from>
    <xdr:to>
      <xdr:col>19</xdr:col>
      <xdr:colOff>177800</xdr:colOff>
      <xdr:row>82</xdr:row>
      <xdr:rowOff>163830</xdr:rowOff>
    </xdr:to>
    <xdr:cxnSp macro="">
      <xdr:nvCxnSpPr>
        <xdr:cNvPr id="202" name="直線コネクタ 201">
          <a:extLst>
            <a:ext uri="{FF2B5EF4-FFF2-40B4-BE49-F238E27FC236}">
              <a16:creationId xmlns="" xmlns:a16="http://schemas.microsoft.com/office/drawing/2014/main" id="{12CC0442-45AC-4F47-98C4-147173B1017D}"/>
            </a:ext>
          </a:extLst>
        </xdr:cNvPr>
        <xdr:cNvCxnSpPr/>
      </xdr:nvCxnSpPr>
      <xdr:spPr>
        <a:xfrm flipV="1">
          <a:off x="2908300" y="1418272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153036</xdr:rowOff>
    </xdr:from>
    <xdr:to>
      <xdr:col>10</xdr:col>
      <xdr:colOff>165100</xdr:colOff>
      <xdr:row>83</xdr:row>
      <xdr:rowOff>83186</xdr:rowOff>
    </xdr:to>
    <xdr:sp macro="" textlink="">
      <xdr:nvSpPr>
        <xdr:cNvPr id="203" name="楕円 202">
          <a:extLst>
            <a:ext uri="{FF2B5EF4-FFF2-40B4-BE49-F238E27FC236}">
              <a16:creationId xmlns="" xmlns:a16="http://schemas.microsoft.com/office/drawing/2014/main" id="{B69B6318-F21F-42EE-8699-4345A40D2E0D}"/>
            </a:ext>
          </a:extLst>
        </xdr:cNvPr>
        <xdr:cNvSpPr/>
      </xdr:nvSpPr>
      <xdr:spPr>
        <a:xfrm>
          <a:off x="1968500" y="14211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163830</xdr:rowOff>
    </xdr:from>
    <xdr:to>
      <xdr:col>15</xdr:col>
      <xdr:colOff>50800</xdr:colOff>
      <xdr:row>83</xdr:row>
      <xdr:rowOff>32386</xdr:rowOff>
    </xdr:to>
    <xdr:cxnSp macro="">
      <xdr:nvCxnSpPr>
        <xdr:cNvPr id="204" name="直線コネクタ 203">
          <a:extLst>
            <a:ext uri="{FF2B5EF4-FFF2-40B4-BE49-F238E27FC236}">
              <a16:creationId xmlns="" xmlns:a16="http://schemas.microsoft.com/office/drawing/2014/main" id="{4F66AD8B-1441-4442-B309-42CC23CF4555}"/>
            </a:ext>
          </a:extLst>
        </xdr:cNvPr>
        <xdr:cNvCxnSpPr/>
      </xdr:nvCxnSpPr>
      <xdr:spPr>
        <a:xfrm flipV="1">
          <a:off x="2019300" y="14222730"/>
          <a:ext cx="889000" cy="40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19702</xdr:rowOff>
    </xdr:from>
    <xdr:ext cx="405111" cy="259045"/>
    <xdr:sp macro="" textlink="">
      <xdr:nvSpPr>
        <xdr:cNvPr id="205" name="n_1mainValue【福祉施設】&#10;有形固定資産減価償却率">
          <a:extLst>
            <a:ext uri="{FF2B5EF4-FFF2-40B4-BE49-F238E27FC236}">
              <a16:creationId xmlns="" xmlns:a16="http://schemas.microsoft.com/office/drawing/2014/main" id="{72E78C14-D2C6-4C2E-A366-9EDE587C1F17}"/>
            </a:ext>
          </a:extLst>
        </xdr:cNvPr>
        <xdr:cNvSpPr txBox="1"/>
      </xdr:nvSpPr>
      <xdr:spPr>
        <a:xfrm>
          <a:off x="35820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59707</xdr:rowOff>
    </xdr:from>
    <xdr:ext cx="405111" cy="259045"/>
    <xdr:sp macro="" textlink="">
      <xdr:nvSpPr>
        <xdr:cNvPr id="206" name="n_2mainValue【福祉施設】&#10;有形固定資産減価償却率">
          <a:extLst>
            <a:ext uri="{FF2B5EF4-FFF2-40B4-BE49-F238E27FC236}">
              <a16:creationId xmlns="" xmlns:a16="http://schemas.microsoft.com/office/drawing/2014/main" id="{288FB2D8-1A5D-4EF8-BC81-AA92EFC8EAC5}"/>
            </a:ext>
          </a:extLst>
        </xdr:cNvPr>
        <xdr:cNvSpPr txBox="1"/>
      </xdr:nvSpPr>
      <xdr:spPr>
        <a:xfrm>
          <a:off x="2705744" y="1394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99713</xdr:rowOff>
    </xdr:from>
    <xdr:ext cx="405111" cy="259045"/>
    <xdr:sp macro="" textlink="">
      <xdr:nvSpPr>
        <xdr:cNvPr id="207" name="n_3mainValue【福祉施設】&#10;有形固定資産減価償却率">
          <a:extLst>
            <a:ext uri="{FF2B5EF4-FFF2-40B4-BE49-F238E27FC236}">
              <a16:creationId xmlns="" xmlns:a16="http://schemas.microsoft.com/office/drawing/2014/main" id="{9B420DFC-8778-4852-B5EE-2D69C9B35FE0}"/>
            </a:ext>
          </a:extLst>
        </xdr:cNvPr>
        <xdr:cNvSpPr txBox="1"/>
      </xdr:nvSpPr>
      <xdr:spPr>
        <a:xfrm>
          <a:off x="1816744" y="13987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08" name="正方形/長方形 207">
          <a:extLst>
            <a:ext uri="{FF2B5EF4-FFF2-40B4-BE49-F238E27FC236}">
              <a16:creationId xmlns="" xmlns:a16="http://schemas.microsoft.com/office/drawing/2014/main" id="{260B29B0-59AA-4257-A0BD-D4EAE5972792}"/>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09" name="正方形/長方形 208">
          <a:extLst>
            <a:ext uri="{FF2B5EF4-FFF2-40B4-BE49-F238E27FC236}">
              <a16:creationId xmlns="" xmlns:a16="http://schemas.microsoft.com/office/drawing/2014/main" id="{39DB8616-98BB-40CD-85EF-381B97C0791E}"/>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10" name="正方形/長方形 209">
          <a:extLst>
            <a:ext uri="{FF2B5EF4-FFF2-40B4-BE49-F238E27FC236}">
              <a16:creationId xmlns="" xmlns:a16="http://schemas.microsoft.com/office/drawing/2014/main" id="{5F5F52BF-9BFF-4217-9E3C-16AA12380408}"/>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11" name="正方形/長方形 210">
          <a:extLst>
            <a:ext uri="{FF2B5EF4-FFF2-40B4-BE49-F238E27FC236}">
              <a16:creationId xmlns="" xmlns:a16="http://schemas.microsoft.com/office/drawing/2014/main" id="{525FA396-79FA-440E-981B-B4DF411E2823}"/>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12" name="正方形/長方形 211">
          <a:extLst>
            <a:ext uri="{FF2B5EF4-FFF2-40B4-BE49-F238E27FC236}">
              <a16:creationId xmlns="" xmlns:a16="http://schemas.microsoft.com/office/drawing/2014/main" id="{3FBE91C9-E816-44E5-B050-6DBE7E6057A8}"/>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13" name="正方形/長方形 212">
          <a:extLst>
            <a:ext uri="{FF2B5EF4-FFF2-40B4-BE49-F238E27FC236}">
              <a16:creationId xmlns="" xmlns:a16="http://schemas.microsoft.com/office/drawing/2014/main" id="{BED1CD3E-2778-4BA2-A6D5-985E8720138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14" name="正方形/長方形 213">
          <a:extLst>
            <a:ext uri="{FF2B5EF4-FFF2-40B4-BE49-F238E27FC236}">
              <a16:creationId xmlns="" xmlns:a16="http://schemas.microsoft.com/office/drawing/2014/main" id="{A2CCEC90-C58B-4B05-8687-E43254111C6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15" name="正方形/長方形 214">
          <a:extLst>
            <a:ext uri="{FF2B5EF4-FFF2-40B4-BE49-F238E27FC236}">
              <a16:creationId xmlns="" xmlns:a16="http://schemas.microsoft.com/office/drawing/2014/main" id="{F58F4BFC-179F-4E69-A2DE-DCEA2E6A6FE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16" name="テキスト ボックス 215">
          <a:extLst>
            <a:ext uri="{FF2B5EF4-FFF2-40B4-BE49-F238E27FC236}">
              <a16:creationId xmlns="" xmlns:a16="http://schemas.microsoft.com/office/drawing/2014/main" id="{41283944-DD33-4211-AD57-C1A45015C437}"/>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17" name="直線コネクタ 216">
          <a:extLst>
            <a:ext uri="{FF2B5EF4-FFF2-40B4-BE49-F238E27FC236}">
              <a16:creationId xmlns="" xmlns:a16="http://schemas.microsoft.com/office/drawing/2014/main" id="{02C0B3A7-DFBC-4C2C-9530-6DE068C074DA}"/>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18" name="直線コネクタ 217">
          <a:extLst>
            <a:ext uri="{FF2B5EF4-FFF2-40B4-BE49-F238E27FC236}">
              <a16:creationId xmlns="" xmlns:a16="http://schemas.microsoft.com/office/drawing/2014/main" id="{30CC0C8C-F34D-4E33-B7EC-FBECF3DF222D}"/>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19" name="テキスト ボックス 218">
          <a:extLst>
            <a:ext uri="{FF2B5EF4-FFF2-40B4-BE49-F238E27FC236}">
              <a16:creationId xmlns="" xmlns:a16="http://schemas.microsoft.com/office/drawing/2014/main" id="{B730C85F-FEA3-48E2-8C6A-EC971F4958FC}"/>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20" name="直線コネクタ 219">
          <a:extLst>
            <a:ext uri="{FF2B5EF4-FFF2-40B4-BE49-F238E27FC236}">
              <a16:creationId xmlns="" xmlns:a16="http://schemas.microsoft.com/office/drawing/2014/main" id="{13C9598D-729D-4933-8C3D-EA744E31A14A}"/>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21" name="テキスト ボックス 220">
          <a:extLst>
            <a:ext uri="{FF2B5EF4-FFF2-40B4-BE49-F238E27FC236}">
              <a16:creationId xmlns="" xmlns:a16="http://schemas.microsoft.com/office/drawing/2014/main" id="{64D0FA9D-40E8-4910-A1FD-6F67F3A069DE}"/>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22" name="直線コネクタ 221">
          <a:extLst>
            <a:ext uri="{FF2B5EF4-FFF2-40B4-BE49-F238E27FC236}">
              <a16:creationId xmlns="" xmlns:a16="http://schemas.microsoft.com/office/drawing/2014/main" id="{4C9185F2-49D8-43CD-BCB2-9ACC4C3861EA}"/>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23" name="テキスト ボックス 222">
          <a:extLst>
            <a:ext uri="{FF2B5EF4-FFF2-40B4-BE49-F238E27FC236}">
              <a16:creationId xmlns="" xmlns:a16="http://schemas.microsoft.com/office/drawing/2014/main" id="{B960ACF6-4394-4848-A5CF-B9A82C5EADC8}"/>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24" name="直線コネクタ 223">
          <a:extLst>
            <a:ext uri="{FF2B5EF4-FFF2-40B4-BE49-F238E27FC236}">
              <a16:creationId xmlns="" xmlns:a16="http://schemas.microsoft.com/office/drawing/2014/main" id="{110423C0-C53E-40C7-A67F-04F2168F6CAC}"/>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25" name="テキスト ボックス 224">
          <a:extLst>
            <a:ext uri="{FF2B5EF4-FFF2-40B4-BE49-F238E27FC236}">
              <a16:creationId xmlns="" xmlns:a16="http://schemas.microsoft.com/office/drawing/2014/main" id="{19290C56-0A6D-4075-93CE-0890BF6838F8}"/>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26" name="直線コネクタ 225">
          <a:extLst>
            <a:ext uri="{FF2B5EF4-FFF2-40B4-BE49-F238E27FC236}">
              <a16:creationId xmlns="" xmlns:a16="http://schemas.microsoft.com/office/drawing/2014/main" id="{D995CFD7-85D3-4C8B-B9DA-8D7266C8CAC3}"/>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27" name="テキスト ボックス 226">
          <a:extLst>
            <a:ext uri="{FF2B5EF4-FFF2-40B4-BE49-F238E27FC236}">
              <a16:creationId xmlns="" xmlns:a16="http://schemas.microsoft.com/office/drawing/2014/main" id="{2EE5FD00-394B-4DAD-85B5-8F928898DBB2}"/>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28" name="直線コネクタ 227">
          <a:extLst>
            <a:ext uri="{FF2B5EF4-FFF2-40B4-BE49-F238E27FC236}">
              <a16:creationId xmlns="" xmlns:a16="http://schemas.microsoft.com/office/drawing/2014/main" id="{1FE1D670-E2A8-4041-89CF-F500DCFED377}"/>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29" name="テキスト ボックス 228">
          <a:extLst>
            <a:ext uri="{FF2B5EF4-FFF2-40B4-BE49-F238E27FC236}">
              <a16:creationId xmlns="" xmlns:a16="http://schemas.microsoft.com/office/drawing/2014/main" id="{C329EE46-80D1-49E5-AD41-7632779805C7}"/>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0" name="直線コネクタ 229">
          <a:extLst>
            <a:ext uri="{FF2B5EF4-FFF2-40B4-BE49-F238E27FC236}">
              <a16:creationId xmlns="" xmlns:a16="http://schemas.microsoft.com/office/drawing/2014/main" id="{F1C23AEA-BE54-4439-9FB5-D45D493E491A}"/>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31" name="テキスト ボックス 230">
          <a:extLst>
            <a:ext uri="{FF2B5EF4-FFF2-40B4-BE49-F238E27FC236}">
              <a16:creationId xmlns="" xmlns:a16="http://schemas.microsoft.com/office/drawing/2014/main" id="{FA82557C-D41A-45AC-8C5C-809D90D3C1C5}"/>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32" name="【福祉施設】&#10;一人当たり面積グラフ枠">
          <a:extLst>
            <a:ext uri="{FF2B5EF4-FFF2-40B4-BE49-F238E27FC236}">
              <a16:creationId xmlns="" xmlns:a16="http://schemas.microsoft.com/office/drawing/2014/main" id="{B1100CC6-4C60-4D77-B945-B27ECC6011F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160564</xdr:rowOff>
    </xdr:from>
    <xdr:to>
      <xdr:col>54</xdr:col>
      <xdr:colOff>189865</xdr:colOff>
      <xdr:row>86</xdr:row>
      <xdr:rowOff>159584</xdr:rowOff>
    </xdr:to>
    <xdr:cxnSp macro="">
      <xdr:nvCxnSpPr>
        <xdr:cNvPr id="233" name="直線コネクタ 232">
          <a:extLst>
            <a:ext uri="{FF2B5EF4-FFF2-40B4-BE49-F238E27FC236}">
              <a16:creationId xmlns="" xmlns:a16="http://schemas.microsoft.com/office/drawing/2014/main" id="{207F34FF-6C40-4824-A914-9ED41352D0BD}"/>
            </a:ext>
          </a:extLst>
        </xdr:cNvPr>
        <xdr:cNvCxnSpPr/>
      </xdr:nvCxnSpPr>
      <xdr:spPr>
        <a:xfrm flipV="1">
          <a:off x="10476865" y="13362214"/>
          <a:ext cx="0" cy="154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163411</xdr:rowOff>
    </xdr:from>
    <xdr:ext cx="469744" cy="259045"/>
    <xdr:sp macro="" textlink="">
      <xdr:nvSpPr>
        <xdr:cNvPr id="234" name="【福祉施設】&#10;一人当たり面積最小値テキスト">
          <a:extLst>
            <a:ext uri="{FF2B5EF4-FFF2-40B4-BE49-F238E27FC236}">
              <a16:creationId xmlns="" xmlns:a16="http://schemas.microsoft.com/office/drawing/2014/main" id="{E4009E62-0595-4580-B7D1-3F0C2AFDF617}"/>
            </a:ext>
          </a:extLst>
        </xdr:cNvPr>
        <xdr:cNvSpPr txBox="1"/>
      </xdr:nvSpPr>
      <xdr:spPr>
        <a:xfrm>
          <a:off x="10515600" y="1490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159584</xdr:rowOff>
    </xdr:from>
    <xdr:to>
      <xdr:col>55</xdr:col>
      <xdr:colOff>88900</xdr:colOff>
      <xdr:row>86</xdr:row>
      <xdr:rowOff>159584</xdr:rowOff>
    </xdr:to>
    <xdr:cxnSp macro="">
      <xdr:nvCxnSpPr>
        <xdr:cNvPr id="235" name="直線コネクタ 234">
          <a:extLst>
            <a:ext uri="{FF2B5EF4-FFF2-40B4-BE49-F238E27FC236}">
              <a16:creationId xmlns="" xmlns:a16="http://schemas.microsoft.com/office/drawing/2014/main" id="{944C3D4B-6AA4-4661-9528-C7763C143B35}"/>
            </a:ext>
          </a:extLst>
        </xdr:cNvPr>
        <xdr:cNvCxnSpPr/>
      </xdr:nvCxnSpPr>
      <xdr:spPr>
        <a:xfrm>
          <a:off x="10388600" y="14904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107241</xdr:rowOff>
    </xdr:from>
    <xdr:ext cx="469744" cy="259045"/>
    <xdr:sp macro="" textlink="">
      <xdr:nvSpPr>
        <xdr:cNvPr id="236" name="【福祉施設】&#10;一人当たり面積最大値テキスト">
          <a:extLst>
            <a:ext uri="{FF2B5EF4-FFF2-40B4-BE49-F238E27FC236}">
              <a16:creationId xmlns="" xmlns:a16="http://schemas.microsoft.com/office/drawing/2014/main" id="{E87A3CB4-3AD5-4F92-A535-921AFFA78FDF}"/>
            </a:ext>
          </a:extLst>
        </xdr:cNvPr>
        <xdr:cNvSpPr txBox="1"/>
      </xdr:nvSpPr>
      <xdr:spPr>
        <a:xfrm>
          <a:off x="10515600" y="13137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160564</xdr:rowOff>
    </xdr:from>
    <xdr:to>
      <xdr:col>55</xdr:col>
      <xdr:colOff>88900</xdr:colOff>
      <xdr:row>77</xdr:row>
      <xdr:rowOff>160564</xdr:rowOff>
    </xdr:to>
    <xdr:cxnSp macro="">
      <xdr:nvCxnSpPr>
        <xdr:cNvPr id="237" name="直線コネクタ 236">
          <a:extLst>
            <a:ext uri="{FF2B5EF4-FFF2-40B4-BE49-F238E27FC236}">
              <a16:creationId xmlns="" xmlns:a16="http://schemas.microsoft.com/office/drawing/2014/main" id="{0EF9A86A-B5DE-45EE-BC6F-9CA0B771B60D}"/>
            </a:ext>
          </a:extLst>
        </xdr:cNvPr>
        <xdr:cNvCxnSpPr/>
      </xdr:nvCxnSpPr>
      <xdr:spPr>
        <a:xfrm>
          <a:off x="10388600" y="1336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4625</xdr:rowOff>
    </xdr:from>
    <xdr:ext cx="469744" cy="259045"/>
    <xdr:sp macro="" textlink="">
      <xdr:nvSpPr>
        <xdr:cNvPr id="238" name="【福祉施設】&#10;一人当たり面積平均値テキスト">
          <a:extLst>
            <a:ext uri="{FF2B5EF4-FFF2-40B4-BE49-F238E27FC236}">
              <a16:creationId xmlns="" xmlns:a16="http://schemas.microsoft.com/office/drawing/2014/main" id="{E7E98C4B-CA48-4FB2-A72E-6CD2ECF3EDD8}"/>
            </a:ext>
          </a:extLst>
        </xdr:cNvPr>
        <xdr:cNvSpPr txBox="1"/>
      </xdr:nvSpPr>
      <xdr:spPr>
        <a:xfrm>
          <a:off x="10515600" y="144064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153198</xdr:rowOff>
    </xdr:from>
    <xdr:to>
      <xdr:col>55</xdr:col>
      <xdr:colOff>50800</xdr:colOff>
      <xdr:row>85</xdr:row>
      <xdr:rowOff>83348</xdr:rowOff>
    </xdr:to>
    <xdr:sp macro="" textlink="">
      <xdr:nvSpPr>
        <xdr:cNvPr id="239" name="フローチャート: 判断 238">
          <a:extLst>
            <a:ext uri="{FF2B5EF4-FFF2-40B4-BE49-F238E27FC236}">
              <a16:creationId xmlns="" xmlns:a16="http://schemas.microsoft.com/office/drawing/2014/main" id="{ECDB3C1D-B70D-4C09-A8E7-0AA316BB50CC}"/>
            </a:ext>
          </a:extLst>
        </xdr:cNvPr>
        <xdr:cNvSpPr/>
      </xdr:nvSpPr>
      <xdr:spPr>
        <a:xfrm>
          <a:off x="10426700" y="1455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240" name="フローチャート: 判断 239">
          <a:extLst>
            <a:ext uri="{FF2B5EF4-FFF2-40B4-BE49-F238E27FC236}">
              <a16:creationId xmlns="" xmlns:a16="http://schemas.microsoft.com/office/drawing/2014/main" id="{C742C970-2698-412C-BEE9-4D1106F5E7D5}"/>
            </a:ext>
          </a:extLst>
        </xdr:cNvPr>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118817</xdr:rowOff>
    </xdr:from>
    <xdr:ext cx="469744" cy="259045"/>
    <xdr:sp macro="" textlink="">
      <xdr:nvSpPr>
        <xdr:cNvPr id="241" name="n_1aveValue【福祉施設】&#10;一人当たり面積">
          <a:extLst>
            <a:ext uri="{FF2B5EF4-FFF2-40B4-BE49-F238E27FC236}">
              <a16:creationId xmlns="" xmlns:a16="http://schemas.microsoft.com/office/drawing/2014/main" id="{37DF80E6-3F8F-406D-8435-03FC9A183245}"/>
            </a:ext>
          </a:extLst>
        </xdr:cNvPr>
        <xdr:cNvSpPr txBox="1"/>
      </xdr:nvSpPr>
      <xdr:spPr>
        <a:xfrm>
          <a:off x="93917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85</xdr:row>
      <xdr:rowOff>10813</xdr:rowOff>
    </xdr:from>
    <xdr:to>
      <xdr:col>46</xdr:col>
      <xdr:colOff>38100</xdr:colOff>
      <xdr:row>85</xdr:row>
      <xdr:rowOff>112413</xdr:rowOff>
    </xdr:to>
    <xdr:sp macro="" textlink="">
      <xdr:nvSpPr>
        <xdr:cNvPr id="242" name="フローチャート: 判断 241">
          <a:extLst>
            <a:ext uri="{FF2B5EF4-FFF2-40B4-BE49-F238E27FC236}">
              <a16:creationId xmlns="" xmlns:a16="http://schemas.microsoft.com/office/drawing/2014/main" id="{C91058A3-1286-4FA4-A8BA-DD9D4AA6C186}"/>
            </a:ext>
          </a:extLst>
        </xdr:cNvPr>
        <xdr:cNvSpPr/>
      </xdr:nvSpPr>
      <xdr:spPr>
        <a:xfrm>
          <a:off x="8699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128940</xdr:rowOff>
    </xdr:from>
    <xdr:ext cx="469744" cy="259045"/>
    <xdr:sp macro="" textlink="">
      <xdr:nvSpPr>
        <xdr:cNvPr id="243" name="n_2aveValue【福祉施設】&#10;一人当たり面積">
          <a:extLst>
            <a:ext uri="{FF2B5EF4-FFF2-40B4-BE49-F238E27FC236}">
              <a16:creationId xmlns="" xmlns:a16="http://schemas.microsoft.com/office/drawing/2014/main" id="{790EF4F4-ABE5-4B82-BD8F-B9BEB93F1699}"/>
            </a:ext>
          </a:extLst>
        </xdr:cNvPr>
        <xdr:cNvSpPr txBox="1"/>
      </xdr:nvSpPr>
      <xdr:spPr>
        <a:xfrm>
          <a:off x="8515427" y="1435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85</xdr:row>
      <xdr:rowOff>33674</xdr:rowOff>
    </xdr:from>
    <xdr:to>
      <xdr:col>41</xdr:col>
      <xdr:colOff>101600</xdr:colOff>
      <xdr:row>85</xdr:row>
      <xdr:rowOff>135274</xdr:rowOff>
    </xdr:to>
    <xdr:sp macro="" textlink="">
      <xdr:nvSpPr>
        <xdr:cNvPr id="244" name="フローチャート: 判断 243">
          <a:extLst>
            <a:ext uri="{FF2B5EF4-FFF2-40B4-BE49-F238E27FC236}">
              <a16:creationId xmlns="" xmlns:a16="http://schemas.microsoft.com/office/drawing/2014/main" id="{93A562E7-6717-4E75-8FF9-8B458EF979ED}"/>
            </a:ext>
          </a:extLst>
        </xdr:cNvPr>
        <xdr:cNvSpPr/>
      </xdr:nvSpPr>
      <xdr:spPr>
        <a:xfrm>
          <a:off x="7810500" y="14606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83</xdr:row>
      <xdr:rowOff>151801</xdr:rowOff>
    </xdr:from>
    <xdr:ext cx="469744" cy="259045"/>
    <xdr:sp macro="" textlink="">
      <xdr:nvSpPr>
        <xdr:cNvPr id="245" name="n_3aveValue【福祉施設】&#10;一人当たり面積">
          <a:extLst>
            <a:ext uri="{FF2B5EF4-FFF2-40B4-BE49-F238E27FC236}">
              <a16:creationId xmlns="" xmlns:a16="http://schemas.microsoft.com/office/drawing/2014/main" id="{85F25DC4-1949-4C74-B80E-024F17750237}"/>
            </a:ext>
          </a:extLst>
        </xdr:cNvPr>
        <xdr:cNvSpPr txBox="1"/>
      </xdr:nvSpPr>
      <xdr:spPr>
        <a:xfrm>
          <a:off x="7626427" y="14382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46" name="テキスト ボックス 245">
          <a:extLst>
            <a:ext uri="{FF2B5EF4-FFF2-40B4-BE49-F238E27FC236}">
              <a16:creationId xmlns="" xmlns:a16="http://schemas.microsoft.com/office/drawing/2014/main" id="{912E6B9F-94BF-4E72-880E-939C9D165C3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47" name="テキスト ボックス 246">
          <a:extLst>
            <a:ext uri="{FF2B5EF4-FFF2-40B4-BE49-F238E27FC236}">
              <a16:creationId xmlns="" xmlns:a16="http://schemas.microsoft.com/office/drawing/2014/main" id="{72644B7A-A85A-47BD-BC90-C7DB761DF1E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48" name="テキスト ボックス 247">
          <a:extLst>
            <a:ext uri="{FF2B5EF4-FFF2-40B4-BE49-F238E27FC236}">
              <a16:creationId xmlns="" xmlns:a16="http://schemas.microsoft.com/office/drawing/2014/main" id="{86DD0F01-3F73-49ED-81D0-25FE478C0D8A}"/>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49" name="テキスト ボックス 248">
          <a:extLst>
            <a:ext uri="{FF2B5EF4-FFF2-40B4-BE49-F238E27FC236}">
              <a16:creationId xmlns="" xmlns:a16="http://schemas.microsoft.com/office/drawing/2014/main" id="{CF13F688-DF05-475C-962D-B3C7D845ED8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0" name="テキスト ボックス 249">
          <a:extLst>
            <a:ext uri="{FF2B5EF4-FFF2-40B4-BE49-F238E27FC236}">
              <a16:creationId xmlns="" xmlns:a16="http://schemas.microsoft.com/office/drawing/2014/main" id="{0221216C-06E6-41F4-ACD7-C62D8852C4C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72862</xdr:rowOff>
    </xdr:from>
    <xdr:to>
      <xdr:col>55</xdr:col>
      <xdr:colOff>50800</xdr:colOff>
      <xdr:row>87</xdr:row>
      <xdr:rowOff>3012</xdr:rowOff>
    </xdr:to>
    <xdr:sp macro="" textlink="">
      <xdr:nvSpPr>
        <xdr:cNvPr id="251" name="楕円 250">
          <a:extLst>
            <a:ext uri="{FF2B5EF4-FFF2-40B4-BE49-F238E27FC236}">
              <a16:creationId xmlns="" xmlns:a16="http://schemas.microsoft.com/office/drawing/2014/main" id="{DEF63AD9-F8A0-4216-8188-6C107D32557B}"/>
            </a:ext>
          </a:extLst>
        </xdr:cNvPr>
        <xdr:cNvSpPr/>
      </xdr:nvSpPr>
      <xdr:spPr>
        <a:xfrm>
          <a:off x="10426700" y="14817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159239</xdr:rowOff>
    </xdr:from>
    <xdr:ext cx="469744" cy="259045"/>
    <xdr:sp macro="" textlink="">
      <xdr:nvSpPr>
        <xdr:cNvPr id="252" name="【福祉施設】&#10;一人当たり面積該当値テキスト">
          <a:extLst>
            <a:ext uri="{FF2B5EF4-FFF2-40B4-BE49-F238E27FC236}">
              <a16:creationId xmlns="" xmlns:a16="http://schemas.microsoft.com/office/drawing/2014/main" id="{40BA42D9-BD39-433F-A84E-B7683553264D}"/>
            </a:ext>
          </a:extLst>
        </xdr:cNvPr>
        <xdr:cNvSpPr txBox="1"/>
      </xdr:nvSpPr>
      <xdr:spPr>
        <a:xfrm>
          <a:off x="10515600" y="14732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73842</xdr:rowOff>
    </xdr:from>
    <xdr:to>
      <xdr:col>50</xdr:col>
      <xdr:colOff>165100</xdr:colOff>
      <xdr:row>87</xdr:row>
      <xdr:rowOff>3992</xdr:rowOff>
    </xdr:to>
    <xdr:sp macro="" textlink="">
      <xdr:nvSpPr>
        <xdr:cNvPr id="253" name="楕円 252">
          <a:extLst>
            <a:ext uri="{FF2B5EF4-FFF2-40B4-BE49-F238E27FC236}">
              <a16:creationId xmlns="" xmlns:a16="http://schemas.microsoft.com/office/drawing/2014/main" id="{8238C9A9-6035-42C7-B130-125BB0DFF340}"/>
            </a:ext>
          </a:extLst>
        </xdr:cNvPr>
        <xdr:cNvSpPr/>
      </xdr:nvSpPr>
      <xdr:spPr>
        <a:xfrm>
          <a:off x="9588500" y="14818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123662</xdr:rowOff>
    </xdr:from>
    <xdr:to>
      <xdr:col>55</xdr:col>
      <xdr:colOff>0</xdr:colOff>
      <xdr:row>86</xdr:row>
      <xdr:rowOff>124642</xdr:rowOff>
    </xdr:to>
    <xdr:cxnSp macro="">
      <xdr:nvCxnSpPr>
        <xdr:cNvPr id="254" name="直線コネクタ 253">
          <a:extLst>
            <a:ext uri="{FF2B5EF4-FFF2-40B4-BE49-F238E27FC236}">
              <a16:creationId xmlns="" xmlns:a16="http://schemas.microsoft.com/office/drawing/2014/main" id="{CF34C138-BD1E-4ADE-AF4B-2E16F4739333}"/>
            </a:ext>
          </a:extLst>
        </xdr:cNvPr>
        <xdr:cNvCxnSpPr/>
      </xdr:nvCxnSpPr>
      <xdr:spPr>
        <a:xfrm flipV="1">
          <a:off x="9639300" y="14868362"/>
          <a:ext cx="8382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74495</xdr:rowOff>
    </xdr:from>
    <xdr:to>
      <xdr:col>46</xdr:col>
      <xdr:colOff>38100</xdr:colOff>
      <xdr:row>87</xdr:row>
      <xdr:rowOff>4645</xdr:rowOff>
    </xdr:to>
    <xdr:sp macro="" textlink="">
      <xdr:nvSpPr>
        <xdr:cNvPr id="255" name="楕円 254">
          <a:extLst>
            <a:ext uri="{FF2B5EF4-FFF2-40B4-BE49-F238E27FC236}">
              <a16:creationId xmlns="" xmlns:a16="http://schemas.microsoft.com/office/drawing/2014/main" id="{2BCDA134-4238-4571-9868-6F7E56BCB078}"/>
            </a:ext>
          </a:extLst>
        </xdr:cNvPr>
        <xdr:cNvSpPr/>
      </xdr:nvSpPr>
      <xdr:spPr>
        <a:xfrm>
          <a:off x="8699500" y="1481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124642</xdr:rowOff>
    </xdr:from>
    <xdr:to>
      <xdr:col>50</xdr:col>
      <xdr:colOff>114300</xdr:colOff>
      <xdr:row>86</xdr:row>
      <xdr:rowOff>125295</xdr:rowOff>
    </xdr:to>
    <xdr:cxnSp macro="">
      <xdr:nvCxnSpPr>
        <xdr:cNvPr id="256" name="直線コネクタ 255">
          <a:extLst>
            <a:ext uri="{FF2B5EF4-FFF2-40B4-BE49-F238E27FC236}">
              <a16:creationId xmlns="" xmlns:a16="http://schemas.microsoft.com/office/drawing/2014/main" id="{B863E17B-36DA-491C-9759-73DDA3CD9785}"/>
            </a:ext>
          </a:extLst>
        </xdr:cNvPr>
        <xdr:cNvCxnSpPr/>
      </xdr:nvCxnSpPr>
      <xdr:spPr>
        <a:xfrm flipV="1">
          <a:off x="8750300" y="14869342"/>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74822</xdr:rowOff>
    </xdr:from>
    <xdr:to>
      <xdr:col>41</xdr:col>
      <xdr:colOff>101600</xdr:colOff>
      <xdr:row>87</xdr:row>
      <xdr:rowOff>4972</xdr:rowOff>
    </xdr:to>
    <xdr:sp macro="" textlink="">
      <xdr:nvSpPr>
        <xdr:cNvPr id="257" name="楕円 256">
          <a:extLst>
            <a:ext uri="{FF2B5EF4-FFF2-40B4-BE49-F238E27FC236}">
              <a16:creationId xmlns="" xmlns:a16="http://schemas.microsoft.com/office/drawing/2014/main" id="{E0B7C96F-7FB9-40E5-A7AB-7608D8379386}"/>
            </a:ext>
          </a:extLst>
        </xdr:cNvPr>
        <xdr:cNvSpPr/>
      </xdr:nvSpPr>
      <xdr:spPr>
        <a:xfrm>
          <a:off x="7810500" y="1481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125295</xdr:rowOff>
    </xdr:from>
    <xdr:to>
      <xdr:col>45</xdr:col>
      <xdr:colOff>177800</xdr:colOff>
      <xdr:row>86</xdr:row>
      <xdr:rowOff>125622</xdr:rowOff>
    </xdr:to>
    <xdr:cxnSp macro="">
      <xdr:nvCxnSpPr>
        <xdr:cNvPr id="258" name="直線コネクタ 257">
          <a:extLst>
            <a:ext uri="{FF2B5EF4-FFF2-40B4-BE49-F238E27FC236}">
              <a16:creationId xmlns="" xmlns:a16="http://schemas.microsoft.com/office/drawing/2014/main" id="{969C55B9-6F2D-4BCB-92DE-91E2ED26C78C}"/>
            </a:ext>
          </a:extLst>
        </xdr:cNvPr>
        <xdr:cNvCxnSpPr/>
      </xdr:nvCxnSpPr>
      <xdr:spPr>
        <a:xfrm flipV="1">
          <a:off x="7861300" y="14869995"/>
          <a:ext cx="88900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166569</xdr:rowOff>
    </xdr:from>
    <xdr:ext cx="469744" cy="259045"/>
    <xdr:sp macro="" textlink="">
      <xdr:nvSpPr>
        <xdr:cNvPr id="259" name="n_1mainValue【福祉施設】&#10;一人当たり面積">
          <a:extLst>
            <a:ext uri="{FF2B5EF4-FFF2-40B4-BE49-F238E27FC236}">
              <a16:creationId xmlns="" xmlns:a16="http://schemas.microsoft.com/office/drawing/2014/main" id="{93CA1029-9477-47F1-8688-99D4618764D7}"/>
            </a:ext>
          </a:extLst>
        </xdr:cNvPr>
        <xdr:cNvSpPr txBox="1"/>
      </xdr:nvSpPr>
      <xdr:spPr>
        <a:xfrm>
          <a:off x="9391727" y="14911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167222</xdr:rowOff>
    </xdr:from>
    <xdr:ext cx="469744" cy="259045"/>
    <xdr:sp macro="" textlink="">
      <xdr:nvSpPr>
        <xdr:cNvPr id="260" name="n_2mainValue【福祉施設】&#10;一人当たり面積">
          <a:extLst>
            <a:ext uri="{FF2B5EF4-FFF2-40B4-BE49-F238E27FC236}">
              <a16:creationId xmlns="" xmlns:a16="http://schemas.microsoft.com/office/drawing/2014/main" id="{8550A30E-C6E3-4968-A219-CBF54119C361}"/>
            </a:ext>
          </a:extLst>
        </xdr:cNvPr>
        <xdr:cNvSpPr txBox="1"/>
      </xdr:nvSpPr>
      <xdr:spPr>
        <a:xfrm>
          <a:off x="8515427" y="14911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167549</xdr:rowOff>
    </xdr:from>
    <xdr:ext cx="469744" cy="259045"/>
    <xdr:sp macro="" textlink="">
      <xdr:nvSpPr>
        <xdr:cNvPr id="261" name="n_3mainValue【福祉施設】&#10;一人当たり面積">
          <a:extLst>
            <a:ext uri="{FF2B5EF4-FFF2-40B4-BE49-F238E27FC236}">
              <a16:creationId xmlns="" xmlns:a16="http://schemas.microsoft.com/office/drawing/2014/main" id="{FA5F3C12-F6A8-47B0-97A6-7B0D8D5032F5}"/>
            </a:ext>
          </a:extLst>
        </xdr:cNvPr>
        <xdr:cNvSpPr txBox="1"/>
      </xdr:nvSpPr>
      <xdr:spPr>
        <a:xfrm>
          <a:off x="7626427" y="14912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62" name="正方形/長方形 261">
          <a:extLst>
            <a:ext uri="{FF2B5EF4-FFF2-40B4-BE49-F238E27FC236}">
              <a16:creationId xmlns="" xmlns:a16="http://schemas.microsoft.com/office/drawing/2014/main" id="{D124E06D-8EF4-467B-A7F3-3A42BD707BDB}"/>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63" name="正方形/長方形 262">
          <a:extLst>
            <a:ext uri="{FF2B5EF4-FFF2-40B4-BE49-F238E27FC236}">
              <a16:creationId xmlns="" xmlns:a16="http://schemas.microsoft.com/office/drawing/2014/main" id="{744BDBE8-A47D-4AA7-8F8F-8F6DDA21D73F}"/>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64" name="正方形/長方形 263">
          <a:extLst>
            <a:ext uri="{FF2B5EF4-FFF2-40B4-BE49-F238E27FC236}">
              <a16:creationId xmlns="" xmlns:a16="http://schemas.microsoft.com/office/drawing/2014/main" id="{DED2612A-A93E-4175-B22A-B33E0A1550E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65" name="正方形/長方形 264">
          <a:extLst>
            <a:ext uri="{FF2B5EF4-FFF2-40B4-BE49-F238E27FC236}">
              <a16:creationId xmlns="" xmlns:a16="http://schemas.microsoft.com/office/drawing/2014/main" id="{3193A28A-BA9A-42C0-8296-53BEBB83661E}"/>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66" name="正方形/長方形 265">
          <a:extLst>
            <a:ext uri="{FF2B5EF4-FFF2-40B4-BE49-F238E27FC236}">
              <a16:creationId xmlns="" xmlns:a16="http://schemas.microsoft.com/office/drawing/2014/main" id="{ABE95863-7610-484A-BB86-F3D6DD5E1C64}"/>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67" name="正方形/長方形 266">
          <a:extLst>
            <a:ext uri="{FF2B5EF4-FFF2-40B4-BE49-F238E27FC236}">
              <a16:creationId xmlns="" xmlns:a16="http://schemas.microsoft.com/office/drawing/2014/main" id="{6F1ABB0E-2FAE-4F1E-9EB2-A94F0506851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68" name="正方形/長方形 267">
          <a:extLst>
            <a:ext uri="{FF2B5EF4-FFF2-40B4-BE49-F238E27FC236}">
              <a16:creationId xmlns="" xmlns:a16="http://schemas.microsoft.com/office/drawing/2014/main" id="{6323C3BB-88F0-45FD-A6CC-F015DF1FE52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69" name="正方形/長方形 268">
          <a:extLst>
            <a:ext uri="{FF2B5EF4-FFF2-40B4-BE49-F238E27FC236}">
              <a16:creationId xmlns="" xmlns:a16="http://schemas.microsoft.com/office/drawing/2014/main" id="{E4CBEA36-CE7D-485B-8ACD-E2137DBD03EF}"/>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70" name="テキスト ボックス 269">
          <a:extLst>
            <a:ext uri="{FF2B5EF4-FFF2-40B4-BE49-F238E27FC236}">
              <a16:creationId xmlns="" xmlns:a16="http://schemas.microsoft.com/office/drawing/2014/main" id="{E279F76D-46AB-4D39-B304-E67339E889C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71" name="直線コネクタ 270">
          <a:extLst>
            <a:ext uri="{FF2B5EF4-FFF2-40B4-BE49-F238E27FC236}">
              <a16:creationId xmlns="" xmlns:a16="http://schemas.microsoft.com/office/drawing/2014/main" id="{435A48E3-BFD1-4174-AB74-06E39EB1FAE6}"/>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272" name="テキスト ボックス 271">
          <a:extLst>
            <a:ext uri="{FF2B5EF4-FFF2-40B4-BE49-F238E27FC236}">
              <a16:creationId xmlns="" xmlns:a16="http://schemas.microsoft.com/office/drawing/2014/main" id="{12500578-BEE7-462C-B092-385187E27E6D}"/>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73" name="直線コネクタ 272">
          <a:extLst>
            <a:ext uri="{FF2B5EF4-FFF2-40B4-BE49-F238E27FC236}">
              <a16:creationId xmlns="" xmlns:a16="http://schemas.microsoft.com/office/drawing/2014/main" id="{C85723E7-2471-4E77-9FFA-9C3B1426ACA3}"/>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274" name="テキスト ボックス 273">
          <a:extLst>
            <a:ext uri="{FF2B5EF4-FFF2-40B4-BE49-F238E27FC236}">
              <a16:creationId xmlns="" xmlns:a16="http://schemas.microsoft.com/office/drawing/2014/main" id="{51A7B31B-F88B-416D-A155-082A8BC6D2D3}"/>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75" name="直線コネクタ 274">
          <a:extLst>
            <a:ext uri="{FF2B5EF4-FFF2-40B4-BE49-F238E27FC236}">
              <a16:creationId xmlns="" xmlns:a16="http://schemas.microsoft.com/office/drawing/2014/main" id="{D0E53FD0-5A55-4753-AEA4-159048C8639C}"/>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76" name="テキスト ボックス 275">
          <a:extLst>
            <a:ext uri="{FF2B5EF4-FFF2-40B4-BE49-F238E27FC236}">
              <a16:creationId xmlns="" xmlns:a16="http://schemas.microsoft.com/office/drawing/2014/main" id="{1808A2C8-B017-4513-8634-928F9F1803F7}"/>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77" name="直線コネクタ 276">
          <a:extLst>
            <a:ext uri="{FF2B5EF4-FFF2-40B4-BE49-F238E27FC236}">
              <a16:creationId xmlns="" xmlns:a16="http://schemas.microsoft.com/office/drawing/2014/main" id="{3790B9F4-E5FA-4400-9885-3B437E7CF75C}"/>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78" name="テキスト ボックス 277">
          <a:extLst>
            <a:ext uri="{FF2B5EF4-FFF2-40B4-BE49-F238E27FC236}">
              <a16:creationId xmlns="" xmlns:a16="http://schemas.microsoft.com/office/drawing/2014/main" id="{D59DD7C7-5495-42F7-A23E-2B4AD3A5DB28}"/>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79" name="直線コネクタ 278">
          <a:extLst>
            <a:ext uri="{FF2B5EF4-FFF2-40B4-BE49-F238E27FC236}">
              <a16:creationId xmlns="" xmlns:a16="http://schemas.microsoft.com/office/drawing/2014/main" id="{C51DFECE-BE1B-452D-83F6-BDCCF2F56E53}"/>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280" name="テキスト ボックス 279">
          <a:extLst>
            <a:ext uri="{FF2B5EF4-FFF2-40B4-BE49-F238E27FC236}">
              <a16:creationId xmlns="" xmlns:a16="http://schemas.microsoft.com/office/drawing/2014/main" id="{678ADD2F-D735-445D-AFE9-1EC8578C1207}"/>
            </a:ext>
          </a:extLst>
        </xdr:cNvPr>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81" name="直線コネクタ 280">
          <a:extLst>
            <a:ext uri="{FF2B5EF4-FFF2-40B4-BE49-F238E27FC236}">
              <a16:creationId xmlns="" xmlns:a16="http://schemas.microsoft.com/office/drawing/2014/main" id="{C90DD474-B2ED-4B4A-B883-F6137C2E3328}"/>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82" name="テキスト ボックス 281">
          <a:extLst>
            <a:ext uri="{FF2B5EF4-FFF2-40B4-BE49-F238E27FC236}">
              <a16:creationId xmlns="" xmlns:a16="http://schemas.microsoft.com/office/drawing/2014/main" id="{3FE008D1-975B-45F0-B51D-6C42CAE321DE}"/>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83" name="【市民会館】&#10;有形固定資産減価償却率グラフ枠">
          <a:extLst>
            <a:ext uri="{FF2B5EF4-FFF2-40B4-BE49-F238E27FC236}">
              <a16:creationId xmlns="" xmlns:a16="http://schemas.microsoft.com/office/drawing/2014/main" id="{98773BFA-39F6-4DE2-92DC-D5CC9B283DDC}"/>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108</xdr:row>
      <xdr:rowOff>156211</xdr:rowOff>
    </xdr:to>
    <xdr:cxnSp macro="">
      <xdr:nvCxnSpPr>
        <xdr:cNvPr id="284" name="直線コネクタ 283">
          <a:extLst>
            <a:ext uri="{FF2B5EF4-FFF2-40B4-BE49-F238E27FC236}">
              <a16:creationId xmlns="" xmlns:a16="http://schemas.microsoft.com/office/drawing/2014/main" id="{92AF3C67-DFCC-479D-99C0-56F445F025D9}"/>
            </a:ext>
          </a:extLst>
        </xdr:cNvPr>
        <xdr:cNvCxnSpPr/>
      </xdr:nvCxnSpPr>
      <xdr:spPr>
        <a:xfrm flipV="1">
          <a:off x="4634865" y="17221200"/>
          <a:ext cx="0" cy="1451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160038</xdr:rowOff>
    </xdr:from>
    <xdr:ext cx="405111" cy="259045"/>
    <xdr:sp macro="" textlink="">
      <xdr:nvSpPr>
        <xdr:cNvPr id="285" name="【市民会館】&#10;有形固定資産減価償却率最小値テキスト">
          <a:extLst>
            <a:ext uri="{FF2B5EF4-FFF2-40B4-BE49-F238E27FC236}">
              <a16:creationId xmlns="" xmlns:a16="http://schemas.microsoft.com/office/drawing/2014/main" id="{8DBFF7B5-D280-4AC3-A0F9-588DFBBE5EA7}"/>
            </a:ext>
          </a:extLst>
        </xdr:cNvPr>
        <xdr:cNvSpPr txBox="1"/>
      </xdr:nvSpPr>
      <xdr:spPr>
        <a:xfrm>
          <a:off x="4673600" y="18676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156211</xdr:rowOff>
    </xdr:from>
    <xdr:to>
      <xdr:col>24</xdr:col>
      <xdr:colOff>152400</xdr:colOff>
      <xdr:row>108</xdr:row>
      <xdr:rowOff>156211</xdr:rowOff>
    </xdr:to>
    <xdr:cxnSp macro="">
      <xdr:nvCxnSpPr>
        <xdr:cNvPr id="286" name="直線コネクタ 285">
          <a:extLst>
            <a:ext uri="{FF2B5EF4-FFF2-40B4-BE49-F238E27FC236}">
              <a16:creationId xmlns="" xmlns:a16="http://schemas.microsoft.com/office/drawing/2014/main" id="{FF4C47E4-58B6-45CD-B03F-8AD2AB7EF3C2}"/>
            </a:ext>
          </a:extLst>
        </xdr:cNvPr>
        <xdr:cNvCxnSpPr/>
      </xdr:nvCxnSpPr>
      <xdr:spPr>
        <a:xfrm>
          <a:off x="4546600" y="18672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469744" cy="259045"/>
    <xdr:sp macro="" textlink="">
      <xdr:nvSpPr>
        <xdr:cNvPr id="287" name="【市民会館】&#10;有形固定資産減価償却率最大値テキスト">
          <a:extLst>
            <a:ext uri="{FF2B5EF4-FFF2-40B4-BE49-F238E27FC236}">
              <a16:creationId xmlns="" xmlns:a16="http://schemas.microsoft.com/office/drawing/2014/main" id="{D839B570-58E4-4AF9-AA56-4D0D699E74C7}"/>
            </a:ext>
          </a:extLst>
        </xdr:cNvPr>
        <xdr:cNvSpPr txBox="1"/>
      </xdr:nvSpPr>
      <xdr:spPr>
        <a:xfrm>
          <a:off x="4673600" y="1699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288" name="直線コネクタ 287">
          <a:extLst>
            <a:ext uri="{FF2B5EF4-FFF2-40B4-BE49-F238E27FC236}">
              <a16:creationId xmlns="" xmlns:a16="http://schemas.microsoft.com/office/drawing/2014/main" id="{0F89C025-529C-4FE4-885B-DBACEFB548C3}"/>
            </a:ext>
          </a:extLst>
        </xdr:cNvPr>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154703</xdr:rowOff>
    </xdr:from>
    <xdr:ext cx="405111" cy="259045"/>
    <xdr:sp macro="" textlink="">
      <xdr:nvSpPr>
        <xdr:cNvPr id="289" name="【市民会館】&#10;有形固定資産減価償却率平均値テキスト">
          <a:extLst>
            <a:ext uri="{FF2B5EF4-FFF2-40B4-BE49-F238E27FC236}">
              <a16:creationId xmlns="" xmlns:a16="http://schemas.microsoft.com/office/drawing/2014/main" id="{73618A4D-19E1-4684-A4DF-EFB81682008E}"/>
            </a:ext>
          </a:extLst>
        </xdr:cNvPr>
        <xdr:cNvSpPr txBox="1"/>
      </xdr:nvSpPr>
      <xdr:spPr>
        <a:xfrm>
          <a:off x="4673600" y="181569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4826</xdr:rowOff>
    </xdr:from>
    <xdr:to>
      <xdr:col>24</xdr:col>
      <xdr:colOff>114300</xdr:colOff>
      <xdr:row>106</xdr:row>
      <xdr:rowOff>106426</xdr:rowOff>
    </xdr:to>
    <xdr:sp macro="" textlink="">
      <xdr:nvSpPr>
        <xdr:cNvPr id="290" name="フローチャート: 判断 289">
          <a:extLst>
            <a:ext uri="{FF2B5EF4-FFF2-40B4-BE49-F238E27FC236}">
              <a16:creationId xmlns="" xmlns:a16="http://schemas.microsoft.com/office/drawing/2014/main" id="{7FFF8549-5634-4FD5-B4A5-DD68B9EDA021}"/>
            </a:ext>
          </a:extLst>
        </xdr:cNvPr>
        <xdr:cNvSpPr/>
      </xdr:nvSpPr>
      <xdr:spPr>
        <a:xfrm>
          <a:off x="4584700" y="18178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41402</xdr:rowOff>
    </xdr:from>
    <xdr:to>
      <xdr:col>20</xdr:col>
      <xdr:colOff>38100</xdr:colOff>
      <xdr:row>106</xdr:row>
      <xdr:rowOff>143002</xdr:rowOff>
    </xdr:to>
    <xdr:sp macro="" textlink="">
      <xdr:nvSpPr>
        <xdr:cNvPr id="291" name="フローチャート: 判断 290">
          <a:extLst>
            <a:ext uri="{FF2B5EF4-FFF2-40B4-BE49-F238E27FC236}">
              <a16:creationId xmlns="" xmlns:a16="http://schemas.microsoft.com/office/drawing/2014/main" id="{BC6FB165-25D2-4DE7-B699-1392EE1FCCF5}"/>
            </a:ext>
          </a:extLst>
        </xdr:cNvPr>
        <xdr:cNvSpPr/>
      </xdr:nvSpPr>
      <xdr:spPr>
        <a:xfrm>
          <a:off x="3746500" y="18215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134129</xdr:rowOff>
    </xdr:from>
    <xdr:ext cx="405111" cy="259045"/>
    <xdr:sp macro="" textlink="">
      <xdr:nvSpPr>
        <xdr:cNvPr id="292" name="n_1aveValue【市民会館】&#10;有形固定資産減価償却率">
          <a:extLst>
            <a:ext uri="{FF2B5EF4-FFF2-40B4-BE49-F238E27FC236}">
              <a16:creationId xmlns="" xmlns:a16="http://schemas.microsoft.com/office/drawing/2014/main" id="{55E56DB9-D26B-4597-A6DD-C7498A75E85E}"/>
            </a:ext>
          </a:extLst>
        </xdr:cNvPr>
        <xdr:cNvSpPr txBox="1"/>
      </xdr:nvSpPr>
      <xdr:spPr>
        <a:xfrm>
          <a:off x="3582044" y="18307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29972</xdr:rowOff>
    </xdr:from>
    <xdr:to>
      <xdr:col>15</xdr:col>
      <xdr:colOff>101600</xdr:colOff>
      <xdr:row>106</xdr:row>
      <xdr:rowOff>131572</xdr:rowOff>
    </xdr:to>
    <xdr:sp macro="" textlink="">
      <xdr:nvSpPr>
        <xdr:cNvPr id="293" name="フローチャート: 判断 292">
          <a:extLst>
            <a:ext uri="{FF2B5EF4-FFF2-40B4-BE49-F238E27FC236}">
              <a16:creationId xmlns="" xmlns:a16="http://schemas.microsoft.com/office/drawing/2014/main" id="{F3FCC6BA-CA7B-4525-88AC-EB92EE64D0D7}"/>
            </a:ext>
          </a:extLst>
        </xdr:cNvPr>
        <xdr:cNvSpPr/>
      </xdr:nvSpPr>
      <xdr:spPr>
        <a:xfrm>
          <a:off x="2857500" y="1820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104</xdr:row>
      <xdr:rowOff>148099</xdr:rowOff>
    </xdr:from>
    <xdr:ext cx="405111" cy="259045"/>
    <xdr:sp macro="" textlink="">
      <xdr:nvSpPr>
        <xdr:cNvPr id="294" name="n_2aveValue【市民会館】&#10;有形固定資産減価償却率">
          <a:extLst>
            <a:ext uri="{FF2B5EF4-FFF2-40B4-BE49-F238E27FC236}">
              <a16:creationId xmlns="" xmlns:a16="http://schemas.microsoft.com/office/drawing/2014/main" id="{7F61570E-520C-4EF1-9310-348CD8B5F147}"/>
            </a:ext>
          </a:extLst>
        </xdr:cNvPr>
        <xdr:cNvSpPr txBox="1"/>
      </xdr:nvSpPr>
      <xdr:spPr>
        <a:xfrm>
          <a:off x="2705744" y="17978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106</xdr:row>
      <xdr:rowOff>128270</xdr:rowOff>
    </xdr:from>
    <xdr:to>
      <xdr:col>10</xdr:col>
      <xdr:colOff>165100</xdr:colOff>
      <xdr:row>107</xdr:row>
      <xdr:rowOff>58420</xdr:rowOff>
    </xdr:to>
    <xdr:sp macro="" textlink="">
      <xdr:nvSpPr>
        <xdr:cNvPr id="295" name="フローチャート: 判断 294">
          <a:extLst>
            <a:ext uri="{FF2B5EF4-FFF2-40B4-BE49-F238E27FC236}">
              <a16:creationId xmlns="" xmlns:a16="http://schemas.microsoft.com/office/drawing/2014/main" id="{D1A66235-DBFA-4578-994D-3E9090475B34}"/>
            </a:ext>
          </a:extLst>
        </xdr:cNvPr>
        <xdr:cNvSpPr/>
      </xdr:nvSpPr>
      <xdr:spPr>
        <a:xfrm>
          <a:off x="1968500" y="1830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107</xdr:row>
      <xdr:rowOff>49547</xdr:rowOff>
    </xdr:from>
    <xdr:ext cx="405111" cy="259045"/>
    <xdr:sp macro="" textlink="">
      <xdr:nvSpPr>
        <xdr:cNvPr id="296" name="n_3aveValue【市民会館】&#10;有形固定資産減価償却率">
          <a:extLst>
            <a:ext uri="{FF2B5EF4-FFF2-40B4-BE49-F238E27FC236}">
              <a16:creationId xmlns="" xmlns:a16="http://schemas.microsoft.com/office/drawing/2014/main" id="{5C9A88C0-9F0C-45DE-8416-D7D56D3F9BF2}"/>
            </a:ext>
          </a:extLst>
        </xdr:cNvPr>
        <xdr:cNvSpPr txBox="1"/>
      </xdr:nvSpPr>
      <xdr:spPr>
        <a:xfrm>
          <a:off x="1816744" y="18394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97" name="テキスト ボックス 296">
          <a:extLst>
            <a:ext uri="{FF2B5EF4-FFF2-40B4-BE49-F238E27FC236}">
              <a16:creationId xmlns="" xmlns:a16="http://schemas.microsoft.com/office/drawing/2014/main" id="{206A8DD7-EFB6-4C91-BDE3-A34672077C4A}"/>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98" name="テキスト ボックス 297">
          <a:extLst>
            <a:ext uri="{FF2B5EF4-FFF2-40B4-BE49-F238E27FC236}">
              <a16:creationId xmlns="" xmlns:a16="http://schemas.microsoft.com/office/drawing/2014/main" id="{D4EF3EFA-DCAE-407C-A000-B330097CAC52}"/>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99" name="テキスト ボックス 298">
          <a:extLst>
            <a:ext uri="{FF2B5EF4-FFF2-40B4-BE49-F238E27FC236}">
              <a16:creationId xmlns="" xmlns:a16="http://schemas.microsoft.com/office/drawing/2014/main" id="{A66DC4A8-73E0-4D74-B7E5-7B42398602AB}"/>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00" name="テキスト ボックス 299">
          <a:extLst>
            <a:ext uri="{FF2B5EF4-FFF2-40B4-BE49-F238E27FC236}">
              <a16:creationId xmlns="" xmlns:a16="http://schemas.microsoft.com/office/drawing/2014/main" id="{D6248746-D030-4FC0-8019-BED3F0D40E0A}"/>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01" name="テキスト ボックス 300">
          <a:extLst>
            <a:ext uri="{FF2B5EF4-FFF2-40B4-BE49-F238E27FC236}">
              <a16:creationId xmlns="" xmlns:a16="http://schemas.microsoft.com/office/drawing/2014/main" id="{8CB0E109-9B3A-4FF1-ADA9-E32E58C271B4}"/>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155702</xdr:rowOff>
    </xdr:from>
    <xdr:to>
      <xdr:col>24</xdr:col>
      <xdr:colOff>114300</xdr:colOff>
      <xdr:row>106</xdr:row>
      <xdr:rowOff>85852</xdr:rowOff>
    </xdr:to>
    <xdr:sp macro="" textlink="">
      <xdr:nvSpPr>
        <xdr:cNvPr id="302" name="楕円 301">
          <a:extLst>
            <a:ext uri="{FF2B5EF4-FFF2-40B4-BE49-F238E27FC236}">
              <a16:creationId xmlns="" xmlns:a16="http://schemas.microsoft.com/office/drawing/2014/main" id="{9CC54BF1-E272-4ED6-B3EB-D2313574172A}"/>
            </a:ext>
          </a:extLst>
        </xdr:cNvPr>
        <xdr:cNvSpPr/>
      </xdr:nvSpPr>
      <xdr:spPr>
        <a:xfrm>
          <a:off x="4584700" y="1815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7129</xdr:rowOff>
    </xdr:from>
    <xdr:ext cx="405111" cy="259045"/>
    <xdr:sp macro="" textlink="">
      <xdr:nvSpPr>
        <xdr:cNvPr id="303" name="【市民会館】&#10;有形固定資産減価償却率該当値テキスト">
          <a:extLst>
            <a:ext uri="{FF2B5EF4-FFF2-40B4-BE49-F238E27FC236}">
              <a16:creationId xmlns="" xmlns:a16="http://schemas.microsoft.com/office/drawing/2014/main" id="{B53CAE6B-5DEC-4648-9BCB-CFFB7DA53B5B}"/>
            </a:ext>
          </a:extLst>
        </xdr:cNvPr>
        <xdr:cNvSpPr txBox="1"/>
      </xdr:nvSpPr>
      <xdr:spPr>
        <a:xfrm>
          <a:off x="4673600" y="18009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164846</xdr:rowOff>
    </xdr:from>
    <xdr:to>
      <xdr:col>20</xdr:col>
      <xdr:colOff>38100</xdr:colOff>
      <xdr:row>106</xdr:row>
      <xdr:rowOff>94996</xdr:rowOff>
    </xdr:to>
    <xdr:sp macro="" textlink="">
      <xdr:nvSpPr>
        <xdr:cNvPr id="304" name="楕円 303">
          <a:extLst>
            <a:ext uri="{FF2B5EF4-FFF2-40B4-BE49-F238E27FC236}">
              <a16:creationId xmlns="" xmlns:a16="http://schemas.microsoft.com/office/drawing/2014/main" id="{8E2F8455-2382-4A50-BABF-31659F13907F}"/>
            </a:ext>
          </a:extLst>
        </xdr:cNvPr>
        <xdr:cNvSpPr/>
      </xdr:nvSpPr>
      <xdr:spPr>
        <a:xfrm>
          <a:off x="3746500" y="1816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35052</xdr:rowOff>
    </xdr:from>
    <xdr:to>
      <xdr:col>24</xdr:col>
      <xdr:colOff>63500</xdr:colOff>
      <xdr:row>106</xdr:row>
      <xdr:rowOff>44196</xdr:rowOff>
    </xdr:to>
    <xdr:cxnSp macro="">
      <xdr:nvCxnSpPr>
        <xdr:cNvPr id="305" name="直線コネクタ 304">
          <a:extLst>
            <a:ext uri="{FF2B5EF4-FFF2-40B4-BE49-F238E27FC236}">
              <a16:creationId xmlns="" xmlns:a16="http://schemas.microsoft.com/office/drawing/2014/main" id="{5F94489E-F835-4078-984F-B2FA0F933324}"/>
            </a:ext>
          </a:extLst>
        </xdr:cNvPr>
        <xdr:cNvCxnSpPr/>
      </xdr:nvCxnSpPr>
      <xdr:spPr>
        <a:xfrm flipV="1">
          <a:off x="3797300" y="18208752"/>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39115</xdr:rowOff>
    </xdr:from>
    <xdr:to>
      <xdr:col>15</xdr:col>
      <xdr:colOff>101600</xdr:colOff>
      <xdr:row>106</xdr:row>
      <xdr:rowOff>140715</xdr:rowOff>
    </xdr:to>
    <xdr:sp macro="" textlink="">
      <xdr:nvSpPr>
        <xdr:cNvPr id="306" name="楕円 305">
          <a:extLst>
            <a:ext uri="{FF2B5EF4-FFF2-40B4-BE49-F238E27FC236}">
              <a16:creationId xmlns="" xmlns:a16="http://schemas.microsoft.com/office/drawing/2014/main" id="{B2128754-69E3-4555-9E9C-534ABEB69FEC}"/>
            </a:ext>
          </a:extLst>
        </xdr:cNvPr>
        <xdr:cNvSpPr/>
      </xdr:nvSpPr>
      <xdr:spPr>
        <a:xfrm>
          <a:off x="2857500" y="1821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44196</xdr:rowOff>
    </xdr:from>
    <xdr:to>
      <xdr:col>19</xdr:col>
      <xdr:colOff>177800</xdr:colOff>
      <xdr:row>106</xdr:row>
      <xdr:rowOff>89915</xdr:rowOff>
    </xdr:to>
    <xdr:cxnSp macro="">
      <xdr:nvCxnSpPr>
        <xdr:cNvPr id="307" name="直線コネクタ 306">
          <a:extLst>
            <a:ext uri="{FF2B5EF4-FFF2-40B4-BE49-F238E27FC236}">
              <a16:creationId xmlns="" xmlns:a16="http://schemas.microsoft.com/office/drawing/2014/main" id="{0D11A8C4-C975-47BA-8984-05AD1C8AF616}"/>
            </a:ext>
          </a:extLst>
        </xdr:cNvPr>
        <xdr:cNvCxnSpPr/>
      </xdr:nvCxnSpPr>
      <xdr:spPr>
        <a:xfrm flipV="1">
          <a:off x="2908300" y="18217896"/>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87122</xdr:rowOff>
    </xdr:from>
    <xdr:to>
      <xdr:col>10</xdr:col>
      <xdr:colOff>165100</xdr:colOff>
      <xdr:row>107</xdr:row>
      <xdr:rowOff>17272</xdr:rowOff>
    </xdr:to>
    <xdr:sp macro="" textlink="">
      <xdr:nvSpPr>
        <xdr:cNvPr id="308" name="楕円 307">
          <a:extLst>
            <a:ext uri="{FF2B5EF4-FFF2-40B4-BE49-F238E27FC236}">
              <a16:creationId xmlns="" xmlns:a16="http://schemas.microsoft.com/office/drawing/2014/main" id="{050C9A54-A5AA-4AAF-8D1C-AFA1426D0A3B}"/>
            </a:ext>
          </a:extLst>
        </xdr:cNvPr>
        <xdr:cNvSpPr/>
      </xdr:nvSpPr>
      <xdr:spPr>
        <a:xfrm>
          <a:off x="1968500" y="1826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89915</xdr:rowOff>
    </xdr:from>
    <xdr:to>
      <xdr:col>15</xdr:col>
      <xdr:colOff>50800</xdr:colOff>
      <xdr:row>106</xdr:row>
      <xdr:rowOff>137922</xdr:rowOff>
    </xdr:to>
    <xdr:cxnSp macro="">
      <xdr:nvCxnSpPr>
        <xdr:cNvPr id="309" name="直線コネクタ 308">
          <a:extLst>
            <a:ext uri="{FF2B5EF4-FFF2-40B4-BE49-F238E27FC236}">
              <a16:creationId xmlns="" xmlns:a16="http://schemas.microsoft.com/office/drawing/2014/main" id="{A72C7603-6062-4ECB-8BF9-1F72BB873600}"/>
            </a:ext>
          </a:extLst>
        </xdr:cNvPr>
        <xdr:cNvCxnSpPr/>
      </xdr:nvCxnSpPr>
      <xdr:spPr>
        <a:xfrm flipV="1">
          <a:off x="2019300" y="18263615"/>
          <a:ext cx="889000" cy="48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111523</xdr:rowOff>
    </xdr:from>
    <xdr:ext cx="405111" cy="259045"/>
    <xdr:sp macro="" textlink="">
      <xdr:nvSpPr>
        <xdr:cNvPr id="310" name="n_1mainValue【市民会館】&#10;有形固定資産減価償却率">
          <a:extLst>
            <a:ext uri="{FF2B5EF4-FFF2-40B4-BE49-F238E27FC236}">
              <a16:creationId xmlns="" xmlns:a16="http://schemas.microsoft.com/office/drawing/2014/main" id="{1333EFC7-7544-4765-B67B-49A5146EC1E7}"/>
            </a:ext>
          </a:extLst>
        </xdr:cNvPr>
        <xdr:cNvSpPr txBox="1"/>
      </xdr:nvSpPr>
      <xdr:spPr>
        <a:xfrm>
          <a:off x="3582044" y="17942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131842</xdr:rowOff>
    </xdr:from>
    <xdr:ext cx="405111" cy="259045"/>
    <xdr:sp macro="" textlink="">
      <xdr:nvSpPr>
        <xdr:cNvPr id="311" name="n_2mainValue【市民会館】&#10;有形固定資産減価償却率">
          <a:extLst>
            <a:ext uri="{FF2B5EF4-FFF2-40B4-BE49-F238E27FC236}">
              <a16:creationId xmlns="" xmlns:a16="http://schemas.microsoft.com/office/drawing/2014/main" id="{51C45CF3-6F64-430C-B7A1-FA6F8E26BCAF}"/>
            </a:ext>
          </a:extLst>
        </xdr:cNvPr>
        <xdr:cNvSpPr txBox="1"/>
      </xdr:nvSpPr>
      <xdr:spPr>
        <a:xfrm>
          <a:off x="2705744" y="18305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33799</xdr:rowOff>
    </xdr:from>
    <xdr:ext cx="405111" cy="259045"/>
    <xdr:sp macro="" textlink="">
      <xdr:nvSpPr>
        <xdr:cNvPr id="312" name="n_3mainValue【市民会館】&#10;有形固定資産減価償却率">
          <a:extLst>
            <a:ext uri="{FF2B5EF4-FFF2-40B4-BE49-F238E27FC236}">
              <a16:creationId xmlns="" xmlns:a16="http://schemas.microsoft.com/office/drawing/2014/main" id="{87EA1847-C2F6-4122-A52E-D0D4E6352F96}"/>
            </a:ext>
          </a:extLst>
        </xdr:cNvPr>
        <xdr:cNvSpPr txBox="1"/>
      </xdr:nvSpPr>
      <xdr:spPr>
        <a:xfrm>
          <a:off x="1816744" y="18036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13" name="正方形/長方形 312">
          <a:extLst>
            <a:ext uri="{FF2B5EF4-FFF2-40B4-BE49-F238E27FC236}">
              <a16:creationId xmlns="" xmlns:a16="http://schemas.microsoft.com/office/drawing/2014/main" id="{0FCE4C34-350D-4CB9-B69A-616830AF4BDD}"/>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14" name="正方形/長方形 313">
          <a:extLst>
            <a:ext uri="{FF2B5EF4-FFF2-40B4-BE49-F238E27FC236}">
              <a16:creationId xmlns="" xmlns:a16="http://schemas.microsoft.com/office/drawing/2014/main" id="{47939A51-3193-4BC1-BA08-0D7EA5BB82B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15" name="正方形/長方形 314">
          <a:extLst>
            <a:ext uri="{FF2B5EF4-FFF2-40B4-BE49-F238E27FC236}">
              <a16:creationId xmlns="" xmlns:a16="http://schemas.microsoft.com/office/drawing/2014/main" id="{B93A4B6E-567E-438D-9723-0526291BDE8D}"/>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16" name="正方形/長方形 315">
          <a:extLst>
            <a:ext uri="{FF2B5EF4-FFF2-40B4-BE49-F238E27FC236}">
              <a16:creationId xmlns="" xmlns:a16="http://schemas.microsoft.com/office/drawing/2014/main" id="{AF8F6C26-612D-4B60-84BA-034E37CF2739}"/>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17" name="正方形/長方形 316">
          <a:extLst>
            <a:ext uri="{FF2B5EF4-FFF2-40B4-BE49-F238E27FC236}">
              <a16:creationId xmlns="" xmlns:a16="http://schemas.microsoft.com/office/drawing/2014/main" id="{C9D62E1A-0A61-492A-B43A-1BD1D2EBA19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18" name="正方形/長方形 317">
          <a:extLst>
            <a:ext uri="{FF2B5EF4-FFF2-40B4-BE49-F238E27FC236}">
              <a16:creationId xmlns="" xmlns:a16="http://schemas.microsoft.com/office/drawing/2014/main" id="{5532D0AF-05C9-49B4-9BD1-89106FF2685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19" name="正方形/長方形 318">
          <a:extLst>
            <a:ext uri="{FF2B5EF4-FFF2-40B4-BE49-F238E27FC236}">
              <a16:creationId xmlns="" xmlns:a16="http://schemas.microsoft.com/office/drawing/2014/main" id="{67B6A321-905F-45AF-97C5-EC110A14036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20" name="正方形/長方形 319">
          <a:extLst>
            <a:ext uri="{FF2B5EF4-FFF2-40B4-BE49-F238E27FC236}">
              <a16:creationId xmlns="" xmlns:a16="http://schemas.microsoft.com/office/drawing/2014/main" id="{BF630BBE-84C1-4058-8D3D-377CC1A39D8C}"/>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21" name="テキスト ボックス 320">
          <a:extLst>
            <a:ext uri="{FF2B5EF4-FFF2-40B4-BE49-F238E27FC236}">
              <a16:creationId xmlns="" xmlns:a16="http://schemas.microsoft.com/office/drawing/2014/main" id="{04CEC38E-26BB-427F-81A2-9F4698D5BD93}"/>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22" name="直線コネクタ 321">
          <a:extLst>
            <a:ext uri="{FF2B5EF4-FFF2-40B4-BE49-F238E27FC236}">
              <a16:creationId xmlns="" xmlns:a16="http://schemas.microsoft.com/office/drawing/2014/main" id="{F86D4419-EC2E-45FA-954A-3E6E418BFF68}"/>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23" name="直線コネクタ 322">
          <a:extLst>
            <a:ext uri="{FF2B5EF4-FFF2-40B4-BE49-F238E27FC236}">
              <a16:creationId xmlns="" xmlns:a16="http://schemas.microsoft.com/office/drawing/2014/main" id="{C7279393-7BBF-4CEF-A661-1F0A626D0865}"/>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24" name="テキスト ボックス 323">
          <a:extLst>
            <a:ext uri="{FF2B5EF4-FFF2-40B4-BE49-F238E27FC236}">
              <a16:creationId xmlns="" xmlns:a16="http://schemas.microsoft.com/office/drawing/2014/main" id="{3E662014-EBF2-4C62-B512-A9EE9710F833}"/>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25" name="直線コネクタ 324">
          <a:extLst>
            <a:ext uri="{FF2B5EF4-FFF2-40B4-BE49-F238E27FC236}">
              <a16:creationId xmlns="" xmlns:a16="http://schemas.microsoft.com/office/drawing/2014/main" id="{520CD40C-8CFD-486E-9C85-E01665DDA511}"/>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26" name="テキスト ボックス 325">
          <a:extLst>
            <a:ext uri="{FF2B5EF4-FFF2-40B4-BE49-F238E27FC236}">
              <a16:creationId xmlns="" xmlns:a16="http://schemas.microsoft.com/office/drawing/2014/main" id="{376B93DE-1B8A-4435-87BC-13B4DAE0D709}"/>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27" name="直線コネクタ 326">
          <a:extLst>
            <a:ext uri="{FF2B5EF4-FFF2-40B4-BE49-F238E27FC236}">
              <a16:creationId xmlns="" xmlns:a16="http://schemas.microsoft.com/office/drawing/2014/main" id="{A43CF986-07E5-4C70-8232-BBB099356531}"/>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28" name="テキスト ボックス 327">
          <a:extLst>
            <a:ext uri="{FF2B5EF4-FFF2-40B4-BE49-F238E27FC236}">
              <a16:creationId xmlns="" xmlns:a16="http://schemas.microsoft.com/office/drawing/2014/main" id="{DF36A329-A47E-4973-AEC4-5BE5E532402B}"/>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29" name="直線コネクタ 328">
          <a:extLst>
            <a:ext uri="{FF2B5EF4-FFF2-40B4-BE49-F238E27FC236}">
              <a16:creationId xmlns="" xmlns:a16="http://schemas.microsoft.com/office/drawing/2014/main" id="{CB3D13DA-370B-4D93-9D96-C0A02F142DAC}"/>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30" name="テキスト ボックス 329">
          <a:extLst>
            <a:ext uri="{FF2B5EF4-FFF2-40B4-BE49-F238E27FC236}">
              <a16:creationId xmlns="" xmlns:a16="http://schemas.microsoft.com/office/drawing/2014/main" id="{E02E1C9D-59FC-43A6-A672-7DD7846D3623}"/>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31" name="直線コネクタ 330">
          <a:extLst>
            <a:ext uri="{FF2B5EF4-FFF2-40B4-BE49-F238E27FC236}">
              <a16:creationId xmlns="" xmlns:a16="http://schemas.microsoft.com/office/drawing/2014/main" id="{C73B2B9E-F6DA-43E7-B05D-8CC51261F34A}"/>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32" name="テキスト ボックス 331">
          <a:extLst>
            <a:ext uri="{FF2B5EF4-FFF2-40B4-BE49-F238E27FC236}">
              <a16:creationId xmlns="" xmlns:a16="http://schemas.microsoft.com/office/drawing/2014/main" id="{81B25724-30D9-416B-A838-90C9ACBF106F}"/>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33" name="直線コネクタ 332">
          <a:extLst>
            <a:ext uri="{FF2B5EF4-FFF2-40B4-BE49-F238E27FC236}">
              <a16:creationId xmlns="" xmlns:a16="http://schemas.microsoft.com/office/drawing/2014/main" id="{623CAA8C-83FD-4E91-AD3F-7DD3A3AF7A83}"/>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34" name="テキスト ボックス 333">
          <a:extLst>
            <a:ext uri="{FF2B5EF4-FFF2-40B4-BE49-F238E27FC236}">
              <a16:creationId xmlns="" xmlns:a16="http://schemas.microsoft.com/office/drawing/2014/main" id="{2EB1E834-2DE9-4116-889B-5CD5BE71841E}"/>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35" name="【市民会館】&#10;一人当たり面積グラフ枠">
          <a:extLst>
            <a:ext uri="{FF2B5EF4-FFF2-40B4-BE49-F238E27FC236}">
              <a16:creationId xmlns="" xmlns:a16="http://schemas.microsoft.com/office/drawing/2014/main" id="{1C320EDB-E5BF-40DC-8B49-F2D6B451827F}"/>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44196</xdr:rowOff>
    </xdr:from>
    <xdr:to>
      <xdr:col>54</xdr:col>
      <xdr:colOff>189865</xdr:colOff>
      <xdr:row>108</xdr:row>
      <xdr:rowOff>129539</xdr:rowOff>
    </xdr:to>
    <xdr:cxnSp macro="">
      <xdr:nvCxnSpPr>
        <xdr:cNvPr id="336" name="直線コネクタ 335">
          <a:extLst>
            <a:ext uri="{FF2B5EF4-FFF2-40B4-BE49-F238E27FC236}">
              <a16:creationId xmlns="" xmlns:a16="http://schemas.microsoft.com/office/drawing/2014/main" id="{1E604EB0-2DFF-4DAA-BDED-F16D4FB0D358}"/>
            </a:ext>
          </a:extLst>
        </xdr:cNvPr>
        <xdr:cNvCxnSpPr/>
      </xdr:nvCxnSpPr>
      <xdr:spPr>
        <a:xfrm flipV="1">
          <a:off x="10476865" y="17360646"/>
          <a:ext cx="0" cy="1285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337" name="【市民会館】&#10;一人当たり面積最小値テキスト">
          <a:extLst>
            <a:ext uri="{FF2B5EF4-FFF2-40B4-BE49-F238E27FC236}">
              <a16:creationId xmlns="" xmlns:a16="http://schemas.microsoft.com/office/drawing/2014/main" id="{5D3E5278-713B-4354-B4E1-B5547C9677C1}"/>
            </a:ext>
          </a:extLst>
        </xdr:cNvPr>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338" name="直線コネクタ 337">
          <a:extLst>
            <a:ext uri="{FF2B5EF4-FFF2-40B4-BE49-F238E27FC236}">
              <a16:creationId xmlns="" xmlns:a16="http://schemas.microsoft.com/office/drawing/2014/main" id="{30BFDEC3-450F-4B18-B539-263B12CE6177}"/>
            </a:ext>
          </a:extLst>
        </xdr:cNvPr>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162323</xdr:rowOff>
    </xdr:from>
    <xdr:ext cx="469744" cy="259045"/>
    <xdr:sp macro="" textlink="">
      <xdr:nvSpPr>
        <xdr:cNvPr id="339" name="【市民会館】&#10;一人当たり面積最大値テキスト">
          <a:extLst>
            <a:ext uri="{FF2B5EF4-FFF2-40B4-BE49-F238E27FC236}">
              <a16:creationId xmlns="" xmlns:a16="http://schemas.microsoft.com/office/drawing/2014/main" id="{C3F6A89B-85D2-4134-9373-8A15958A1346}"/>
            </a:ext>
          </a:extLst>
        </xdr:cNvPr>
        <xdr:cNvSpPr txBox="1"/>
      </xdr:nvSpPr>
      <xdr:spPr>
        <a:xfrm>
          <a:off x="10515600" y="17135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44196</xdr:rowOff>
    </xdr:from>
    <xdr:to>
      <xdr:col>55</xdr:col>
      <xdr:colOff>88900</xdr:colOff>
      <xdr:row>101</xdr:row>
      <xdr:rowOff>44196</xdr:rowOff>
    </xdr:to>
    <xdr:cxnSp macro="">
      <xdr:nvCxnSpPr>
        <xdr:cNvPr id="340" name="直線コネクタ 339">
          <a:extLst>
            <a:ext uri="{FF2B5EF4-FFF2-40B4-BE49-F238E27FC236}">
              <a16:creationId xmlns="" xmlns:a16="http://schemas.microsoft.com/office/drawing/2014/main" id="{03E19A50-B7F4-4BD6-A9AD-25BE99A6C121}"/>
            </a:ext>
          </a:extLst>
        </xdr:cNvPr>
        <xdr:cNvCxnSpPr/>
      </xdr:nvCxnSpPr>
      <xdr:spPr>
        <a:xfrm>
          <a:off x="10388600" y="17360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93235</xdr:rowOff>
    </xdr:from>
    <xdr:ext cx="469744" cy="259045"/>
    <xdr:sp macro="" textlink="">
      <xdr:nvSpPr>
        <xdr:cNvPr id="341" name="【市民会館】&#10;一人当たり面積平均値テキスト">
          <a:extLst>
            <a:ext uri="{FF2B5EF4-FFF2-40B4-BE49-F238E27FC236}">
              <a16:creationId xmlns="" xmlns:a16="http://schemas.microsoft.com/office/drawing/2014/main" id="{16527FC3-3BDA-4AE8-8B2B-BFDD9EE79D2D}"/>
            </a:ext>
          </a:extLst>
        </xdr:cNvPr>
        <xdr:cNvSpPr txBox="1"/>
      </xdr:nvSpPr>
      <xdr:spPr>
        <a:xfrm>
          <a:off x="10515600" y="180954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70358</xdr:rowOff>
    </xdr:from>
    <xdr:to>
      <xdr:col>55</xdr:col>
      <xdr:colOff>50800</xdr:colOff>
      <xdr:row>107</xdr:row>
      <xdr:rowOff>508</xdr:rowOff>
    </xdr:to>
    <xdr:sp macro="" textlink="">
      <xdr:nvSpPr>
        <xdr:cNvPr id="342" name="フローチャート: 判断 341">
          <a:extLst>
            <a:ext uri="{FF2B5EF4-FFF2-40B4-BE49-F238E27FC236}">
              <a16:creationId xmlns="" xmlns:a16="http://schemas.microsoft.com/office/drawing/2014/main" id="{0E0975CE-F05B-4277-9826-370EC60A7525}"/>
            </a:ext>
          </a:extLst>
        </xdr:cNvPr>
        <xdr:cNvSpPr/>
      </xdr:nvSpPr>
      <xdr:spPr>
        <a:xfrm>
          <a:off x="10426700" y="18244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93599</xdr:rowOff>
    </xdr:from>
    <xdr:to>
      <xdr:col>50</xdr:col>
      <xdr:colOff>165100</xdr:colOff>
      <xdr:row>107</xdr:row>
      <xdr:rowOff>23749</xdr:rowOff>
    </xdr:to>
    <xdr:sp macro="" textlink="">
      <xdr:nvSpPr>
        <xdr:cNvPr id="343" name="フローチャート: 判断 342">
          <a:extLst>
            <a:ext uri="{FF2B5EF4-FFF2-40B4-BE49-F238E27FC236}">
              <a16:creationId xmlns="" xmlns:a16="http://schemas.microsoft.com/office/drawing/2014/main" id="{66C31E7F-2336-427B-83C5-A740A14928B2}"/>
            </a:ext>
          </a:extLst>
        </xdr:cNvPr>
        <xdr:cNvSpPr/>
      </xdr:nvSpPr>
      <xdr:spPr>
        <a:xfrm>
          <a:off x="9588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105</xdr:row>
      <xdr:rowOff>40276</xdr:rowOff>
    </xdr:from>
    <xdr:ext cx="469744" cy="259045"/>
    <xdr:sp macro="" textlink="">
      <xdr:nvSpPr>
        <xdr:cNvPr id="344" name="n_1aveValue【市民会館】&#10;一人当たり面積">
          <a:extLst>
            <a:ext uri="{FF2B5EF4-FFF2-40B4-BE49-F238E27FC236}">
              <a16:creationId xmlns="" xmlns:a16="http://schemas.microsoft.com/office/drawing/2014/main" id="{A42765D5-B163-4F9E-AF8B-808AED5D131E}"/>
            </a:ext>
          </a:extLst>
        </xdr:cNvPr>
        <xdr:cNvSpPr txBox="1"/>
      </xdr:nvSpPr>
      <xdr:spPr>
        <a:xfrm>
          <a:off x="9391727" y="18042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106</xdr:row>
      <xdr:rowOff>138557</xdr:rowOff>
    </xdr:from>
    <xdr:to>
      <xdr:col>46</xdr:col>
      <xdr:colOff>38100</xdr:colOff>
      <xdr:row>107</xdr:row>
      <xdr:rowOff>68707</xdr:rowOff>
    </xdr:to>
    <xdr:sp macro="" textlink="">
      <xdr:nvSpPr>
        <xdr:cNvPr id="345" name="フローチャート: 判断 344">
          <a:extLst>
            <a:ext uri="{FF2B5EF4-FFF2-40B4-BE49-F238E27FC236}">
              <a16:creationId xmlns="" xmlns:a16="http://schemas.microsoft.com/office/drawing/2014/main" id="{2A411C11-3C6C-4948-931D-F73F3B319B06}"/>
            </a:ext>
          </a:extLst>
        </xdr:cNvPr>
        <xdr:cNvSpPr/>
      </xdr:nvSpPr>
      <xdr:spPr>
        <a:xfrm>
          <a:off x="8699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85234</xdr:rowOff>
    </xdr:from>
    <xdr:ext cx="469744" cy="259045"/>
    <xdr:sp macro="" textlink="">
      <xdr:nvSpPr>
        <xdr:cNvPr id="346" name="n_2aveValue【市民会館】&#10;一人当たり面積">
          <a:extLst>
            <a:ext uri="{FF2B5EF4-FFF2-40B4-BE49-F238E27FC236}">
              <a16:creationId xmlns="" xmlns:a16="http://schemas.microsoft.com/office/drawing/2014/main" id="{6414D2A7-3460-4AF6-BA65-6B13E26149D3}"/>
            </a:ext>
          </a:extLst>
        </xdr:cNvPr>
        <xdr:cNvSpPr txBox="1"/>
      </xdr:nvSpPr>
      <xdr:spPr>
        <a:xfrm>
          <a:off x="85154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107</xdr:row>
      <xdr:rowOff>3302</xdr:rowOff>
    </xdr:from>
    <xdr:to>
      <xdr:col>41</xdr:col>
      <xdr:colOff>101600</xdr:colOff>
      <xdr:row>107</xdr:row>
      <xdr:rowOff>104902</xdr:rowOff>
    </xdr:to>
    <xdr:sp macro="" textlink="">
      <xdr:nvSpPr>
        <xdr:cNvPr id="347" name="フローチャート: 判断 346">
          <a:extLst>
            <a:ext uri="{FF2B5EF4-FFF2-40B4-BE49-F238E27FC236}">
              <a16:creationId xmlns="" xmlns:a16="http://schemas.microsoft.com/office/drawing/2014/main" id="{C79FF7D1-992F-4043-BCAD-A0A2CCEB6A93}"/>
            </a:ext>
          </a:extLst>
        </xdr:cNvPr>
        <xdr:cNvSpPr/>
      </xdr:nvSpPr>
      <xdr:spPr>
        <a:xfrm>
          <a:off x="7810500" y="1834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105</xdr:row>
      <xdr:rowOff>121429</xdr:rowOff>
    </xdr:from>
    <xdr:ext cx="469744" cy="259045"/>
    <xdr:sp macro="" textlink="">
      <xdr:nvSpPr>
        <xdr:cNvPr id="348" name="n_3aveValue【市民会館】&#10;一人当たり面積">
          <a:extLst>
            <a:ext uri="{FF2B5EF4-FFF2-40B4-BE49-F238E27FC236}">
              <a16:creationId xmlns="" xmlns:a16="http://schemas.microsoft.com/office/drawing/2014/main" id="{53097B79-6A42-4FDC-9620-7C98472FE52D}"/>
            </a:ext>
          </a:extLst>
        </xdr:cNvPr>
        <xdr:cNvSpPr txBox="1"/>
      </xdr:nvSpPr>
      <xdr:spPr>
        <a:xfrm>
          <a:off x="7626427" y="1812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49" name="テキスト ボックス 348">
          <a:extLst>
            <a:ext uri="{FF2B5EF4-FFF2-40B4-BE49-F238E27FC236}">
              <a16:creationId xmlns="" xmlns:a16="http://schemas.microsoft.com/office/drawing/2014/main" id="{7E9A06A7-3E59-4CB1-B413-91CA6EF03682}"/>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50" name="テキスト ボックス 349">
          <a:extLst>
            <a:ext uri="{FF2B5EF4-FFF2-40B4-BE49-F238E27FC236}">
              <a16:creationId xmlns="" xmlns:a16="http://schemas.microsoft.com/office/drawing/2014/main" id="{3DC2CB2C-0D9C-4092-B5D4-1E69C6B66C22}"/>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51" name="テキスト ボックス 350">
          <a:extLst>
            <a:ext uri="{FF2B5EF4-FFF2-40B4-BE49-F238E27FC236}">
              <a16:creationId xmlns="" xmlns:a16="http://schemas.microsoft.com/office/drawing/2014/main" id="{353A6BC9-CA4B-4F54-BC5B-505A7D77C0F4}"/>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52" name="テキスト ボックス 351">
          <a:extLst>
            <a:ext uri="{FF2B5EF4-FFF2-40B4-BE49-F238E27FC236}">
              <a16:creationId xmlns="" xmlns:a16="http://schemas.microsoft.com/office/drawing/2014/main" id="{36E52E18-08F7-4B10-BBD6-02BD905D62E1}"/>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53" name="テキスト ボックス 352">
          <a:extLst>
            <a:ext uri="{FF2B5EF4-FFF2-40B4-BE49-F238E27FC236}">
              <a16:creationId xmlns="" xmlns:a16="http://schemas.microsoft.com/office/drawing/2014/main" id="{B7EC3B0D-EC81-4C48-9ECF-C000292D8F34}"/>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34925</xdr:rowOff>
    </xdr:from>
    <xdr:to>
      <xdr:col>55</xdr:col>
      <xdr:colOff>50800</xdr:colOff>
      <xdr:row>107</xdr:row>
      <xdr:rowOff>136525</xdr:rowOff>
    </xdr:to>
    <xdr:sp macro="" textlink="">
      <xdr:nvSpPr>
        <xdr:cNvPr id="354" name="楕円 353">
          <a:extLst>
            <a:ext uri="{FF2B5EF4-FFF2-40B4-BE49-F238E27FC236}">
              <a16:creationId xmlns="" xmlns:a16="http://schemas.microsoft.com/office/drawing/2014/main" id="{3C302FA8-60CA-4AE9-A3A0-89211023B84C}"/>
            </a:ext>
          </a:extLst>
        </xdr:cNvPr>
        <xdr:cNvSpPr/>
      </xdr:nvSpPr>
      <xdr:spPr>
        <a:xfrm>
          <a:off x="10426700" y="1838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13352</xdr:rowOff>
    </xdr:from>
    <xdr:ext cx="469744" cy="259045"/>
    <xdr:sp macro="" textlink="">
      <xdr:nvSpPr>
        <xdr:cNvPr id="355" name="【市民会館】&#10;一人当たり面積該当値テキスト">
          <a:extLst>
            <a:ext uri="{FF2B5EF4-FFF2-40B4-BE49-F238E27FC236}">
              <a16:creationId xmlns="" xmlns:a16="http://schemas.microsoft.com/office/drawing/2014/main" id="{FDF71B7A-EC22-46E8-8E22-A2270947D109}"/>
            </a:ext>
          </a:extLst>
        </xdr:cNvPr>
        <xdr:cNvSpPr txBox="1"/>
      </xdr:nvSpPr>
      <xdr:spPr>
        <a:xfrm>
          <a:off x="10515600" y="18358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39115</xdr:rowOff>
    </xdr:from>
    <xdr:to>
      <xdr:col>50</xdr:col>
      <xdr:colOff>165100</xdr:colOff>
      <xdr:row>107</xdr:row>
      <xdr:rowOff>140715</xdr:rowOff>
    </xdr:to>
    <xdr:sp macro="" textlink="">
      <xdr:nvSpPr>
        <xdr:cNvPr id="356" name="楕円 355">
          <a:extLst>
            <a:ext uri="{FF2B5EF4-FFF2-40B4-BE49-F238E27FC236}">
              <a16:creationId xmlns="" xmlns:a16="http://schemas.microsoft.com/office/drawing/2014/main" id="{951A9F50-1CD0-4370-AACB-7EE903A0D316}"/>
            </a:ext>
          </a:extLst>
        </xdr:cNvPr>
        <xdr:cNvSpPr/>
      </xdr:nvSpPr>
      <xdr:spPr>
        <a:xfrm>
          <a:off x="9588500" y="183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85725</xdr:rowOff>
    </xdr:from>
    <xdr:to>
      <xdr:col>55</xdr:col>
      <xdr:colOff>0</xdr:colOff>
      <xdr:row>107</xdr:row>
      <xdr:rowOff>89915</xdr:rowOff>
    </xdr:to>
    <xdr:cxnSp macro="">
      <xdr:nvCxnSpPr>
        <xdr:cNvPr id="357" name="直線コネクタ 356">
          <a:extLst>
            <a:ext uri="{FF2B5EF4-FFF2-40B4-BE49-F238E27FC236}">
              <a16:creationId xmlns="" xmlns:a16="http://schemas.microsoft.com/office/drawing/2014/main" id="{6376BF0A-3543-4359-B28A-5EED14C1BB32}"/>
            </a:ext>
          </a:extLst>
        </xdr:cNvPr>
        <xdr:cNvCxnSpPr/>
      </xdr:nvCxnSpPr>
      <xdr:spPr>
        <a:xfrm flipV="1">
          <a:off x="9639300" y="18430875"/>
          <a:ext cx="838200" cy="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42545</xdr:rowOff>
    </xdr:from>
    <xdr:to>
      <xdr:col>46</xdr:col>
      <xdr:colOff>38100</xdr:colOff>
      <xdr:row>107</xdr:row>
      <xdr:rowOff>144145</xdr:rowOff>
    </xdr:to>
    <xdr:sp macro="" textlink="">
      <xdr:nvSpPr>
        <xdr:cNvPr id="358" name="楕円 357">
          <a:extLst>
            <a:ext uri="{FF2B5EF4-FFF2-40B4-BE49-F238E27FC236}">
              <a16:creationId xmlns="" xmlns:a16="http://schemas.microsoft.com/office/drawing/2014/main" id="{CB6721B8-2796-4E79-992E-9685E34B8098}"/>
            </a:ext>
          </a:extLst>
        </xdr:cNvPr>
        <xdr:cNvSpPr/>
      </xdr:nvSpPr>
      <xdr:spPr>
        <a:xfrm>
          <a:off x="8699500" y="1838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89915</xdr:rowOff>
    </xdr:from>
    <xdr:to>
      <xdr:col>50</xdr:col>
      <xdr:colOff>114300</xdr:colOff>
      <xdr:row>107</xdr:row>
      <xdr:rowOff>93345</xdr:rowOff>
    </xdr:to>
    <xdr:cxnSp macro="">
      <xdr:nvCxnSpPr>
        <xdr:cNvPr id="359" name="直線コネクタ 358">
          <a:extLst>
            <a:ext uri="{FF2B5EF4-FFF2-40B4-BE49-F238E27FC236}">
              <a16:creationId xmlns="" xmlns:a16="http://schemas.microsoft.com/office/drawing/2014/main" id="{222977A0-D02E-4929-AB77-85D0CA1BB0A1}"/>
            </a:ext>
          </a:extLst>
        </xdr:cNvPr>
        <xdr:cNvCxnSpPr/>
      </xdr:nvCxnSpPr>
      <xdr:spPr>
        <a:xfrm flipV="1">
          <a:off x="8750300" y="18435065"/>
          <a:ext cx="889000" cy="3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45213</xdr:rowOff>
    </xdr:from>
    <xdr:to>
      <xdr:col>41</xdr:col>
      <xdr:colOff>101600</xdr:colOff>
      <xdr:row>107</xdr:row>
      <xdr:rowOff>146813</xdr:rowOff>
    </xdr:to>
    <xdr:sp macro="" textlink="">
      <xdr:nvSpPr>
        <xdr:cNvPr id="360" name="楕円 359">
          <a:extLst>
            <a:ext uri="{FF2B5EF4-FFF2-40B4-BE49-F238E27FC236}">
              <a16:creationId xmlns="" xmlns:a16="http://schemas.microsoft.com/office/drawing/2014/main" id="{E12F6B86-C92C-4AF9-8221-D3BA18EDED9E}"/>
            </a:ext>
          </a:extLst>
        </xdr:cNvPr>
        <xdr:cNvSpPr/>
      </xdr:nvSpPr>
      <xdr:spPr>
        <a:xfrm>
          <a:off x="7810500" y="18390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93345</xdr:rowOff>
    </xdr:from>
    <xdr:to>
      <xdr:col>45</xdr:col>
      <xdr:colOff>177800</xdr:colOff>
      <xdr:row>107</xdr:row>
      <xdr:rowOff>96013</xdr:rowOff>
    </xdr:to>
    <xdr:cxnSp macro="">
      <xdr:nvCxnSpPr>
        <xdr:cNvPr id="361" name="直線コネクタ 360">
          <a:extLst>
            <a:ext uri="{FF2B5EF4-FFF2-40B4-BE49-F238E27FC236}">
              <a16:creationId xmlns="" xmlns:a16="http://schemas.microsoft.com/office/drawing/2014/main" id="{C8EBD248-5DD8-4845-9C29-41CB8BD6FB7D}"/>
            </a:ext>
          </a:extLst>
        </xdr:cNvPr>
        <xdr:cNvCxnSpPr/>
      </xdr:nvCxnSpPr>
      <xdr:spPr>
        <a:xfrm flipV="1">
          <a:off x="7861300" y="18438495"/>
          <a:ext cx="889000" cy="2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131842</xdr:rowOff>
    </xdr:from>
    <xdr:ext cx="469744" cy="259045"/>
    <xdr:sp macro="" textlink="">
      <xdr:nvSpPr>
        <xdr:cNvPr id="362" name="n_1mainValue【市民会館】&#10;一人当たり面積">
          <a:extLst>
            <a:ext uri="{FF2B5EF4-FFF2-40B4-BE49-F238E27FC236}">
              <a16:creationId xmlns="" xmlns:a16="http://schemas.microsoft.com/office/drawing/2014/main" id="{FCA14D8D-4653-4697-B357-5FACBF9F8920}"/>
            </a:ext>
          </a:extLst>
        </xdr:cNvPr>
        <xdr:cNvSpPr txBox="1"/>
      </xdr:nvSpPr>
      <xdr:spPr>
        <a:xfrm>
          <a:off x="9391727" y="18476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135272</xdr:rowOff>
    </xdr:from>
    <xdr:ext cx="469744" cy="259045"/>
    <xdr:sp macro="" textlink="">
      <xdr:nvSpPr>
        <xdr:cNvPr id="363" name="n_2mainValue【市民会館】&#10;一人当たり面積">
          <a:extLst>
            <a:ext uri="{FF2B5EF4-FFF2-40B4-BE49-F238E27FC236}">
              <a16:creationId xmlns="" xmlns:a16="http://schemas.microsoft.com/office/drawing/2014/main" id="{FECA2324-B818-40AD-8DFF-736EAC1C412E}"/>
            </a:ext>
          </a:extLst>
        </xdr:cNvPr>
        <xdr:cNvSpPr txBox="1"/>
      </xdr:nvSpPr>
      <xdr:spPr>
        <a:xfrm>
          <a:off x="8515427" y="18480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137940</xdr:rowOff>
    </xdr:from>
    <xdr:ext cx="469744" cy="259045"/>
    <xdr:sp macro="" textlink="">
      <xdr:nvSpPr>
        <xdr:cNvPr id="364" name="n_3mainValue【市民会館】&#10;一人当たり面積">
          <a:extLst>
            <a:ext uri="{FF2B5EF4-FFF2-40B4-BE49-F238E27FC236}">
              <a16:creationId xmlns="" xmlns:a16="http://schemas.microsoft.com/office/drawing/2014/main" id="{59A3B411-BEB4-4C5D-9C50-3CF28BBEA654}"/>
            </a:ext>
          </a:extLst>
        </xdr:cNvPr>
        <xdr:cNvSpPr txBox="1"/>
      </xdr:nvSpPr>
      <xdr:spPr>
        <a:xfrm>
          <a:off x="7626427" y="18483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65" name="正方形/長方形 364">
          <a:extLst>
            <a:ext uri="{FF2B5EF4-FFF2-40B4-BE49-F238E27FC236}">
              <a16:creationId xmlns="" xmlns:a16="http://schemas.microsoft.com/office/drawing/2014/main" id="{A23C70C2-3046-4977-99CE-19FDAE1EA524}"/>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6" name="正方形/長方形 365">
          <a:extLst>
            <a:ext uri="{FF2B5EF4-FFF2-40B4-BE49-F238E27FC236}">
              <a16:creationId xmlns="" xmlns:a16="http://schemas.microsoft.com/office/drawing/2014/main" id="{FDBB9754-0531-49FA-BF5D-1763695A1AB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7" name="正方形/長方形 366">
          <a:extLst>
            <a:ext uri="{FF2B5EF4-FFF2-40B4-BE49-F238E27FC236}">
              <a16:creationId xmlns="" xmlns:a16="http://schemas.microsoft.com/office/drawing/2014/main" id="{E4BC1BD2-5E03-41E6-8A94-0CB5049980EE}"/>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8" name="正方形/長方形 367">
          <a:extLst>
            <a:ext uri="{FF2B5EF4-FFF2-40B4-BE49-F238E27FC236}">
              <a16:creationId xmlns="" xmlns:a16="http://schemas.microsoft.com/office/drawing/2014/main" id="{BA6AA5A9-1724-4064-B0EC-8074AC858F3F}"/>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9" name="正方形/長方形 368">
          <a:extLst>
            <a:ext uri="{FF2B5EF4-FFF2-40B4-BE49-F238E27FC236}">
              <a16:creationId xmlns="" xmlns:a16="http://schemas.microsoft.com/office/drawing/2014/main" id="{1EF134FF-4266-46CF-8DE5-90B4D54D75C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70" name="正方形/長方形 369">
          <a:extLst>
            <a:ext uri="{FF2B5EF4-FFF2-40B4-BE49-F238E27FC236}">
              <a16:creationId xmlns="" xmlns:a16="http://schemas.microsoft.com/office/drawing/2014/main" id="{89110D48-0117-4FA1-A599-2C59249E3D2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71" name="正方形/長方形 370">
          <a:extLst>
            <a:ext uri="{FF2B5EF4-FFF2-40B4-BE49-F238E27FC236}">
              <a16:creationId xmlns="" xmlns:a16="http://schemas.microsoft.com/office/drawing/2014/main" id="{3419996D-383A-44BD-B740-BAA06668A66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2" name="正方形/長方形 371">
          <a:extLst>
            <a:ext uri="{FF2B5EF4-FFF2-40B4-BE49-F238E27FC236}">
              <a16:creationId xmlns="" xmlns:a16="http://schemas.microsoft.com/office/drawing/2014/main" id="{E3CDC05B-ECA6-4333-8ABD-04C8B0C82208}"/>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3" name="テキスト ボックス 372">
          <a:extLst>
            <a:ext uri="{FF2B5EF4-FFF2-40B4-BE49-F238E27FC236}">
              <a16:creationId xmlns="" xmlns:a16="http://schemas.microsoft.com/office/drawing/2014/main" id="{85F5AA1F-9746-4149-8FB4-E152D548BD8F}"/>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4" name="直線コネクタ 373">
          <a:extLst>
            <a:ext uri="{FF2B5EF4-FFF2-40B4-BE49-F238E27FC236}">
              <a16:creationId xmlns="" xmlns:a16="http://schemas.microsoft.com/office/drawing/2014/main" id="{3D038112-9000-428D-A672-0AAC6486C7CE}"/>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38100</xdr:rowOff>
    </xdr:from>
    <xdr:to>
      <xdr:col>89</xdr:col>
      <xdr:colOff>177800</xdr:colOff>
      <xdr:row>42</xdr:row>
      <xdr:rowOff>38100</xdr:rowOff>
    </xdr:to>
    <xdr:cxnSp macro="">
      <xdr:nvCxnSpPr>
        <xdr:cNvPr id="375" name="直線コネクタ 374">
          <a:extLst>
            <a:ext uri="{FF2B5EF4-FFF2-40B4-BE49-F238E27FC236}">
              <a16:creationId xmlns="" xmlns:a16="http://schemas.microsoft.com/office/drawing/2014/main" id="{9CDA96A5-E1E4-4DFB-8652-B5487D25AE64}"/>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67327</xdr:rowOff>
    </xdr:from>
    <xdr:ext cx="338939" cy="259045"/>
    <xdr:sp macro="" textlink="">
      <xdr:nvSpPr>
        <xdr:cNvPr id="376" name="テキスト ボックス 375">
          <a:extLst>
            <a:ext uri="{FF2B5EF4-FFF2-40B4-BE49-F238E27FC236}">
              <a16:creationId xmlns="" xmlns:a16="http://schemas.microsoft.com/office/drawing/2014/main" id="{D7355F7B-F4F3-4A7C-B236-9AA90D882F6A}"/>
            </a:ext>
          </a:extLst>
        </xdr:cNvPr>
        <xdr:cNvSpPr txBox="1"/>
      </xdr:nvSpPr>
      <xdr:spPr>
        <a:xfrm>
          <a:off x="12107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77" name="直線コネクタ 376">
          <a:extLst>
            <a:ext uri="{FF2B5EF4-FFF2-40B4-BE49-F238E27FC236}">
              <a16:creationId xmlns="" xmlns:a16="http://schemas.microsoft.com/office/drawing/2014/main" id="{BDDF6DD3-4A50-45CF-BAEE-07257FC200A7}"/>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78" name="テキスト ボックス 377">
          <a:extLst>
            <a:ext uri="{FF2B5EF4-FFF2-40B4-BE49-F238E27FC236}">
              <a16:creationId xmlns="" xmlns:a16="http://schemas.microsoft.com/office/drawing/2014/main" id="{293C4362-FE9F-4CBE-A4DE-E6A1D687BDD2}"/>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79" name="直線コネクタ 378">
          <a:extLst>
            <a:ext uri="{FF2B5EF4-FFF2-40B4-BE49-F238E27FC236}">
              <a16:creationId xmlns="" xmlns:a16="http://schemas.microsoft.com/office/drawing/2014/main" id="{A7AD5DA3-7B9F-4834-84F7-54AB9643229B}"/>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80" name="テキスト ボックス 379">
          <a:extLst>
            <a:ext uri="{FF2B5EF4-FFF2-40B4-BE49-F238E27FC236}">
              <a16:creationId xmlns="" xmlns:a16="http://schemas.microsoft.com/office/drawing/2014/main" id="{D27500A4-62DF-4C62-B4FD-3D84DA790FDE}"/>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81" name="直線コネクタ 380">
          <a:extLst>
            <a:ext uri="{FF2B5EF4-FFF2-40B4-BE49-F238E27FC236}">
              <a16:creationId xmlns="" xmlns:a16="http://schemas.microsoft.com/office/drawing/2014/main" id="{E1CD1560-EC35-4F72-980A-4E05B80883EE}"/>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82" name="テキスト ボックス 381">
          <a:extLst>
            <a:ext uri="{FF2B5EF4-FFF2-40B4-BE49-F238E27FC236}">
              <a16:creationId xmlns="" xmlns:a16="http://schemas.microsoft.com/office/drawing/2014/main" id="{79E75F95-3A19-4FD0-A564-6F9D16B1D0A4}"/>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83" name="直線コネクタ 382">
          <a:extLst>
            <a:ext uri="{FF2B5EF4-FFF2-40B4-BE49-F238E27FC236}">
              <a16:creationId xmlns="" xmlns:a16="http://schemas.microsoft.com/office/drawing/2014/main" id="{A893C2E0-EF3C-4146-9682-01E9F24ADD52}"/>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84" name="テキスト ボックス 383">
          <a:extLst>
            <a:ext uri="{FF2B5EF4-FFF2-40B4-BE49-F238E27FC236}">
              <a16:creationId xmlns="" xmlns:a16="http://schemas.microsoft.com/office/drawing/2014/main" id="{E7BC816D-25CF-417C-8AE3-36E7FD414254}"/>
            </a:ext>
          </a:extLst>
        </xdr:cNvPr>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5" name="直線コネクタ 384">
          <a:extLst>
            <a:ext uri="{FF2B5EF4-FFF2-40B4-BE49-F238E27FC236}">
              <a16:creationId xmlns="" xmlns:a16="http://schemas.microsoft.com/office/drawing/2014/main" id="{DA091E64-0E7A-4708-9EF6-1EC261E1C65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6" name="テキスト ボックス 385">
          <a:extLst>
            <a:ext uri="{FF2B5EF4-FFF2-40B4-BE49-F238E27FC236}">
              <a16:creationId xmlns="" xmlns:a16="http://schemas.microsoft.com/office/drawing/2014/main" id="{7BC67DF7-C2F2-4DB9-AE8F-6146AFB2D1A7}"/>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7" name="【一般廃棄物処理施設】&#10;有形固定資産減価償却率グラフ枠">
          <a:extLst>
            <a:ext uri="{FF2B5EF4-FFF2-40B4-BE49-F238E27FC236}">
              <a16:creationId xmlns="" xmlns:a16="http://schemas.microsoft.com/office/drawing/2014/main" id="{DC10919E-A1E8-4DBF-96E9-03B0F5CA2CB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139700</xdr:rowOff>
    </xdr:from>
    <xdr:to>
      <xdr:col>85</xdr:col>
      <xdr:colOff>126364</xdr:colOff>
      <xdr:row>42</xdr:row>
      <xdr:rowOff>38100</xdr:rowOff>
    </xdr:to>
    <xdr:cxnSp macro="">
      <xdr:nvCxnSpPr>
        <xdr:cNvPr id="388" name="直線コネクタ 387">
          <a:extLst>
            <a:ext uri="{FF2B5EF4-FFF2-40B4-BE49-F238E27FC236}">
              <a16:creationId xmlns="" xmlns:a16="http://schemas.microsoft.com/office/drawing/2014/main" id="{264F0087-1A82-4816-96F4-771E1E3FF6DE}"/>
            </a:ext>
          </a:extLst>
        </xdr:cNvPr>
        <xdr:cNvCxnSpPr/>
      </xdr:nvCxnSpPr>
      <xdr:spPr>
        <a:xfrm flipV="1">
          <a:off x="16318864"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340478" cy="259045"/>
    <xdr:sp macro="" textlink="">
      <xdr:nvSpPr>
        <xdr:cNvPr id="389" name="【一般廃棄物処理施設】&#10;有形固定資産減価償却率最小値テキスト">
          <a:extLst>
            <a:ext uri="{FF2B5EF4-FFF2-40B4-BE49-F238E27FC236}">
              <a16:creationId xmlns="" xmlns:a16="http://schemas.microsoft.com/office/drawing/2014/main" id="{1DD6B2F3-30B5-45B0-A9E9-FC80694B2974}"/>
            </a:ext>
          </a:extLst>
        </xdr:cNvPr>
        <xdr:cNvSpPr txBox="1"/>
      </xdr:nvSpPr>
      <xdr:spPr>
        <a:xfrm>
          <a:off x="16357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390" name="直線コネクタ 389">
          <a:extLst>
            <a:ext uri="{FF2B5EF4-FFF2-40B4-BE49-F238E27FC236}">
              <a16:creationId xmlns="" xmlns:a16="http://schemas.microsoft.com/office/drawing/2014/main" id="{AD642B90-D5BE-4614-B22A-CFB2057FFE3F}"/>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86377</xdr:rowOff>
    </xdr:from>
    <xdr:ext cx="469744" cy="259045"/>
    <xdr:sp macro="" textlink="">
      <xdr:nvSpPr>
        <xdr:cNvPr id="391" name="【一般廃棄物処理施設】&#10;有形固定資産減価償却率最大値テキスト">
          <a:extLst>
            <a:ext uri="{FF2B5EF4-FFF2-40B4-BE49-F238E27FC236}">
              <a16:creationId xmlns="" xmlns:a16="http://schemas.microsoft.com/office/drawing/2014/main" id="{B27C8CBC-E89E-4594-B38E-1A0FE24E5EB6}"/>
            </a:ext>
          </a:extLst>
        </xdr:cNvPr>
        <xdr:cNvSpPr txBox="1"/>
      </xdr:nvSpPr>
      <xdr:spPr>
        <a:xfrm>
          <a:off x="16357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139700</xdr:rowOff>
    </xdr:from>
    <xdr:to>
      <xdr:col>86</xdr:col>
      <xdr:colOff>25400</xdr:colOff>
      <xdr:row>34</xdr:row>
      <xdr:rowOff>139700</xdr:rowOff>
    </xdr:to>
    <xdr:cxnSp macro="">
      <xdr:nvCxnSpPr>
        <xdr:cNvPr id="392" name="直線コネクタ 391">
          <a:extLst>
            <a:ext uri="{FF2B5EF4-FFF2-40B4-BE49-F238E27FC236}">
              <a16:creationId xmlns="" xmlns:a16="http://schemas.microsoft.com/office/drawing/2014/main" id="{A8A12AB9-4832-460C-BA6C-1061590FC9BE}"/>
            </a:ext>
          </a:extLst>
        </xdr:cNvPr>
        <xdr:cNvCxnSpPr/>
      </xdr:nvCxnSpPr>
      <xdr:spPr>
        <a:xfrm>
          <a:off x="16230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134637</xdr:rowOff>
    </xdr:from>
    <xdr:ext cx="405111" cy="259045"/>
    <xdr:sp macro="" textlink="">
      <xdr:nvSpPr>
        <xdr:cNvPr id="393" name="【一般廃棄物処理施設】&#10;有形固定資産減価償却率平均値テキスト">
          <a:extLst>
            <a:ext uri="{FF2B5EF4-FFF2-40B4-BE49-F238E27FC236}">
              <a16:creationId xmlns="" xmlns:a16="http://schemas.microsoft.com/office/drawing/2014/main" id="{F3FE0E8F-C218-442A-B52A-7631BAAB10A9}"/>
            </a:ext>
          </a:extLst>
        </xdr:cNvPr>
        <xdr:cNvSpPr txBox="1"/>
      </xdr:nvSpPr>
      <xdr:spPr>
        <a:xfrm>
          <a:off x="16357600" y="64782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156210</xdr:rowOff>
    </xdr:from>
    <xdr:to>
      <xdr:col>85</xdr:col>
      <xdr:colOff>177800</xdr:colOff>
      <xdr:row>38</xdr:row>
      <xdr:rowOff>86360</xdr:rowOff>
    </xdr:to>
    <xdr:sp macro="" textlink="">
      <xdr:nvSpPr>
        <xdr:cNvPr id="394" name="フローチャート: 判断 393">
          <a:extLst>
            <a:ext uri="{FF2B5EF4-FFF2-40B4-BE49-F238E27FC236}">
              <a16:creationId xmlns="" xmlns:a16="http://schemas.microsoft.com/office/drawing/2014/main" id="{6E1D607E-C97D-4D35-A9EE-7724D3C2251E}"/>
            </a:ext>
          </a:extLst>
        </xdr:cNvPr>
        <xdr:cNvSpPr/>
      </xdr:nvSpPr>
      <xdr:spPr>
        <a:xfrm>
          <a:off x="162687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6350</xdr:rowOff>
    </xdr:from>
    <xdr:to>
      <xdr:col>81</xdr:col>
      <xdr:colOff>101600</xdr:colOff>
      <xdr:row>38</xdr:row>
      <xdr:rowOff>107950</xdr:rowOff>
    </xdr:to>
    <xdr:sp macro="" textlink="">
      <xdr:nvSpPr>
        <xdr:cNvPr id="395" name="フローチャート: 判断 394">
          <a:extLst>
            <a:ext uri="{FF2B5EF4-FFF2-40B4-BE49-F238E27FC236}">
              <a16:creationId xmlns="" xmlns:a16="http://schemas.microsoft.com/office/drawing/2014/main" id="{0E090B89-2A82-420C-9D6A-CA48BA0150B0}"/>
            </a:ext>
          </a:extLst>
        </xdr:cNvPr>
        <xdr:cNvSpPr/>
      </xdr:nvSpPr>
      <xdr:spPr>
        <a:xfrm>
          <a:off x="15430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38</xdr:row>
      <xdr:rowOff>99077</xdr:rowOff>
    </xdr:from>
    <xdr:ext cx="405111" cy="259045"/>
    <xdr:sp macro="" textlink="">
      <xdr:nvSpPr>
        <xdr:cNvPr id="396" name="n_1aveValue【一般廃棄物処理施設】&#10;有形固定資産減価償却率">
          <a:extLst>
            <a:ext uri="{FF2B5EF4-FFF2-40B4-BE49-F238E27FC236}">
              <a16:creationId xmlns="" xmlns:a16="http://schemas.microsoft.com/office/drawing/2014/main" id="{8F13E571-4472-4C1F-A9D6-35B94473A1A2}"/>
            </a:ext>
          </a:extLst>
        </xdr:cNvPr>
        <xdr:cNvSpPr txBox="1"/>
      </xdr:nvSpPr>
      <xdr:spPr>
        <a:xfrm>
          <a:off x="15266044" y="661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105410</xdr:rowOff>
    </xdr:from>
    <xdr:to>
      <xdr:col>76</xdr:col>
      <xdr:colOff>165100</xdr:colOff>
      <xdr:row>38</xdr:row>
      <xdr:rowOff>35560</xdr:rowOff>
    </xdr:to>
    <xdr:sp macro="" textlink="">
      <xdr:nvSpPr>
        <xdr:cNvPr id="397" name="フローチャート: 判断 396">
          <a:extLst>
            <a:ext uri="{FF2B5EF4-FFF2-40B4-BE49-F238E27FC236}">
              <a16:creationId xmlns="" xmlns:a16="http://schemas.microsoft.com/office/drawing/2014/main" id="{37E14968-B6E4-4CAE-BAEC-C8C10E00F763}"/>
            </a:ext>
          </a:extLst>
        </xdr:cNvPr>
        <xdr:cNvSpPr/>
      </xdr:nvSpPr>
      <xdr:spPr>
        <a:xfrm>
          <a:off x="145415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38</xdr:row>
      <xdr:rowOff>26687</xdr:rowOff>
    </xdr:from>
    <xdr:ext cx="405111" cy="259045"/>
    <xdr:sp macro="" textlink="">
      <xdr:nvSpPr>
        <xdr:cNvPr id="398" name="n_2aveValue【一般廃棄物処理施設】&#10;有形固定資産減価償却率">
          <a:extLst>
            <a:ext uri="{FF2B5EF4-FFF2-40B4-BE49-F238E27FC236}">
              <a16:creationId xmlns="" xmlns:a16="http://schemas.microsoft.com/office/drawing/2014/main" id="{66FAE1F7-56AC-49E4-913E-ECBB2ADD51D0}"/>
            </a:ext>
          </a:extLst>
        </xdr:cNvPr>
        <xdr:cNvSpPr txBox="1"/>
      </xdr:nvSpPr>
      <xdr:spPr>
        <a:xfrm>
          <a:off x="14389744" y="6541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54610</xdr:rowOff>
    </xdr:from>
    <xdr:to>
      <xdr:col>72</xdr:col>
      <xdr:colOff>38100</xdr:colOff>
      <xdr:row>38</xdr:row>
      <xdr:rowOff>156210</xdr:rowOff>
    </xdr:to>
    <xdr:sp macro="" textlink="">
      <xdr:nvSpPr>
        <xdr:cNvPr id="399" name="フローチャート: 判断 398">
          <a:extLst>
            <a:ext uri="{FF2B5EF4-FFF2-40B4-BE49-F238E27FC236}">
              <a16:creationId xmlns="" xmlns:a16="http://schemas.microsoft.com/office/drawing/2014/main" id="{E063BE9F-479A-40D6-8D9F-B77B9B328111}"/>
            </a:ext>
          </a:extLst>
        </xdr:cNvPr>
        <xdr:cNvSpPr/>
      </xdr:nvSpPr>
      <xdr:spPr>
        <a:xfrm>
          <a:off x="13652500" y="656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38</xdr:row>
      <xdr:rowOff>147337</xdr:rowOff>
    </xdr:from>
    <xdr:ext cx="405111" cy="259045"/>
    <xdr:sp macro="" textlink="">
      <xdr:nvSpPr>
        <xdr:cNvPr id="400" name="n_3aveValue【一般廃棄物処理施設】&#10;有形固定資産減価償却率">
          <a:extLst>
            <a:ext uri="{FF2B5EF4-FFF2-40B4-BE49-F238E27FC236}">
              <a16:creationId xmlns="" xmlns:a16="http://schemas.microsoft.com/office/drawing/2014/main" id="{5F9B078F-905B-4220-8C77-521A593B60F5}"/>
            </a:ext>
          </a:extLst>
        </xdr:cNvPr>
        <xdr:cNvSpPr txBox="1"/>
      </xdr:nvSpPr>
      <xdr:spPr>
        <a:xfrm>
          <a:off x="13500744" y="6662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401" name="テキスト ボックス 400">
          <a:extLst>
            <a:ext uri="{FF2B5EF4-FFF2-40B4-BE49-F238E27FC236}">
              <a16:creationId xmlns="" xmlns:a16="http://schemas.microsoft.com/office/drawing/2014/main" id="{08E9562A-B7AA-4B6E-B7C5-0FB4B6EBCA87}"/>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02" name="テキスト ボックス 401">
          <a:extLst>
            <a:ext uri="{FF2B5EF4-FFF2-40B4-BE49-F238E27FC236}">
              <a16:creationId xmlns="" xmlns:a16="http://schemas.microsoft.com/office/drawing/2014/main" id="{4DC8DD47-A6D9-4C56-9C4B-3B96BCB0D7C6}"/>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3" name="テキスト ボックス 402">
          <a:extLst>
            <a:ext uri="{FF2B5EF4-FFF2-40B4-BE49-F238E27FC236}">
              <a16:creationId xmlns="" xmlns:a16="http://schemas.microsoft.com/office/drawing/2014/main" id="{1D7C8377-DCBB-4758-A04C-A0E78CAB872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4" name="テキスト ボックス 403">
          <a:extLst>
            <a:ext uri="{FF2B5EF4-FFF2-40B4-BE49-F238E27FC236}">
              <a16:creationId xmlns="" xmlns:a16="http://schemas.microsoft.com/office/drawing/2014/main" id="{51F73C84-0CAB-47C5-94A4-0868535EE8C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5" name="テキスト ボックス 404">
          <a:extLst>
            <a:ext uri="{FF2B5EF4-FFF2-40B4-BE49-F238E27FC236}">
              <a16:creationId xmlns="" xmlns:a16="http://schemas.microsoft.com/office/drawing/2014/main" id="{EFDD7775-D9E0-43CE-B14F-3821A993A417}"/>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149860</xdr:rowOff>
    </xdr:from>
    <xdr:to>
      <xdr:col>85</xdr:col>
      <xdr:colOff>177800</xdr:colOff>
      <xdr:row>37</xdr:row>
      <xdr:rowOff>80010</xdr:rowOff>
    </xdr:to>
    <xdr:sp macro="" textlink="">
      <xdr:nvSpPr>
        <xdr:cNvPr id="406" name="楕円 405">
          <a:extLst>
            <a:ext uri="{FF2B5EF4-FFF2-40B4-BE49-F238E27FC236}">
              <a16:creationId xmlns="" xmlns:a16="http://schemas.microsoft.com/office/drawing/2014/main" id="{F48B4E5E-5B66-411F-AC6B-386B4448EC71}"/>
            </a:ext>
          </a:extLst>
        </xdr:cNvPr>
        <xdr:cNvSpPr/>
      </xdr:nvSpPr>
      <xdr:spPr>
        <a:xfrm>
          <a:off x="16268700" y="6322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1287</xdr:rowOff>
    </xdr:from>
    <xdr:ext cx="405111" cy="259045"/>
    <xdr:sp macro="" textlink="">
      <xdr:nvSpPr>
        <xdr:cNvPr id="407" name="【一般廃棄物処理施設】&#10;有形固定資産減価償却率該当値テキスト">
          <a:extLst>
            <a:ext uri="{FF2B5EF4-FFF2-40B4-BE49-F238E27FC236}">
              <a16:creationId xmlns="" xmlns:a16="http://schemas.microsoft.com/office/drawing/2014/main" id="{8D001378-8929-456C-A950-15ECC00633DB}"/>
            </a:ext>
          </a:extLst>
        </xdr:cNvPr>
        <xdr:cNvSpPr txBox="1"/>
      </xdr:nvSpPr>
      <xdr:spPr>
        <a:xfrm>
          <a:off x="16357600" y="6173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158750</xdr:rowOff>
    </xdr:from>
    <xdr:to>
      <xdr:col>81</xdr:col>
      <xdr:colOff>101600</xdr:colOff>
      <xdr:row>35</xdr:row>
      <xdr:rowOff>88900</xdr:rowOff>
    </xdr:to>
    <xdr:sp macro="" textlink="">
      <xdr:nvSpPr>
        <xdr:cNvPr id="408" name="楕円 407">
          <a:extLst>
            <a:ext uri="{FF2B5EF4-FFF2-40B4-BE49-F238E27FC236}">
              <a16:creationId xmlns="" xmlns:a16="http://schemas.microsoft.com/office/drawing/2014/main" id="{51448057-9954-4BB1-8852-96B305E61892}"/>
            </a:ext>
          </a:extLst>
        </xdr:cNvPr>
        <xdr:cNvSpPr/>
      </xdr:nvSpPr>
      <xdr:spPr>
        <a:xfrm>
          <a:off x="15430500" y="5988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38100</xdr:rowOff>
    </xdr:from>
    <xdr:to>
      <xdr:col>85</xdr:col>
      <xdr:colOff>127000</xdr:colOff>
      <xdr:row>37</xdr:row>
      <xdr:rowOff>29210</xdr:rowOff>
    </xdr:to>
    <xdr:cxnSp macro="">
      <xdr:nvCxnSpPr>
        <xdr:cNvPr id="409" name="直線コネクタ 408">
          <a:extLst>
            <a:ext uri="{FF2B5EF4-FFF2-40B4-BE49-F238E27FC236}">
              <a16:creationId xmlns="" xmlns:a16="http://schemas.microsoft.com/office/drawing/2014/main" id="{FE93DF32-9879-4A72-898C-3E948BBD05D9}"/>
            </a:ext>
          </a:extLst>
        </xdr:cNvPr>
        <xdr:cNvCxnSpPr/>
      </xdr:nvCxnSpPr>
      <xdr:spPr>
        <a:xfrm>
          <a:off x="15481300" y="6038850"/>
          <a:ext cx="838200" cy="33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25400</xdr:rowOff>
    </xdr:from>
    <xdr:to>
      <xdr:col>76</xdr:col>
      <xdr:colOff>165100</xdr:colOff>
      <xdr:row>35</xdr:row>
      <xdr:rowOff>127000</xdr:rowOff>
    </xdr:to>
    <xdr:sp macro="" textlink="">
      <xdr:nvSpPr>
        <xdr:cNvPr id="410" name="楕円 409">
          <a:extLst>
            <a:ext uri="{FF2B5EF4-FFF2-40B4-BE49-F238E27FC236}">
              <a16:creationId xmlns="" xmlns:a16="http://schemas.microsoft.com/office/drawing/2014/main" id="{3DB7665F-2385-4B17-91CD-1F2E6948282E}"/>
            </a:ext>
          </a:extLst>
        </xdr:cNvPr>
        <xdr:cNvSpPr/>
      </xdr:nvSpPr>
      <xdr:spPr>
        <a:xfrm>
          <a:off x="14541500" y="602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38100</xdr:rowOff>
    </xdr:from>
    <xdr:to>
      <xdr:col>81</xdr:col>
      <xdr:colOff>50800</xdr:colOff>
      <xdr:row>35</xdr:row>
      <xdr:rowOff>76200</xdr:rowOff>
    </xdr:to>
    <xdr:cxnSp macro="">
      <xdr:nvCxnSpPr>
        <xdr:cNvPr id="411" name="直線コネクタ 410">
          <a:extLst>
            <a:ext uri="{FF2B5EF4-FFF2-40B4-BE49-F238E27FC236}">
              <a16:creationId xmlns="" xmlns:a16="http://schemas.microsoft.com/office/drawing/2014/main" id="{82D1D0B4-C0E3-459A-B998-E83F5CBA3498}"/>
            </a:ext>
          </a:extLst>
        </xdr:cNvPr>
        <xdr:cNvCxnSpPr/>
      </xdr:nvCxnSpPr>
      <xdr:spPr>
        <a:xfrm flipV="1">
          <a:off x="14592300" y="60388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59690</xdr:rowOff>
    </xdr:from>
    <xdr:to>
      <xdr:col>72</xdr:col>
      <xdr:colOff>38100</xdr:colOff>
      <xdr:row>35</xdr:row>
      <xdr:rowOff>161290</xdr:rowOff>
    </xdr:to>
    <xdr:sp macro="" textlink="">
      <xdr:nvSpPr>
        <xdr:cNvPr id="412" name="楕円 411">
          <a:extLst>
            <a:ext uri="{FF2B5EF4-FFF2-40B4-BE49-F238E27FC236}">
              <a16:creationId xmlns="" xmlns:a16="http://schemas.microsoft.com/office/drawing/2014/main" id="{F0344408-0CDC-4C4F-AF12-62767CCEC11F}"/>
            </a:ext>
          </a:extLst>
        </xdr:cNvPr>
        <xdr:cNvSpPr/>
      </xdr:nvSpPr>
      <xdr:spPr>
        <a:xfrm>
          <a:off x="13652500" y="606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76200</xdr:rowOff>
    </xdr:from>
    <xdr:to>
      <xdr:col>76</xdr:col>
      <xdr:colOff>114300</xdr:colOff>
      <xdr:row>35</xdr:row>
      <xdr:rowOff>110490</xdr:rowOff>
    </xdr:to>
    <xdr:cxnSp macro="">
      <xdr:nvCxnSpPr>
        <xdr:cNvPr id="413" name="直線コネクタ 412">
          <a:extLst>
            <a:ext uri="{FF2B5EF4-FFF2-40B4-BE49-F238E27FC236}">
              <a16:creationId xmlns="" xmlns:a16="http://schemas.microsoft.com/office/drawing/2014/main" id="{5A7F42DF-6713-47AC-8202-4670F2588758}"/>
            </a:ext>
          </a:extLst>
        </xdr:cNvPr>
        <xdr:cNvCxnSpPr/>
      </xdr:nvCxnSpPr>
      <xdr:spPr>
        <a:xfrm flipV="1">
          <a:off x="13703300" y="607695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33</xdr:row>
      <xdr:rowOff>105427</xdr:rowOff>
    </xdr:from>
    <xdr:ext cx="405111" cy="259045"/>
    <xdr:sp macro="" textlink="">
      <xdr:nvSpPr>
        <xdr:cNvPr id="414" name="n_1mainValue【一般廃棄物処理施設】&#10;有形固定資産減価償却率">
          <a:extLst>
            <a:ext uri="{FF2B5EF4-FFF2-40B4-BE49-F238E27FC236}">
              <a16:creationId xmlns="" xmlns:a16="http://schemas.microsoft.com/office/drawing/2014/main" id="{55848D10-3124-4A60-951B-82D733F2873B}"/>
            </a:ext>
          </a:extLst>
        </xdr:cNvPr>
        <xdr:cNvSpPr txBox="1"/>
      </xdr:nvSpPr>
      <xdr:spPr>
        <a:xfrm>
          <a:off x="15266044" y="5763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143527</xdr:rowOff>
    </xdr:from>
    <xdr:ext cx="405111" cy="259045"/>
    <xdr:sp macro="" textlink="">
      <xdr:nvSpPr>
        <xdr:cNvPr id="415" name="n_2mainValue【一般廃棄物処理施設】&#10;有形固定資産減価償却率">
          <a:extLst>
            <a:ext uri="{FF2B5EF4-FFF2-40B4-BE49-F238E27FC236}">
              <a16:creationId xmlns="" xmlns:a16="http://schemas.microsoft.com/office/drawing/2014/main" id="{2697C932-EC6E-4C78-8747-E30713FAB297}"/>
            </a:ext>
          </a:extLst>
        </xdr:cNvPr>
        <xdr:cNvSpPr txBox="1"/>
      </xdr:nvSpPr>
      <xdr:spPr>
        <a:xfrm>
          <a:off x="14389744" y="5801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6367</xdr:rowOff>
    </xdr:from>
    <xdr:ext cx="405111" cy="259045"/>
    <xdr:sp macro="" textlink="">
      <xdr:nvSpPr>
        <xdr:cNvPr id="416" name="n_3mainValue【一般廃棄物処理施設】&#10;有形固定資産減価償却率">
          <a:extLst>
            <a:ext uri="{FF2B5EF4-FFF2-40B4-BE49-F238E27FC236}">
              <a16:creationId xmlns="" xmlns:a16="http://schemas.microsoft.com/office/drawing/2014/main" id="{A9CEE5A8-5342-472E-B2BA-A33976D57C12}"/>
            </a:ext>
          </a:extLst>
        </xdr:cNvPr>
        <xdr:cNvSpPr txBox="1"/>
      </xdr:nvSpPr>
      <xdr:spPr>
        <a:xfrm>
          <a:off x="13500744" y="583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7" name="正方形/長方形 416">
          <a:extLst>
            <a:ext uri="{FF2B5EF4-FFF2-40B4-BE49-F238E27FC236}">
              <a16:creationId xmlns="" xmlns:a16="http://schemas.microsoft.com/office/drawing/2014/main" id="{D6072011-ABAE-48C8-AE06-B78ED194154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8" name="正方形/長方形 417">
          <a:extLst>
            <a:ext uri="{FF2B5EF4-FFF2-40B4-BE49-F238E27FC236}">
              <a16:creationId xmlns="" xmlns:a16="http://schemas.microsoft.com/office/drawing/2014/main" id="{E41B03DA-A4CE-4919-98BE-0F9CE0F8BA1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9" name="正方形/長方形 418">
          <a:extLst>
            <a:ext uri="{FF2B5EF4-FFF2-40B4-BE49-F238E27FC236}">
              <a16:creationId xmlns="" xmlns:a16="http://schemas.microsoft.com/office/drawing/2014/main" id="{BA7DE84B-F664-4025-A876-2D8294F94135}"/>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0" name="正方形/長方形 419">
          <a:extLst>
            <a:ext uri="{FF2B5EF4-FFF2-40B4-BE49-F238E27FC236}">
              <a16:creationId xmlns="" xmlns:a16="http://schemas.microsoft.com/office/drawing/2014/main" id="{25EAAFF6-A61B-4C42-BAF7-803C40E7387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1" name="正方形/長方形 420">
          <a:extLst>
            <a:ext uri="{FF2B5EF4-FFF2-40B4-BE49-F238E27FC236}">
              <a16:creationId xmlns="" xmlns:a16="http://schemas.microsoft.com/office/drawing/2014/main" id="{D4161486-2834-419A-8019-6FBEF42283AF}"/>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2" name="正方形/長方形 421">
          <a:extLst>
            <a:ext uri="{FF2B5EF4-FFF2-40B4-BE49-F238E27FC236}">
              <a16:creationId xmlns="" xmlns:a16="http://schemas.microsoft.com/office/drawing/2014/main" id="{527B7C89-ECC9-4BF0-90B8-741D7E031846}"/>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3" name="正方形/長方形 422">
          <a:extLst>
            <a:ext uri="{FF2B5EF4-FFF2-40B4-BE49-F238E27FC236}">
              <a16:creationId xmlns="" xmlns:a16="http://schemas.microsoft.com/office/drawing/2014/main" id="{39C4E6C7-923B-4A4F-9E51-794EB63A578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4" name="正方形/長方形 423">
          <a:extLst>
            <a:ext uri="{FF2B5EF4-FFF2-40B4-BE49-F238E27FC236}">
              <a16:creationId xmlns="" xmlns:a16="http://schemas.microsoft.com/office/drawing/2014/main" id="{8D7C0BCA-116C-4658-AD0B-9CFB7841010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5" name="テキスト ボックス 424">
          <a:extLst>
            <a:ext uri="{FF2B5EF4-FFF2-40B4-BE49-F238E27FC236}">
              <a16:creationId xmlns="" xmlns:a16="http://schemas.microsoft.com/office/drawing/2014/main" id="{A1E38870-6AC3-4723-BF58-48ABD57394A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6" name="直線コネクタ 425">
          <a:extLst>
            <a:ext uri="{FF2B5EF4-FFF2-40B4-BE49-F238E27FC236}">
              <a16:creationId xmlns="" xmlns:a16="http://schemas.microsoft.com/office/drawing/2014/main" id="{F489E4BF-273C-479A-851A-483F71512104}"/>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27" name="直線コネクタ 426">
          <a:extLst>
            <a:ext uri="{FF2B5EF4-FFF2-40B4-BE49-F238E27FC236}">
              <a16:creationId xmlns="" xmlns:a16="http://schemas.microsoft.com/office/drawing/2014/main" id="{F2638AA5-2701-49A4-B3F6-EB2115783039}"/>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28" name="テキスト ボックス 427">
          <a:extLst>
            <a:ext uri="{FF2B5EF4-FFF2-40B4-BE49-F238E27FC236}">
              <a16:creationId xmlns="" xmlns:a16="http://schemas.microsoft.com/office/drawing/2014/main" id="{90021093-76BC-4076-B7CB-C2829ECF9065}"/>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29" name="直線コネクタ 428">
          <a:extLst>
            <a:ext uri="{FF2B5EF4-FFF2-40B4-BE49-F238E27FC236}">
              <a16:creationId xmlns="" xmlns:a16="http://schemas.microsoft.com/office/drawing/2014/main" id="{E243D3E0-14CE-40E5-A361-5A671F6A1AE7}"/>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30" name="テキスト ボックス 429">
          <a:extLst>
            <a:ext uri="{FF2B5EF4-FFF2-40B4-BE49-F238E27FC236}">
              <a16:creationId xmlns="" xmlns:a16="http://schemas.microsoft.com/office/drawing/2014/main" id="{AD4C61E3-8F5E-4883-A796-6B87F86D6DC1}"/>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31" name="直線コネクタ 430">
          <a:extLst>
            <a:ext uri="{FF2B5EF4-FFF2-40B4-BE49-F238E27FC236}">
              <a16:creationId xmlns="" xmlns:a16="http://schemas.microsoft.com/office/drawing/2014/main" id="{B72BEB9B-81A1-46EC-AADB-4748B236BB87}"/>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32" name="テキスト ボックス 431">
          <a:extLst>
            <a:ext uri="{FF2B5EF4-FFF2-40B4-BE49-F238E27FC236}">
              <a16:creationId xmlns="" xmlns:a16="http://schemas.microsoft.com/office/drawing/2014/main" id="{1285F6C1-62AF-4B92-9E7D-1E71F16F2F1E}"/>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33" name="直線コネクタ 432">
          <a:extLst>
            <a:ext uri="{FF2B5EF4-FFF2-40B4-BE49-F238E27FC236}">
              <a16:creationId xmlns="" xmlns:a16="http://schemas.microsoft.com/office/drawing/2014/main" id="{DA00A401-4F81-4E8D-B992-BE2C72883BE3}"/>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34" name="テキスト ボックス 433">
          <a:extLst>
            <a:ext uri="{FF2B5EF4-FFF2-40B4-BE49-F238E27FC236}">
              <a16:creationId xmlns="" xmlns:a16="http://schemas.microsoft.com/office/drawing/2014/main" id="{FD725888-0FBE-4231-B2B9-E776AB840BE9}"/>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35" name="直線コネクタ 434">
          <a:extLst>
            <a:ext uri="{FF2B5EF4-FFF2-40B4-BE49-F238E27FC236}">
              <a16:creationId xmlns="" xmlns:a16="http://schemas.microsoft.com/office/drawing/2014/main" id="{E976728F-683B-423C-8A0C-BEA1849847D4}"/>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86377</xdr:rowOff>
    </xdr:from>
    <xdr:ext cx="685572" cy="259045"/>
    <xdr:sp macro="" textlink="">
      <xdr:nvSpPr>
        <xdr:cNvPr id="436" name="テキスト ボックス 435">
          <a:extLst>
            <a:ext uri="{FF2B5EF4-FFF2-40B4-BE49-F238E27FC236}">
              <a16:creationId xmlns="" xmlns:a16="http://schemas.microsoft.com/office/drawing/2014/main" id="{4B39D8E0-7C79-490C-A876-3C94638C62BE}"/>
            </a:ext>
          </a:extLst>
        </xdr:cNvPr>
        <xdr:cNvSpPr txBox="1"/>
      </xdr:nvSpPr>
      <xdr:spPr>
        <a:xfrm>
          <a:off x="17602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7" name="直線コネクタ 436">
          <a:extLst>
            <a:ext uri="{FF2B5EF4-FFF2-40B4-BE49-F238E27FC236}">
              <a16:creationId xmlns="" xmlns:a16="http://schemas.microsoft.com/office/drawing/2014/main" id="{E95D2364-4B0A-4473-8C57-ABABFA07F4F7}"/>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38" name="テキスト ボックス 437">
          <a:extLst>
            <a:ext uri="{FF2B5EF4-FFF2-40B4-BE49-F238E27FC236}">
              <a16:creationId xmlns="" xmlns:a16="http://schemas.microsoft.com/office/drawing/2014/main" id="{8890C4E9-E39C-49D0-9B15-8F74CF3D4C7F}"/>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39" name="【一般廃棄物処理施設】&#10;一人当たり有形固定資産（償却資産）額グラフ枠">
          <a:extLst>
            <a:ext uri="{FF2B5EF4-FFF2-40B4-BE49-F238E27FC236}">
              <a16:creationId xmlns="" xmlns:a16="http://schemas.microsoft.com/office/drawing/2014/main" id="{E8AB57C4-5D51-400C-9EE9-E490D353CC28}"/>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21601</xdr:rowOff>
    </xdr:from>
    <xdr:to>
      <xdr:col>116</xdr:col>
      <xdr:colOff>62864</xdr:colOff>
      <xdr:row>42</xdr:row>
      <xdr:rowOff>37949</xdr:rowOff>
    </xdr:to>
    <xdr:cxnSp macro="">
      <xdr:nvCxnSpPr>
        <xdr:cNvPr id="440" name="直線コネクタ 439">
          <a:extLst>
            <a:ext uri="{FF2B5EF4-FFF2-40B4-BE49-F238E27FC236}">
              <a16:creationId xmlns="" xmlns:a16="http://schemas.microsoft.com/office/drawing/2014/main" id="{E58C14E7-0E80-4863-BE8B-2F3C58551DF4}"/>
            </a:ext>
          </a:extLst>
        </xdr:cNvPr>
        <xdr:cNvCxnSpPr/>
      </xdr:nvCxnSpPr>
      <xdr:spPr>
        <a:xfrm flipV="1">
          <a:off x="22160864" y="5850901"/>
          <a:ext cx="0" cy="1387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41776</xdr:rowOff>
    </xdr:from>
    <xdr:ext cx="378565" cy="259045"/>
    <xdr:sp macro="" textlink="">
      <xdr:nvSpPr>
        <xdr:cNvPr id="441" name="【一般廃棄物処理施設】&#10;一人当たり有形固定資産（償却資産）額最小値テキスト">
          <a:extLst>
            <a:ext uri="{FF2B5EF4-FFF2-40B4-BE49-F238E27FC236}">
              <a16:creationId xmlns="" xmlns:a16="http://schemas.microsoft.com/office/drawing/2014/main" id="{D954562A-3EFB-434E-A413-64ED408044B9}"/>
            </a:ext>
          </a:extLst>
        </xdr:cNvPr>
        <xdr:cNvSpPr txBox="1"/>
      </xdr:nvSpPr>
      <xdr:spPr>
        <a:xfrm>
          <a:off x="22199600" y="7242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37949</xdr:rowOff>
    </xdr:from>
    <xdr:to>
      <xdr:col>116</xdr:col>
      <xdr:colOff>152400</xdr:colOff>
      <xdr:row>42</xdr:row>
      <xdr:rowOff>37949</xdr:rowOff>
    </xdr:to>
    <xdr:cxnSp macro="">
      <xdr:nvCxnSpPr>
        <xdr:cNvPr id="442" name="直線コネクタ 441">
          <a:extLst>
            <a:ext uri="{FF2B5EF4-FFF2-40B4-BE49-F238E27FC236}">
              <a16:creationId xmlns="" xmlns:a16="http://schemas.microsoft.com/office/drawing/2014/main" id="{95F94650-5991-4744-9290-9F8E5CE7E612}"/>
            </a:ext>
          </a:extLst>
        </xdr:cNvPr>
        <xdr:cNvCxnSpPr/>
      </xdr:nvCxnSpPr>
      <xdr:spPr>
        <a:xfrm>
          <a:off x="22072600" y="72388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139728</xdr:rowOff>
    </xdr:from>
    <xdr:ext cx="690189" cy="259045"/>
    <xdr:sp macro="" textlink="">
      <xdr:nvSpPr>
        <xdr:cNvPr id="443" name="【一般廃棄物処理施設】&#10;一人当たり有形固定資産（償却資産）額最大値テキスト">
          <a:extLst>
            <a:ext uri="{FF2B5EF4-FFF2-40B4-BE49-F238E27FC236}">
              <a16:creationId xmlns="" xmlns:a16="http://schemas.microsoft.com/office/drawing/2014/main" id="{6AC4C5FE-5A2F-40DC-BC9A-B2D66DE212A3}"/>
            </a:ext>
          </a:extLst>
        </xdr:cNvPr>
        <xdr:cNvSpPr txBox="1"/>
      </xdr:nvSpPr>
      <xdr:spPr>
        <a:xfrm>
          <a:off x="22199600" y="5626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21601</xdr:rowOff>
    </xdr:from>
    <xdr:to>
      <xdr:col>116</xdr:col>
      <xdr:colOff>152400</xdr:colOff>
      <xdr:row>34</xdr:row>
      <xdr:rowOff>21601</xdr:rowOff>
    </xdr:to>
    <xdr:cxnSp macro="">
      <xdr:nvCxnSpPr>
        <xdr:cNvPr id="444" name="直線コネクタ 443">
          <a:extLst>
            <a:ext uri="{FF2B5EF4-FFF2-40B4-BE49-F238E27FC236}">
              <a16:creationId xmlns="" xmlns:a16="http://schemas.microsoft.com/office/drawing/2014/main" id="{ACB9C1C8-898F-41B4-9FC8-C5405CAF4213}"/>
            </a:ext>
          </a:extLst>
        </xdr:cNvPr>
        <xdr:cNvCxnSpPr/>
      </xdr:nvCxnSpPr>
      <xdr:spPr>
        <a:xfrm>
          <a:off x="22072600" y="5850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158376</xdr:rowOff>
    </xdr:from>
    <xdr:ext cx="599010" cy="259045"/>
    <xdr:sp macro="" textlink="">
      <xdr:nvSpPr>
        <xdr:cNvPr id="445" name="【一般廃棄物処理施設】&#10;一人当たり有形固定資産（償却資産）額平均値テキスト">
          <a:extLst>
            <a:ext uri="{FF2B5EF4-FFF2-40B4-BE49-F238E27FC236}">
              <a16:creationId xmlns="" xmlns:a16="http://schemas.microsoft.com/office/drawing/2014/main" id="{0A5D7DB3-0D3E-4BA2-A253-7A831880BAED}"/>
            </a:ext>
          </a:extLst>
        </xdr:cNvPr>
        <xdr:cNvSpPr txBox="1"/>
      </xdr:nvSpPr>
      <xdr:spPr>
        <a:xfrm>
          <a:off x="22199600" y="68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135499</xdr:rowOff>
    </xdr:from>
    <xdr:to>
      <xdr:col>116</xdr:col>
      <xdr:colOff>114300</xdr:colOff>
      <xdr:row>41</xdr:row>
      <xdr:rowOff>65649</xdr:rowOff>
    </xdr:to>
    <xdr:sp macro="" textlink="">
      <xdr:nvSpPr>
        <xdr:cNvPr id="446" name="フローチャート: 判断 445">
          <a:extLst>
            <a:ext uri="{FF2B5EF4-FFF2-40B4-BE49-F238E27FC236}">
              <a16:creationId xmlns="" xmlns:a16="http://schemas.microsoft.com/office/drawing/2014/main" id="{DF303FEF-1479-4B42-B026-E5E642F36374}"/>
            </a:ext>
          </a:extLst>
        </xdr:cNvPr>
        <xdr:cNvSpPr/>
      </xdr:nvSpPr>
      <xdr:spPr>
        <a:xfrm>
          <a:off x="22110700" y="69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153257</xdr:rowOff>
    </xdr:from>
    <xdr:to>
      <xdr:col>112</xdr:col>
      <xdr:colOff>38100</xdr:colOff>
      <xdr:row>41</xdr:row>
      <xdr:rowOff>83407</xdr:rowOff>
    </xdr:to>
    <xdr:sp macro="" textlink="">
      <xdr:nvSpPr>
        <xdr:cNvPr id="447" name="フローチャート: 判断 446">
          <a:extLst>
            <a:ext uri="{FF2B5EF4-FFF2-40B4-BE49-F238E27FC236}">
              <a16:creationId xmlns="" xmlns:a16="http://schemas.microsoft.com/office/drawing/2014/main" id="{BB4DC6F8-50A5-41B8-8F7C-EC887FDC6F51}"/>
            </a:ext>
          </a:extLst>
        </xdr:cNvPr>
        <xdr:cNvSpPr/>
      </xdr:nvSpPr>
      <xdr:spPr>
        <a:xfrm>
          <a:off x="21272500" y="7011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39</xdr:row>
      <xdr:rowOff>99934</xdr:rowOff>
    </xdr:from>
    <xdr:ext cx="599010" cy="259045"/>
    <xdr:sp macro="" textlink="">
      <xdr:nvSpPr>
        <xdr:cNvPr id="448" name="n_1aveValue【一般廃棄物処理施設】&#10;一人当たり有形固定資産（償却資産）額">
          <a:extLst>
            <a:ext uri="{FF2B5EF4-FFF2-40B4-BE49-F238E27FC236}">
              <a16:creationId xmlns="" xmlns:a16="http://schemas.microsoft.com/office/drawing/2014/main" id="{74F36802-D729-4C48-8ADF-D6B8FD9A1442}"/>
            </a:ext>
          </a:extLst>
        </xdr:cNvPr>
        <xdr:cNvSpPr txBox="1"/>
      </xdr:nvSpPr>
      <xdr:spPr>
        <a:xfrm>
          <a:off x="21011095" y="6786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40</xdr:row>
      <xdr:rowOff>94276</xdr:rowOff>
    </xdr:from>
    <xdr:to>
      <xdr:col>107</xdr:col>
      <xdr:colOff>101600</xdr:colOff>
      <xdr:row>41</xdr:row>
      <xdr:rowOff>24426</xdr:rowOff>
    </xdr:to>
    <xdr:sp macro="" textlink="">
      <xdr:nvSpPr>
        <xdr:cNvPr id="449" name="フローチャート: 判断 448">
          <a:extLst>
            <a:ext uri="{FF2B5EF4-FFF2-40B4-BE49-F238E27FC236}">
              <a16:creationId xmlns="" xmlns:a16="http://schemas.microsoft.com/office/drawing/2014/main" id="{395F4CDC-DBD0-46D3-A14B-86D5C0FF28BE}"/>
            </a:ext>
          </a:extLst>
        </xdr:cNvPr>
        <xdr:cNvSpPr/>
      </xdr:nvSpPr>
      <xdr:spPr>
        <a:xfrm>
          <a:off x="20383500" y="6952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39</xdr:row>
      <xdr:rowOff>40953</xdr:rowOff>
    </xdr:from>
    <xdr:ext cx="599010" cy="259045"/>
    <xdr:sp macro="" textlink="">
      <xdr:nvSpPr>
        <xdr:cNvPr id="450" name="n_2aveValue【一般廃棄物処理施設】&#10;一人当たり有形固定資産（償却資産）額">
          <a:extLst>
            <a:ext uri="{FF2B5EF4-FFF2-40B4-BE49-F238E27FC236}">
              <a16:creationId xmlns="" xmlns:a16="http://schemas.microsoft.com/office/drawing/2014/main" id="{49D5555D-22E2-41A3-9EC1-5145F8DEB1AE}"/>
            </a:ext>
          </a:extLst>
        </xdr:cNvPr>
        <xdr:cNvSpPr txBox="1"/>
      </xdr:nvSpPr>
      <xdr:spPr>
        <a:xfrm>
          <a:off x="20134795" y="6727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40</xdr:row>
      <xdr:rowOff>101957</xdr:rowOff>
    </xdr:from>
    <xdr:to>
      <xdr:col>102</xdr:col>
      <xdr:colOff>165100</xdr:colOff>
      <xdr:row>41</xdr:row>
      <xdr:rowOff>32107</xdr:rowOff>
    </xdr:to>
    <xdr:sp macro="" textlink="">
      <xdr:nvSpPr>
        <xdr:cNvPr id="451" name="フローチャート: 判断 450">
          <a:extLst>
            <a:ext uri="{FF2B5EF4-FFF2-40B4-BE49-F238E27FC236}">
              <a16:creationId xmlns="" xmlns:a16="http://schemas.microsoft.com/office/drawing/2014/main" id="{AC6F5CD1-678C-4447-9450-7740883188AD}"/>
            </a:ext>
          </a:extLst>
        </xdr:cNvPr>
        <xdr:cNvSpPr/>
      </xdr:nvSpPr>
      <xdr:spPr>
        <a:xfrm>
          <a:off x="19494500" y="6959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39</xdr:row>
      <xdr:rowOff>48634</xdr:rowOff>
    </xdr:from>
    <xdr:ext cx="599010" cy="259045"/>
    <xdr:sp macro="" textlink="">
      <xdr:nvSpPr>
        <xdr:cNvPr id="452" name="n_3aveValue【一般廃棄物処理施設】&#10;一人当たり有形固定資産（償却資産）額">
          <a:extLst>
            <a:ext uri="{FF2B5EF4-FFF2-40B4-BE49-F238E27FC236}">
              <a16:creationId xmlns="" xmlns:a16="http://schemas.microsoft.com/office/drawing/2014/main" id="{75476E48-A48A-4430-B2AB-9A23B057D19E}"/>
            </a:ext>
          </a:extLst>
        </xdr:cNvPr>
        <xdr:cNvSpPr txBox="1"/>
      </xdr:nvSpPr>
      <xdr:spPr>
        <a:xfrm>
          <a:off x="19245795" y="6735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453" name="テキスト ボックス 452">
          <a:extLst>
            <a:ext uri="{FF2B5EF4-FFF2-40B4-BE49-F238E27FC236}">
              <a16:creationId xmlns="" xmlns:a16="http://schemas.microsoft.com/office/drawing/2014/main" id="{05EC0DC7-080A-4746-941C-52937FA13754}"/>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4" name="テキスト ボックス 453">
          <a:extLst>
            <a:ext uri="{FF2B5EF4-FFF2-40B4-BE49-F238E27FC236}">
              <a16:creationId xmlns="" xmlns:a16="http://schemas.microsoft.com/office/drawing/2014/main" id="{E255D268-2F05-4873-9083-334CC8EF74B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5" name="テキスト ボックス 454">
          <a:extLst>
            <a:ext uri="{FF2B5EF4-FFF2-40B4-BE49-F238E27FC236}">
              <a16:creationId xmlns="" xmlns:a16="http://schemas.microsoft.com/office/drawing/2014/main" id="{67CB404C-EBC3-495D-ABFE-BBD806A6FD03}"/>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6" name="テキスト ボックス 455">
          <a:extLst>
            <a:ext uri="{FF2B5EF4-FFF2-40B4-BE49-F238E27FC236}">
              <a16:creationId xmlns="" xmlns:a16="http://schemas.microsoft.com/office/drawing/2014/main" id="{E73553E8-025B-4E72-A884-F57057244C6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7" name="テキスト ボックス 456">
          <a:extLst>
            <a:ext uri="{FF2B5EF4-FFF2-40B4-BE49-F238E27FC236}">
              <a16:creationId xmlns="" xmlns:a16="http://schemas.microsoft.com/office/drawing/2014/main" id="{77ADB32E-5D7C-4CDE-A5A6-E6C8BE82EAE9}"/>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141130</xdr:rowOff>
    </xdr:from>
    <xdr:to>
      <xdr:col>116</xdr:col>
      <xdr:colOff>114300</xdr:colOff>
      <xdr:row>42</xdr:row>
      <xdr:rowOff>71280</xdr:rowOff>
    </xdr:to>
    <xdr:sp macro="" textlink="">
      <xdr:nvSpPr>
        <xdr:cNvPr id="458" name="楕円 457">
          <a:extLst>
            <a:ext uri="{FF2B5EF4-FFF2-40B4-BE49-F238E27FC236}">
              <a16:creationId xmlns="" xmlns:a16="http://schemas.microsoft.com/office/drawing/2014/main" id="{ED8FAF45-B0E6-477C-85D6-C75FA0461366}"/>
            </a:ext>
          </a:extLst>
        </xdr:cNvPr>
        <xdr:cNvSpPr/>
      </xdr:nvSpPr>
      <xdr:spPr>
        <a:xfrm>
          <a:off x="22110700" y="7170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56057</xdr:rowOff>
    </xdr:from>
    <xdr:ext cx="534377" cy="259045"/>
    <xdr:sp macro="" textlink="">
      <xdr:nvSpPr>
        <xdr:cNvPr id="459" name="【一般廃棄物処理施設】&#10;一人当たり有形固定資産（償却資産）額該当値テキスト">
          <a:extLst>
            <a:ext uri="{FF2B5EF4-FFF2-40B4-BE49-F238E27FC236}">
              <a16:creationId xmlns="" xmlns:a16="http://schemas.microsoft.com/office/drawing/2014/main" id="{1C58B56E-5408-43EF-9CB4-CD46236FD23E}"/>
            </a:ext>
          </a:extLst>
        </xdr:cNvPr>
        <xdr:cNvSpPr txBox="1"/>
      </xdr:nvSpPr>
      <xdr:spPr>
        <a:xfrm>
          <a:off x="22199600" y="7085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146599</xdr:rowOff>
    </xdr:from>
    <xdr:to>
      <xdr:col>112</xdr:col>
      <xdr:colOff>38100</xdr:colOff>
      <xdr:row>42</xdr:row>
      <xdr:rowOff>76749</xdr:rowOff>
    </xdr:to>
    <xdr:sp macro="" textlink="">
      <xdr:nvSpPr>
        <xdr:cNvPr id="460" name="楕円 459">
          <a:extLst>
            <a:ext uri="{FF2B5EF4-FFF2-40B4-BE49-F238E27FC236}">
              <a16:creationId xmlns="" xmlns:a16="http://schemas.microsoft.com/office/drawing/2014/main" id="{A5D27F74-0F65-42AE-B1D0-87D58F543BF6}"/>
            </a:ext>
          </a:extLst>
        </xdr:cNvPr>
        <xdr:cNvSpPr/>
      </xdr:nvSpPr>
      <xdr:spPr>
        <a:xfrm>
          <a:off x="21272500" y="7176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20480</xdr:rowOff>
    </xdr:from>
    <xdr:to>
      <xdr:col>116</xdr:col>
      <xdr:colOff>63500</xdr:colOff>
      <xdr:row>42</xdr:row>
      <xdr:rowOff>25949</xdr:rowOff>
    </xdr:to>
    <xdr:cxnSp macro="">
      <xdr:nvCxnSpPr>
        <xdr:cNvPr id="461" name="直線コネクタ 460">
          <a:extLst>
            <a:ext uri="{FF2B5EF4-FFF2-40B4-BE49-F238E27FC236}">
              <a16:creationId xmlns="" xmlns:a16="http://schemas.microsoft.com/office/drawing/2014/main" id="{A4C8F5DE-469A-49F9-BAB7-D1FB8252084E}"/>
            </a:ext>
          </a:extLst>
        </xdr:cNvPr>
        <xdr:cNvCxnSpPr/>
      </xdr:nvCxnSpPr>
      <xdr:spPr>
        <a:xfrm flipV="1">
          <a:off x="21323300" y="7221380"/>
          <a:ext cx="838200" cy="5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106784</xdr:rowOff>
    </xdr:from>
    <xdr:to>
      <xdr:col>107</xdr:col>
      <xdr:colOff>101600</xdr:colOff>
      <xdr:row>42</xdr:row>
      <xdr:rowOff>36934</xdr:rowOff>
    </xdr:to>
    <xdr:sp macro="" textlink="">
      <xdr:nvSpPr>
        <xdr:cNvPr id="462" name="楕円 461">
          <a:extLst>
            <a:ext uri="{FF2B5EF4-FFF2-40B4-BE49-F238E27FC236}">
              <a16:creationId xmlns="" xmlns:a16="http://schemas.microsoft.com/office/drawing/2014/main" id="{E7CE70AF-8B8C-402B-A5FF-6779B66246C9}"/>
            </a:ext>
          </a:extLst>
        </xdr:cNvPr>
        <xdr:cNvSpPr/>
      </xdr:nvSpPr>
      <xdr:spPr>
        <a:xfrm>
          <a:off x="20383500" y="7136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157584</xdr:rowOff>
    </xdr:from>
    <xdr:to>
      <xdr:col>111</xdr:col>
      <xdr:colOff>177800</xdr:colOff>
      <xdr:row>42</xdr:row>
      <xdr:rowOff>25949</xdr:rowOff>
    </xdr:to>
    <xdr:cxnSp macro="">
      <xdr:nvCxnSpPr>
        <xdr:cNvPr id="463" name="直線コネクタ 462">
          <a:extLst>
            <a:ext uri="{FF2B5EF4-FFF2-40B4-BE49-F238E27FC236}">
              <a16:creationId xmlns="" xmlns:a16="http://schemas.microsoft.com/office/drawing/2014/main" id="{67823EC2-5069-43A9-B5CC-5BD9E3A2910E}"/>
            </a:ext>
          </a:extLst>
        </xdr:cNvPr>
        <xdr:cNvCxnSpPr/>
      </xdr:nvCxnSpPr>
      <xdr:spPr>
        <a:xfrm>
          <a:off x="20434300" y="7187034"/>
          <a:ext cx="889000" cy="39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107373</xdr:rowOff>
    </xdr:from>
    <xdr:to>
      <xdr:col>102</xdr:col>
      <xdr:colOff>165100</xdr:colOff>
      <xdr:row>42</xdr:row>
      <xdr:rowOff>37523</xdr:rowOff>
    </xdr:to>
    <xdr:sp macro="" textlink="">
      <xdr:nvSpPr>
        <xdr:cNvPr id="464" name="楕円 463">
          <a:extLst>
            <a:ext uri="{FF2B5EF4-FFF2-40B4-BE49-F238E27FC236}">
              <a16:creationId xmlns="" xmlns:a16="http://schemas.microsoft.com/office/drawing/2014/main" id="{E54B1E22-7683-4C1E-8AFC-DC5D9FC8FB9A}"/>
            </a:ext>
          </a:extLst>
        </xdr:cNvPr>
        <xdr:cNvSpPr/>
      </xdr:nvSpPr>
      <xdr:spPr>
        <a:xfrm>
          <a:off x="19494500" y="7136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157584</xdr:rowOff>
    </xdr:from>
    <xdr:to>
      <xdr:col>107</xdr:col>
      <xdr:colOff>50800</xdr:colOff>
      <xdr:row>41</xdr:row>
      <xdr:rowOff>158173</xdr:rowOff>
    </xdr:to>
    <xdr:cxnSp macro="">
      <xdr:nvCxnSpPr>
        <xdr:cNvPr id="465" name="直線コネクタ 464">
          <a:extLst>
            <a:ext uri="{FF2B5EF4-FFF2-40B4-BE49-F238E27FC236}">
              <a16:creationId xmlns="" xmlns:a16="http://schemas.microsoft.com/office/drawing/2014/main" id="{7853C47C-A6E6-4A1D-B1A7-EF69D7457D11}"/>
            </a:ext>
          </a:extLst>
        </xdr:cNvPr>
        <xdr:cNvCxnSpPr/>
      </xdr:nvCxnSpPr>
      <xdr:spPr>
        <a:xfrm flipV="1">
          <a:off x="19545300" y="7187034"/>
          <a:ext cx="889000" cy="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120728</xdr:colOff>
      <xdr:row>42</xdr:row>
      <xdr:rowOff>67876</xdr:rowOff>
    </xdr:from>
    <xdr:ext cx="469744" cy="259045"/>
    <xdr:sp macro="" textlink="">
      <xdr:nvSpPr>
        <xdr:cNvPr id="466" name="n_1mainValue【一般廃棄物処理施設】&#10;一人当たり有形固定資産（償却資産）額">
          <a:extLst>
            <a:ext uri="{FF2B5EF4-FFF2-40B4-BE49-F238E27FC236}">
              <a16:creationId xmlns="" xmlns:a16="http://schemas.microsoft.com/office/drawing/2014/main" id="{F554A1B0-8A93-4560-B739-0C648BDCECD3}"/>
            </a:ext>
          </a:extLst>
        </xdr:cNvPr>
        <xdr:cNvSpPr txBox="1"/>
      </xdr:nvSpPr>
      <xdr:spPr>
        <a:xfrm>
          <a:off x="21075728" y="7268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28061</xdr:rowOff>
    </xdr:from>
    <xdr:ext cx="534377" cy="259045"/>
    <xdr:sp macro="" textlink="">
      <xdr:nvSpPr>
        <xdr:cNvPr id="467" name="n_2mainValue【一般廃棄物処理施設】&#10;一人当たり有形固定資産（償却資産）額">
          <a:extLst>
            <a:ext uri="{FF2B5EF4-FFF2-40B4-BE49-F238E27FC236}">
              <a16:creationId xmlns="" xmlns:a16="http://schemas.microsoft.com/office/drawing/2014/main" id="{AEBF900D-A931-4C4F-9B2C-5FDF0FC4E802}"/>
            </a:ext>
          </a:extLst>
        </xdr:cNvPr>
        <xdr:cNvSpPr txBox="1"/>
      </xdr:nvSpPr>
      <xdr:spPr>
        <a:xfrm>
          <a:off x="20167111" y="7228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28650</xdr:rowOff>
    </xdr:from>
    <xdr:ext cx="534377" cy="259045"/>
    <xdr:sp macro="" textlink="">
      <xdr:nvSpPr>
        <xdr:cNvPr id="468" name="n_3mainValue【一般廃棄物処理施設】&#10;一人当たり有形固定資産（償却資産）額">
          <a:extLst>
            <a:ext uri="{FF2B5EF4-FFF2-40B4-BE49-F238E27FC236}">
              <a16:creationId xmlns="" xmlns:a16="http://schemas.microsoft.com/office/drawing/2014/main" id="{8A089AF3-8965-4CAF-9933-992C67EAB02A}"/>
            </a:ext>
          </a:extLst>
        </xdr:cNvPr>
        <xdr:cNvSpPr txBox="1"/>
      </xdr:nvSpPr>
      <xdr:spPr>
        <a:xfrm>
          <a:off x="19278111" y="7229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69" name="正方形/長方形 468">
          <a:extLst>
            <a:ext uri="{FF2B5EF4-FFF2-40B4-BE49-F238E27FC236}">
              <a16:creationId xmlns="" xmlns:a16="http://schemas.microsoft.com/office/drawing/2014/main" id="{03F9993F-81F0-46AE-B252-8FB9AD6F244D}"/>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0" name="正方形/長方形 469">
          <a:extLst>
            <a:ext uri="{FF2B5EF4-FFF2-40B4-BE49-F238E27FC236}">
              <a16:creationId xmlns="" xmlns:a16="http://schemas.microsoft.com/office/drawing/2014/main" id="{1B007C80-7867-4F10-ABC2-7B63CEF1AFCD}"/>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1" name="正方形/長方形 470">
          <a:extLst>
            <a:ext uri="{FF2B5EF4-FFF2-40B4-BE49-F238E27FC236}">
              <a16:creationId xmlns="" xmlns:a16="http://schemas.microsoft.com/office/drawing/2014/main" id="{1F650DC8-BACC-4962-A824-3865BC997DD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2" name="正方形/長方形 471">
          <a:extLst>
            <a:ext uri="{FF2B5EF4-FFF2-40B4-BE49-F238E27FC236}">
              <a16:creationId xmlns="" xmlns:a16="http://schemas.microsoft.com/office/drawing/2014/main" id="{8EE26F04-4C52-49A8-BBD1-EA290A4AA79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3" name="正方形/長方形 472">
          <a:extLst>
            <a:ext uri="{FF2B5EF4-FFF2-40B4-BE49-F238E27FC236}">
              <a16:creationId xmlns="" xmlns:a16="http://schemas.microsoft.com/office/drawing/2014/main" id="{C478F875-95D9-49AC-A40E-58852BE78845}"/>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4" name="正方形/長方形 473">
          <a:extLst>
            <a:ext uri="{FF2B5EF4-FFF2-40B4-BE49-F238E27FC236}">
              <a16:creationId xmlns="" xmlns:a16="http://schemas.microsoft.com/office/drawing/2014/main" id="{0B2C77FD-F1AE-476F-AE6B-1DA3C5CD88A7}"/>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5" name="正方形/長方形 474">
          <a:extLst>
            <a:ext uri="{FF2B5EF4-FFF2-40B4-BE49-F238E27FC236}">
              <a16:creationId xmlns="" xmlns:a16="http://schemas.microsoft.com/office/drawing/2014/main" id="{5CC7469E-FE01-44D2-A5D7-F4257982761D}"/>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6" name="正方形/長方形 475">
          <a:extLst>
            <a:ext uri="{FF2B5EF4-FFF2-40B4-BE49-F238E27FC236}">
              <a16:creationId xmlns="" xmlns:a16="http://schemas.microsoft.com/office/drawing/2014/main" id="{0728A93B-0CB2-4BE0-B412-BDD4A96641EE}"/>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7" name="テキスト ボックス 476">
          <a:extLst>
            <a:ext uri="{FF2B5EF4-FFF2-40B4-BE49-F238E27FC236}">
              <a16:creationId xmlns="" xmlns:a16="http://schemas.microsoft.com/office/drawing/2014/main" id="{CDA2F468-4E87-477B-93AA-0F7CF47E25C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78" name="直線コネクタ 477">
          <a:extLst>
            <a:ext uri="{FF2B5EF4-FFF2-40B4-BE49-F238E27FC236}">
              <a16:creationId xmlns="" xmlns:a16="http://schemas.microsoft.com/office/drawing/2014/main" id="{4E93A3D3-9879-4F48-9C20-6DBBFA6A344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79" name="直線コネクタ 478">
          <a:extLst>
            <a:ext uri="{FF2B5EF4-FFF2-40B4-BE49-F238E27FC236}">
              <a16:creationId xmlns="" xmlns:a16="http://schemas.microsoft.com/office/drawing/2014/main" id="{9015A653-B6BD-4630-8F95-9C4810F042E7}"/>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80" name="テキスト ボックス 479">
          <a:extLst>
            <a:ext uri="{FF2B5EF4-FFF2-40B4-BE49-F238E27FC236}">
              <a16:creationId xmlns="" xmlns:a16="http://schemas.microsoft.com/office/drawing/2014/main" id="{0DA13983-B73A-43F1-99C1-15AA86EA4B36}"/>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81" name="直線コネクタ 480">
          <a:extLst>
            <a:ext uri="{FF2B5EF4-FFF2-40B4-BE49-F238E27FC236}">
              <a16:creationId xmlns="" xmlns:a16="http://schemas.microsoft.com/office/drawing/2014/main" id="{813D5C96-9A0B-48F7-8BDD-53A364DF7481}"/>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82" name="テキスト ボックス 481">
          <a:extLst>
            <a:ext uri="{FF2B5EF4-FFF2-40B4-BE49-F238E27FC236}">
              <a16:creationId xmlns="" xmlns:a16="http://schemas.microsoft.com/office/drawing/2014/main" id="{DD158871-1B7F-4CDB-8F57-5F0303191F5B}"/>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83" name="直線コネクタ 482">
          <a:extLst>
            <a:ext uri="{FF2B5EF4-FFF2-40B4-BE49-F238E27FC236}">
              <a16:creationId xmlns="" xmlns:a16="http://schemas.microsoft.com/office/drawing/2014/main" id="{C2E9A5CB-39D4-4962-BA4B-7FA1E90C3561}"/>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84" name="テキスト ボックス 483">
          <a:extLst>
            <a:ext uri="{FF2B5EF4-FFF2-40B4-BE49-F238E27FC236}">
              <a16:creationId xmlns="" xmlns:a16="http://schemas.microsoft.com/office/drawing/2014/main" id="{8729EFC8-CD07-42A7-83C3-50271B834511}"/>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5" name="直線コネクタ 484">
          <a:extLst>
            <a:ext uri="{FF2B5EF4-FFF2-40B4-BE49-F238E27FC236}">
              <a16:creationId xmlns="" xmlns:a16="http://schemas.microsoft.com/office/drawing/2014/main" id="{34F96A62-6FD6-47DA-B3A7-6DE9678C2CE5}"/>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6" name="テキスト ボックス 485">
          <a:extLst>
            <a:ext uri="{FF2B5EF4-FFF2-40B4-BE49-F238E27FC236}">
              <a16:creationId xmlns="" xmlns:a16="http://schemas.microsoft.com/office/drawing/2014/main" id="{6A823107-4667-4BE5-9C92-67703B9C1B03}"/>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7" name="直線コネクタ 486">
          <a:extLst>
            <a:ext uri="{FF2B5EF4-FFF2-40B4-BE49-F238E27FC236}">
              <a16:creationId xmlns="" xmlns:a16="http://schemas.microsoft.com/office/drawing/2014/main" id="{8944E1D2-2B59-4254-BD95-20AE0AAA699A}"/>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88" name="テキスト ボックス 487">
          <a:extLst>
            <a:ext uri="{FF2B5EF4-FFF2-40B4-BE49-F238E27FC236}">
              <a16:creationId xmlns="" xmlns:a16="http://schemas.microsoft.com/office/drawing/2014/main" id="{D38BBBB9-061A-4765-9926-23D1EAB11BB9}"/>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89" name="直線コネクタ 488">
          <a:extLst>
            <a:ext uri="{FF2B5EF4-FFF2-40B4-BE49-F238E27FC236}">
              <a16:creationId xmlns="" xmlns:a16="http://schemas.microsoft.com/office/drawing/2014/main" id="{9918E930-2064-48EC-B25E-A42AAC885B03}"/>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90" name="テキスト ボックス 489">
          <a:extLst>
            <a:ext uri="{FF2B5EF4-FFF2-40B4-BE49-F238E27FC236}">
              <a16:creationId xmlns="" xmlns:a16="http://schemas.microsoft.com/office/drawing/2014/main" id="{8932BC01-060E-4813-9EF9-14B8BE6E922B}"/>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1" name="直線コネクタ 490">
          <a:extLst>
            <a:ext uri="{FF2B5EF4-FFF2-40B4-BE49-F238E27FC236}">
              <a16:creationId xmlns="" xmlns:a16="http://schemas.microsoft.com/office/drawing/2014/main" id="{93AA645F-4851-4EDB-BD2E-B3B60C1FF77B}"/>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2" name="テキスト ボックス 491">
          <a:extLst>
            <a:ext uri="{FF2B5EF4-FFF2-40B4-BE49-F238E27FC236}">
              <a16:creationId xmlns="" xmlns:a16="http://schemas.microsoft.com/office/drawing/2014/main" id="{F0547D16-47EE-45A9-B6F5-40BC2064401C}"/>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3" name="【保健センター・保健所】&#10;有形固定資産減価償却率グラフ枠">
          <a:extLst>
            <a:ext uri="{FF2B5EF4-FFF2-40B4-BE49-F238E27FC236}">
              <a16:creationId xmlns="" xmlns:a16="http://schemas.microsoft.com/office/drawing/2014/main" id="{E23262FA-C60F-4949-B494-60666E9617A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130628</xdr:rowOff>
    </xdr:from>
    <xdr:to>
      <xdr:col>85</xdr:col>
      <xdr:colOff>126364</xdr:colOff>
      <xdr:row>64</xdr:row>
      <xdr:rowOff>65315</xdr:rowOff>
    </xdr:to>
    <xdr:cxnSp macro="">
      <xdr:nvCxnSpPr>
        <xdr:cNvPr id="494" name="直線コネクタ 493">
          <a:extLst>
            <a:ext uri="{FF2B5EF4-FFF2-40B4-BE49-F238E27FC236}">
              <a16:creationId xmlns="" xmlns:a16="http://schemas.microsoft.com/office/drawing/2014/main" id="{301C3915-275C-45CF-B7AA-1FBCC80F7176}"/>
            </a:ext>
          </a:extLst>
        </xdr:cNvPr>
        <xdr:cNvCxnSpPr/>
      </xdr:nvCxnSpPr>
      <xdr:spPr>
        <a:xfrm flipV="1">
          <a:off x="16318864" y="9560378"/>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340478" cy="259045"/>
    <xdr:sp macro="" textlink="">
      <xdr:nvSpPr>
        <xdr:cNvPr id="495" name="【保健センター・保健所】&#10;有形固定資産減価償却率最小値テキスト">
          <a:extLst>
            <a:ext uri="{FF2B5EF4-FFF2-40B4-BE49-F238E27FC236}">
              <a16:creationId xmlns="" xmlns:a16="http://schemas.microsoft.com/office/drawing/2014/main" id="{AEBA6575-C284-42CB-B458-03AE2A79C6A2}"/>
            </a:ext>
          </a:extLst>
        </xdr:cNvPr>
        <xdr:cNvSpPr txBox="1"/>
      </xdr:nvSpPr>
      <xdr:spPr>
        <a:xfrm>
          <a:off x="16357600" y="110419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496" name="直線コネクタ 495">
          <a:extLst>
            <a:ext uri="{FF2B5EF4-FFF2-40B4-BE49-F238E27FC236}">
              <a16:creationId xmlns="" xmlns:a16="http://schemas.microsoft.com/office/drawing/2014/main" id="{97220331-5CFC-4E34-B80D-143DE9E06DA8}"/>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77305</xdr:rowOff>
    </xdr:from>
    <xdr:ext cx="405111" cy="259045"/>
    <xdr:sp macro="" textlink="">
      <xdr:nvSpPr>
        <xdr:cNvPr id="497" name="【保健センター・保健所】&#10;有形固定資産減価償却率最大値テキスト">
          <a:extLst>
            <a:ext uri="{FF2B5EF4-FFF2-40B4-BE49-F238E27FC236}">
              <a16:creationId xmlns="" xmlns:a16="http://schemas.microsoft.com/office/drawing/2014/main" id="{7BCDE699-5D3A-4BDD-B612-5F94C6AA2077}"/>
            </a:ext>
          </a:extLst>
        </xdr:cNvPr>
        <xdr:cNvSpPr txBox="1"/>
      </xdr:nvSpPr>
      <xdr:spPr>
        <a:xfrm>
          <a:off x="16357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130628</xdr:rowOff>
    </xdr:from>
    <xdr:to>
      <xdr:col>86</xdr:col>
      <xdr:colOff>25400</xdr:colOff>
      <xdr:row>55</xdr:row>
      <xdr:rowOff>130628</xdr:rowOff>
    </xdr:to>
    <xdr:cxnSp macro="">
      <xdr:nvCxnSpPr>
        <xdr:cNvPr id="498" name="直線コネクタ 497">
          <a:extLst>
            <a:ext uri="{FF2B5EF4-FFF2-40B4-BE49-F238E27FC236}">
              <a16:creationId xmlns="" xmlns:a16="http://schemas.microsoft.com/office/drawing/2014/main" id="{338F17D2-AF41-4168-B138-84EACBA9DCAD}"/>
            </a:ext>
          </a:extLst>
        </xdr:cNvPr>
        <xdr:cNvCxnSpPr/>
      </xdr:nvCxnSpPr>
      <xdr:spPr>
        <a:xfrm>
          <a:off x="16230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81115</xdr:rowOff>
    </xdr:from>
    <xdr:ext cx="405111" cy="259045"/>
    <xdr:sp macro="" textlink="">
      <xdr:nvSpPr>
        <xdr:cNvPr id="499" name="【保健センター・保健所】&#10;有形固定資産減価償却率平均値テキスト">
          <a:extLst>
            <a:ext uri="{FF2B5EF4-FFF2-40B4-BE49-F238E27FC236}">
              <a16:creationId xmlns="" xmlns:a16="http://schemas.microsoft.com/office/drawing/2014/main" id="{3FF987C0-2205-4B08-9FBE-C57AAA4FC625}"/>
            </a:ext>
          </a:extLst>
        </xdr:cNvPr>
        <xdr:cNvSpPr txBox="1"/>
      </xdr:nvSpPr>
      <xdr:spPr>
        <a:xfrm>
          <a:off x="16357600" y="101966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102688</xdr:rowOff>
    </xdr:from>
    <xdr:to>
      <xdr:col>85</xdr:col>
      <xdr:colOff>177800</xdr:colOff>
      <xdr:row>60</xdr:row>
      <xdr:rowOff>32838</xdr:rowOff>
    </xdr:to>
    <xdr:sp macro="" textlink="">
      <xdr:nvSpPr>
        <xdr:cNvPr id="500" name="フローチャート: 判断 499">
          <a:extLst>
            <a:ext uri="{FF2B5EF4-FFF2-40B4-BE49-F238E27FC236}">
              <a16:creationId xmlns="" xmlns:a16="http://schemas.microsoft.com/office/drawing/2014/main" id="{6CDD8BEE-A50A-4580-8C61-E2410960B8D1}"/>
            </a:ext>
          </a:extLst>
        </xdr:cNvPr>
        <xdr:cNvSpPr/>
      </xdr:nvSpPr>
      <xdr:spPr>
        <a:xfrm>
          <a:off x="16268700" y="1021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4717</xdr:rowOff>
    </xdr:from>
    <xdr:to>
      <xdr:col>81</xdr:col>
      <xdr:colOff>101600</xdr:colOff>
      <xdr:row>60</xdr:row>
      <xdr:rowOff>106317</xdr:rowOff>
    </xdr:to>
    <xdr:sp macro="" textlink="">
      <xdr:nvSpPr>
        <xdr:cNvPr id="501" name="フローチャート: 判断 500">
          <a:extLst>
            <a:ext uri="{FF2B5EF4-FFF2-40B4-BE49-F238E27FC236}">
              <a16:creationId xmlns="" xmlns:a16="http://schemas.microsoft.com/office/drawing/2014/main" id="{2EE14611-F4D0-47AD-AE4D-F5D062209DDB}"/>
            </a:ext>
          </a:extLst>
        </xdr:cNvPr>
        <xdr:cNvSpPr/>
      </xdr:nvSpPr>
      <xdr:spPr>
        <a:xfrm>
          <a:off x="154305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60</xdr:row>
      <xdr:rowOff>97444</xdr:rowOff>
    </xdr:from>
    <xdr:ext cx="405111" cy="259045"/>
    <xdr:sp macro="" textlink="">
      <xdr:nvSpPr>
        <xdr:cNvPr id="502" name="n_1aveValue【保健センター・保健所】&#10;有形固定資産減価償却率">
          <a:extLst>
            <a:ext uri="{FF2B5EF4-FFF2-40B4-BE49-F238E27FC236}">
              <a16:creationId xmlns="" xmlns:a16="http://schemas.microsoft.com/office/drawing/2014/main" id="{EF56CD7A-9004-4637-959B-EF9AB34B261A}"/>
            </a:ext>
          </a:extLst>
        </xdr:cNvPr>
        <xdr:cNvSpPr txBox="1"/>
      </xdr:nvSpPr>
      <xdr:spPr>
        <a:xfrm>
          <a:off x="15266044" y="103844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14515</xdr:rowOff>
    </xdr:from>
    <xdr:to>
      <xdr:col>76</xdr:col>
      <xdr:colOff>165100</xdr:colOff>
      <xdr:row>60</xdr:row>
      <xdr:rowOff>116115</xdr:rowOff>
    </xdr:to>
    <xdr:sp macro="" textlink="">
      <xdr:nvSpPr>
        <xdr:cNvPr id="503" name="フローチャート: 判断 502">
          <a:extLst>
            <a:ext uri="{FF2B5EF4-FFF2-40B4-BE49-F238E27FC236}">
              <a16:creationId xmlns="" xmlns:a16="http://schemas.microsoft.com/office/drawing/2014/main" id="{38DDDD91-52F1-460E-911C-C300D78DE961}"/>
            </a:ext>
          </a:extLst>
        </xdr:cNvPr>
        <xdr:cNvSpPr/>
      </xdr:nvSpPr>
      <xdr:spPr>
        <a:xfrm>
          <a:off x="14541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60</xdr:row>
      <xdr:rowOff>107242</xdr:rowOff>
    </xdr:from>
    <xdr:ext cx="405111" cy="259045"/>
    <xdr:sp macro="" textlink="">
      <xdr:nvSpPr>
        <xdr:cNvPr id="504" name="n_2aveValue【保健センター・保健所】&#10;有形固定資産減価償却率">
          <a:extLst>
            <a:ext uri="{FF2B5EF4-FFF2-40B4-BE49-F238E27FC236}">
              <a16:creationId xmlns="" xmlns:a16="http://schemas.microsoft.com/office/drawing/2014/main" id="{AE2B4AC5-F77C-4E55-A187-CD49A482684E}"/>
            </a:ext>
          </a:extLst>
        </xdr:cNvPr>
        <xdr:cNvSpPr txBox="1"/>
      </xdr:nvSpPr>
      <xdr:spPr>
        <a:xfrm>
          <a:off x="143897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60</xdr:row>
      <xdr:rowOff>43906</xdr:rowOff>
    </xdr:from>
    <xdr:to>
      <xdr:col>72</xdr:col>
      <xdr:colOff>38100</xdr:colOff>
      <xdr:row>60</xdr:row>
      <xdr:rowOff>145506</xdr:rowOff>
    </xdr:to>
    <xdr:sp macro="" textlink="">
      <xdr:nvSpPr>
        <xdr:cNvPr id="505" name="フローチャート: 判断 504">
          <a:extLst>
            <a:ext uri="{FF2B5EF4-FFF2-40B4-BE49-F238E27FC236}">
              <a16:creationId xmlns="" xmlns:a16="http://schemas.microsoft.com/office/drawing/2014/main" id="{801840C8-3DCE-479B-96E4-CE52F7551083}"/>
            </a:ext>
          </a:extLst>
        </xdr:cNvPr>
        <xdr:cNvSpPr/>
      </xdr:nvSpPr>
      <xdr:spPr>
        <a:xfrm>
          <a:off x="13652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60</xdr:row>
      <xdr:rowOff>136633</xdr:rowOff>
    </xdr:from>
    <xdr:ext cx="405111" cy="259045"/>
    <xdr:sp macro="" textlink="">
      <xdr:nvSpPr>
        <xdr:cNvPr id="506" name="n_3aveValue【保健センター・保健所】&#10;有形固定資産減価償却率">
          <a:extLst>
            <a:ext uri="{FF2B5EF4-FFF2-40B4-BE49-F238E27FC236}">
              <a16:creationId xmlns="" xmlns:a16="http://schemas.microsoft.com/office/drawing/2014/main" id="{B5891FC3-4B75-4742-A126-14CC5D022262}"/>
            </a:ext>
          </a:extLst>
        </xdr:cNvPr>
        <xdr:cNvSpPr txBox="1"/>
      </xdr:nvSpPr>
      <xdr:spPr>
        <a:xfrm>
          <a:off x="13500744" y="1042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507" name="テキスト ボックス 506">
          <a:extLst>
            <a:ext uri="{FF2B5EF4-FFF2-40B4-BE49-F238E27FC236}">
              <a16:creationId xmlns="" xmlns:a16="http://schemas.microsoft.com/office/drawing/2014/main" id="{7867EA3C-F684-457F-A7FA-C05544E1A357}"/>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8" name="テキスト ボックス 507">
          <a:extLst>
            <a:ext uri="{FF2B5EF4-FFF2-40B4-BE49-F238E27FC236}">
              <a16:creationId xmlns="" xmlns:a16="http://schemas.microsoft.com/office/drawing/2014/main" id="{000D3E16-2BC1-4080-9260-F4456CA3C1E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9" name="テキスト ボックス 508">
          <a:extLst>
            <a:ext uri="{FF2B5EF4-FFF2-40B4-BE49-F238E27FC236}">
              <a16:creationId xmlns="" xmlns:a16="http://schemas.microsoft.com/office/drawing/2014/main" id="{E103F244-B10E-4744-9A7B-0E7F0AA7F9B1}"/>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10" name="テキスト ボックス 509">
          <a:extLst>
            <a:ext uri="{FF2B5EF4-FFF2-40B4-BE49-F238E27FC236}">
              <a16:creationId xmlns="" xmlns:a16="http://schemas.microsoft.com/office/drawing/2014/main" id="{13045216-93F7-40DA-8AE2-4A87D3A89AE6}"/>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1" name="テキスト ボックス 510">
          <a:extLst>
            <a:ext uri="{FF2B5EF4-FFF2-40B4-BE49-F238E27FC236}">
              <a16:creationId xmlns="" xmlns:a16="http://schemas.microsoft.com/office/drawing/2014/main" id="{E82D6492-6766-4C2C-8711-29AA4DB9A37C}"/>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86360</xdr:rowOff>
    </xdr:from>
    <xdr:to>
      <xdr:col>85</xdr:col>
      <xdr:colOff>177800</xdr:colOff>
      <xdr:row>60</xdr:row>
      <xdr:rowOff>16510</xdr:rowOff>
    </xdr:to>
    <xdr:sp macro="" textlink="">
      <xdr:nvSpPr>
        <xdr:cNvPr id="512" name="楕円 511">
          <a:extLst>
            <a:ext uri="{FF2B5EF4-FFF2-40B4-BE49-F238E27FC236}">
              <a16:creationId xmlns="" xmlns:a16="http://schemas.microsoft.com/office/drawing/2014/main" id="{44790E44-DEB7-46C1-B6F1-7BB241B6665C}"/>
            </a:ext>
          </a:extLst>
        </xdr:cNvPr>
        <xdr:cNvSpPr/>
      </xdr:nvSpPr>
      <xdr:spPr>
        <a:xfrm>
          <a:off x="16268700" y="1020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109237</xdr:rowOff>
    </xdr:from>
    <xdr:ext cx="405111" cy="259045"/>
    <xdr:sp macro="" textlink="">
      <xdr:nvSpPr>
        <xdr:cNvPr id="513" name="【保健センター・保健所】&#10;有形固定資産減価償却率該当値テキスト">
          <a:extLst>
            <a:ext uri="{FF2B5EF4-FFF2-40B4-BE49-F238E27FC236}">
              <a16:creationId xmlns="" xmlns:a16="http://schemas.microsoft.com/office/drawing/2014/main" id="{1400E6AD-B5FF-42E5-9B89-7718F2492F7F}"/>
            </a:ext>
          </a:extLst>
        </xdr:cNvPr>
        <xdr:cNvSpPr txBox="1"/>
      </xdr:nvSpPr>
      <xdr:spPr>
        <a:xfrm>
          <a:off x="16357600" y="10053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34109</xdr:rowOff>
    </xdr:from>
    <xdr:to>
      <xdr:col>81</xdr:col>
      <xdr:colOff>101600</xdr:colOff>
      <xdr:row>59</xdr:row>
      <xdr:rowOff>135709</xdr:rowOff>
    </xdr:to>
    <xdr:sp macro="" textlink="">
      <xdr:nvSpPr>
        <xdr:cNvPr id="514" name="楕円 513">
          <a:extLst>
            <a:ext uri="{FF2B5EF4-FFF2-40B4-BE49-F238E27FC236}">
              <a16:creationId xmlns="" xmlns:a16="http://schemas.microsoft.com/office/drawing/2014/main" id="{5620FB13-388A-437C-ACCA-C9C5CE48DF0D}"/>
            </a:ext>
          </a:extLst>
        </xdr:cNvPr>
        <xdr:cNvSpPr/>
      </xdr:nvSpPr>
      <xdr:spPr>
        <a:xfrm>
          <a:off x="15430500" y="10149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84909</xdr:rowOff>
    </xdr:from>
    <xdr:to>
      <xdr:col>85</xdr:col>
      <xdr:colOff>127000</xdr:colOff>
      <xdr:row>59</xdr:row>
      <xdr:rowOff>137160</xdr:rowOff>
    </xdr:to>
    <xdr:cxnSp macro="">
      <xdr:nvCxnSpPr>
        <xdr:cNvPr id="515" name="直線コネクタ 514">
          <a:extLst>
            <a:ext uri="{FF2B5EF4-FFF2-40B4-BE49-F238E27FC236}">
              <a16:creationId xmlns="" xmlns:a16="http://schemas.microsoft.com/office/drawing/2014/main" id="{F3A6B691-309E-4676-BD60-A21660062315}"/>
            </a:ext>
          </a:extLst>
        </xdr:cNvPr>
        <xdr:cNvCxnSpPr/>
      </xdr:nvCxnSpPr>
      <xdr:spPr>
        <a:xfrm>
          <a:off x="15481300" y="10200459"/>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61867</xdr:rowOff>
    </xdr:from>
    <xdr:to>
      <xdr:col>76</xdr:col>
      <xdr:colOff>165100</xdr:colOff>
      <xdr:row>59</xdr:row>
      <xdr:rowOff>163467</xdr:rowOff>
    </xdr:to>
    <xdr:sp macro="" textlink="">
      <xdr:nvSpPr>
        <xdr:cNvPr id="516" name="楕円 515">
          <a:extLst>
            <a:ext uri="{FF2B5EF4-FFF2-40B4-BE49-F238E27FC236}">
              <a16:creationId xmlns="" xmlns:a16="http://schemas.microsoft.com/office/drawing/2014/main" id="{AB60E24A-47AD-406B-878C-2448D417514D}"/>
            </a:ext>
          </a:extLst>
        </xdr:cNvPr>
        <xdr:cNvSpPr/>
      </xdr:nvSpPr>
      <xdr:spPr>
        <a:xfrm>
          <a:off x="14541500" y="10177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84909</xdr:rowOff>
    </xdr:from>
    <xdr:to>
      <xdr:col>81</xdr:col>
      <xdr:colOff>50800</xdr:colOff>
      <xdr:row>59</xdr:row>
      <xdr:rowOff>112667</xdr:rowOff>
    </xdr:to>
    <xdr:cxnSp macro="">
      <xdr:nvCxnSpPr>
        <xdr:cNvPr id="517" name="直線コネクタ 516">
          <a:extLst>
            <a:ext uri="{FF2B5EF4-FFF2-40B4-BE49-F238E27FC236}">
              <a16:creationId xmlns="" xmlns:a16="http://schemas.microsoft.com/office/drawing/2014/main" id="{2A7C0454-3A7B-4755-88A8-3CEBAC89359D}"/>
            </a:ext>
          </a:extLst>
        </xdr:cNvPr>
        <xdr:cNvCxnSpPr/>
      </xdr:nvCxnSpPr>
      <xdr:spPr>
        <a:xfrm flipV="1">
          <a:off x="14592300" y="10200459"/>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96157</xdr:rowOff>
    </xdr:from>
    <xdr:to>
      <xdr:col>72</xdr:col>
      <xdr:colOff>38100</xdr:colOff>
      <xdr:row>60</xdr:row>
      <xdr:rowOff>26307</xdr:rowOff>
    </xdr:to>
    <xdr:sp macro="" textlink="">
      <xdr:nvSpPr>
        <xdr:cNvPr id="518" name="楕円 517">
          <a:extLst>
            <a:ext uri="{FF2B5EF4-FFF2-40B4-BE49-F238E27FC236}">
              <a16:creationId xmlns="" xmlns:a16="http://schemas.microsoft.com/office/drawing/2014/main" id="{EA91E754-2ACE-426C-9F76-D7F14A4B9119}"/>
            </a:ext>
          </a:extLst>
        </xdr:cNvPr>
        <xdr:cNvSpPr/>
      </xdr:nvSpPr>
      <xdr:spPr>
        <a:xfrm>
          <a:off x="13652500" y="1021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112667</xdr:rowOff>
    </xdr:from>
    <xdr:to>
      <xdr:col>76</xdr:col>
      <xdr:colOff>114300</xdr:colOff>
      <xdr:row>59</xdr:row>
      <xdr:rowOff>146957</xdr:rowOff>
    </xdr:to>
    <xdr:cxnSp macro="">
      <xdr:nvCxnSpPr>
        <xdr:cNvPr id="519" name="直線コネクタ 518">
          <a:extLst>
            <a:ext uri="{FF2B5EF4-FFF2-40B4-BE49-F238E27FC236}">
              <a16:creationId xmlns="" xmlns:a16="http://schemas.microsoft.com/office/drawing/2014/main" id="{EF172F68-3952-4766-A213-7942548AB1A4}"/>
            </a:ext>
          </a:extLst>
        </xdr:cNvPr>
        <xdr:cNvCxnSpPr/>
      </xdr:nvCxnSpPr>
      <xdr:spPr>
        <a:xfrm flipV="1">
          <a:off x="13703300" y="10228217"/>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152236</xdr:rowOff>
    </xdr:from>
    <xdr:ext cx="405111" cy="259045"/>
    <xdr:sp macro="" textlink="">
      <xdr:nvSpPr>
        <xdr:cNvPr id="520" name="n_1mainValue【保健センター・保健所】&#10;有形固定資産減価償却率">
          <a:extLst>
            <a:ext uri="{FF2B5EF4-FFF2-40B4-BE49-F238E27FC236}">
              <a16:creationId xmlns="" xmlns:a16="http://schemas.microsoft.com/office/drawing/2014/main" id="{EA30BD8B-2E75-4F67-BEC3-AFD24194AF61}"/>
            </a:ext>
          </a:extLst>
        </xdr:cNvPr>
        <xdr:cNvSpPr txBox="1"/>
      </xdr:nvSpPr>
      <xdr:spPr>
        <a:xfrm>
          <a:off x="15266044" y="99248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8544</xdr:rowOff>
    </xdr:from>
    <xdr:ext cx="405111" cy="259045"/>
    <xdr:sp macro="" textlink="">
      <xdr:nvSpPr>
        <xdr:cNvPr id="521" name="n_2mainValue【保健センター・保健所】&#10;有形固定資産減価償却率">
          <a:extLst>
            <a:ext uri="{FF2B5EF4-FFF2-40B4-BE49-F238E27FC236}">
              <a16:creationId xmlns="" xmlns:a16="http://schemas.microsoft.com/office/drawing/2014/main" id="{997C787B-2A9C-498F-8C85-DB04CFD305DB}"/>
            </a:ext>
          </a:extLst>
        </xdr:cNvPr>
        <xdr:cNvSpPr txBox="1"/>
      </xdr:nvSpPr>
      <xdr:spPr>
        <a:xfrm>
          <a:off x="14389744" y="99526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42834</xdr:rowOff>
    </xdr:from>
    <xdr:ext cx="405111" cy="259045"/>
    <xdr:sp macro="" textlink="">
      <xdr:nvSpPr>
        <xdr:cNvPr id="522" name="n_3mainValue【保健センター・保健所】&#10;有形固定資産減価償却率">
          <a:extLst>
            <a:ext uri="{FF2B5EF4-FFF2-40B4-BE49-F238E27FC236}">
              <a16:creationId xmlns="" xmlns:a16="http://schemas.microsoft.com/office/drawing/2014/main" id="{0132DA82-39D2-43B1-A23E-FEA1623B079F}"/>
            </a:ext>
          </a:extLst>
        </xdr:cNvPr>
        <xdr:cNvSpPr txBox="1"/>
      </xdr:nvSpPr>
      <xdr:spPr>
        <a:xfrm>
          <a:off x="13500744" y="99869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3" name="正方形/長方形 522">
          <a:extLst>
            <a:ext uri="{FF2B5EF4-FFF2-40B4-BE49-F238E27FC236}">
              <a16:creationId xmlns="" xmlns:a16="http://schemas.microsoft.com/office/drawing/2014/main" id="{00B444F4-CF63-4AB3-8288-021B743886A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4" name="正方形/長方形 523">
          <a:extLst>
            <a:ext uri="{FF2B5EF4-FFF2-40B4-BE49-F238E27FC236}">
              <a16:creationId xmlns="" xmlns:a16="http://schemas.microsoft.com/office/drawing/2014/main" id="{C3FF4EEF-5BFE-40FE-9DCF-2E1F6916747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5" name="正方形/長方形 524">
          <a:extLst>
            <a:ext uri="{FF2B5EF4-FFF2-40B4-BE49-F238E27FC236}">
              <a16:creationId xmlns="" xmlns:a16="http://schemas.microsoft.com/office/drawing/2014/main" id="{76821773-D053-4242-AD0B-B9CB8EA9CC9D}"/>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6" name="正方形/長方形 525">
          <a:extLst>
            <a:ext uri="{FF2B5EF4-FFF2-40B4-BE49-F238E27FC236}">
              <a16:creationId xmlns="" xmlns:a16="http://schemas.microsoft.com/office/drawing/2014/main" id="{70EA2F17-A8A7-4DAA-90D6-B02A695936B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7" name="正方形/長方形 526">
          <a:extLst>
            <a:ext uri="{FF2B5EF4-FFF2-40B4-BE49-F238E27FC236}">
              <a16:creationId xmlns="" xmlns:a16="http://schemas.microsoft.com/office/drawing/2014/main" id="{B53B3ACC-B693-4C25-B7CA-08098E8DB063}"/>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28" name="正方形/長方形 527">
          <a:extLst>
            <a:ext uri="{FF2B5EF4-FFF2-40B4-BE49-F238E27FC236}">
              <a16:creationId xmlns="" xmlns:a16="http://schemas.microsoft.com/office/drawing/2014/main" id="{D12E2FCA-D266-4496-9344-60C7AE268EA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29" name="正方形/長方形 528">
          <a:extLst>
            <a:ext uri="{FF2B5EF4-FFF2-40B4-BE49-F238E27FC236}">
              <a16:creationId xmlns="" xmlns:a16="http://schemas.microsoft.com/office/drawing/2014/main" id="{461B3B5A-3AA1-4815-98EB-00CC157DF73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0" name="正方形/長方形 529">
          <a:extLst>
            <a:ext uri="{FF2B5EF4-FFF2-40B4-BE49-F238E27FC236}">
              <a16:creationId xmlns="" xmlns:a16="http://schemas.microsoft.com/office/drawing/2014/main" id="{1260FF7F-2BD9-4DDE-A938-4E429F18275C}"/>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1" name="テキスト ボックス 530">
          <a:extLst>
            <a:ext uri="{FF2B5EF4-FFF2-40B4-BE49-F238E27FC236}">
              <a16:creationId xmlns="" xmlns:a16="http://schemas.microsoft.com/office/drawing/2014/main" id="{2A08293B-EBC8-4E08-AAD1-9B781DDC017D}"/>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2" name="直線コネクタ 531">
          <a:extLst>
            <a:ext uri="{FF2B5EF4-FFF2-40B4-BE49-F238E27FC236}">
              <a16:creationId xmlns="" xmlns:a16="http://schemas.microsoft.com/office/drawing/2014/main" id="{84D700CB-008B-4B69-AE2D-26348B3E9E08}"/>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33" name="直線コネクタ 532">
          <a:extLst>
            <a:ext uri="{FF2B5EF4-FFF2-40B4-BE49-F238E27FC236}">
              <a16:creationId xmlns="" xmlns:a16="http://schemas.microsoft.com/office/drawing/2014/main" id="{481A7607-EF32-443A-9799-B25E9E4D5C43}"/>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34" name="テキスト ボックス 533">
          <a:extLst>
            <a:ext uri="{FF2B5EF4-FFF2-40B4-BE49-F238E27FC236}">
              <a16:creationId xmlns="" xmlns:a16="http://schemas.microsoft.com/office/drawing/2014/main" id="{065A8DED-1F6A-41D4-A1FB-6C3FD74FA9D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35" name="直線コネクタ 534">
          <a:extLst>
            <a:ext uri="{FF2B5EF4-FFF2-40B4-BE49-F238E27FC236}">
              <a16:creationId xmlns="" xmlns:a16="http://schemas.microsoft.com/office/drawing/2014/main" id="{B0028A6F-F845-49EF-907F-5C9FC1E58EFB}"/>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36" name="テキスト ボックス 535">
          <a:extLst>
            <a:ext uri="{FF2B5EF4-FFF2-40B4-BE49-F238E27FC236}">
              <a16:creationId xmlns="" xmlns:a16="http://schemas.microsoft.com/office/drawing/2014/main" id="{2A3D390D-33E4-405E-985F-DF57ADC9D22C}"/>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37" name="直線コネクタ 536">
          <a:extLst>
            <a:ext uri="{FF2B5EF4-FFF2-40B4-BE49-F238E27FC236}">
              <a16:creationId xmlns="" xmlns:a16="http://schemas.microsoft.com/office/drawing/2014/main" id="{376BD0BD-D1E3-4623-8B48-E60FE332F9E4}"/>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38" name="テキスト ボックス 537">
          <a:extLst>
            <a:ext uri="{FF2B5EF4-FFF2-40B4-BE49-F238E27FC236}">
              <a16:creationId xmlns="" xmlns:a16="http://schemas.microsoft.com/office/drawing/2014/main" id="{C34B960F-5557-4E7B-BD03-AB16DC4923C4}"/>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39" name="直線コネクタ 538">
          <a:extLst>
            <a:ext uri="{FF2B5EF4-FFF2-40B4-BE49-F238E27FC236}">
              <a16:creationId xmlns="" xmlns:a16="http://schemas.microsoft.com/office/drawing/2014/main" id="{B2678C50-06DB-43D4-9869-0D4C57FE3DA1}"/>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40" name="テキスト ボックス 539">
          <a:extLst>
            <a:ext uri="{FF2B5EF4-FFF2-40B4-BE49-F238E27FC236}">
              <a16:creationId xmlns="" xmlns:a16="http://schemas.microsoft.com/office/drawing/2014/main" id="{0E93FD85-F029-411D-9AA2-BCE413BF2A1A}"/>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41" name="直線コネクタ 540">
          <a:extLst>
            <a:ext uri="{FF2B5EF4-FFF2-40B4-BE49-F238E27FC236}">
              <a16:creationId xmlns="" xmlns:a16="http://schemas.microsoft.com/office/drawing/2014/main" id="{322244CD-1DC7-4378-A19C-EE8AF5FDAEF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42" name="テキスト ボックス 541">
          <a:extLst>
            <a:ext uri="{FF2B5EF4-FFF2-40B4-BE49-F238E27FC236}">
              <a16:creationId xmlns="" xmlns:a16="http://schemas.microsoft.com/office/drawing/2014/main" id="{8B942324-FA8D-4680-961F-534975DED8D7}"/>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3" name="直線コネクタ 542">
          <a:extLst>
            <a:ext uri="{FF2B5EF4-FFF2-40B4-BE49-F238E27FC236}">
              <a16:creationId xmlns="" xmlns:a16="http://schemas.microsoft.com/office/drawing/2014/main" id="{8E9118F8-E66B-4EFF-A29A-FCABF1EECF2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44" name="テキスト ボックス 543">
          <a:extLst>
            <a:ext uri="{FF2B5EF4-FFF2-40B4-BE49-F238E27FC236}">
              <a16:creationId xmlns="" xmlns:a16="http://schemas.microsoft.com/office/drawing/2014/main" id="{B752572D-50C1-48BC-96CB-1C83BA55C08B}"/>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5" name="【保健センター・保健所】&#10;一人当たり面積グラフ枠">
          <a:extLst>
            <a:ext uri="{FF2B5EF4-FFF2-40B4-BE49-F238E27FC236}">
              <a16:creationId xmlns="" xmlns:a16="http://schemas.microsoft.com/office/drawing/2014/main" id="{D42D1A59-2EDD-4121-B639-7D24FC0744E6}"/>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166116</xdr:rowOff>
    </xdr:from>
    <xdr:to>
      <xdr:col>116</xdr:col>
      <xdr:colOff>62864</xdr:colOff>
      <xdr:row>64</xdr:row>
      <xdr:rowOff>63246</xdr:rowOff>
    </xdr:to>
    <xdr:cxnSp macro="">
      <xdr:nvCxnSpPr>
        <xdr:cNvPr id="546" name="直線コネクタ 545">
          <a:extLst>
            <a:ext uri="{FF2B5EF4-FFF2-40B4-BE49-F238E27FC236}">
              <a16:creationId xmlns="" xmlns:a16="http://schemas.microsoft.com/office/drawing/2014/main" id="{EA36FBD1-ADDC-40E8-9BE5-593D0021D398}"/>
            </a:ext>
          </a:extLst>
        </xdr:cNvPr>
        <xdr:cNvCxnSpPr/>
      </xdr:nvCxnSpPr>
      <xdr:spPr>
        <a:xfrm flipV="1">
          <a:off x="22160864" y="9595866"/>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547" name="【保健センター・保健所】&#10;一人当たり面積最小値テキスト">
          <a:extLst>
            <a:ext uri="{FF2B5EF4-FFF2-40B4-BE49-F238E27FC236}">
              <a16:creationId xmlns="" xmlns:a16="http://schemas.microsoft.com/office/drawing/2014/main" id="{7DADE026-ACD4-4443-A962-D4109FCB108C}"/>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548" name="直線コネクタ 547">
          <a:extLst>
            <a:ext uri="{FF2B5EF4-FFF2-40B4-BE49-F238E27FC236}">
              <a16:creationId xmlns="" xmlns:a16="http://schemas.microsoft.com/office/drawing/2014/main" id="{1C848AAB-2734-4B9A-9AFF-94E519CF7602}"/>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112793</xdr:rowOff>
    </xdr:from>
    <xdr:ext cx="469744" cy="259045"/>
    <xdr:sp macro="" textlink="">
      <xdr:nvSpPr>
        <xdr:cNvPr id="549" name="【保健センター・保健所】&#10;一人当たり面積最大値テキスト">
          <a:extLst>
            <a:ext uri="{FF2B5EF4-FFF2-40B4-BE49-F238E27FC236}">
              <a16:creationId xmlns="" xmlns:a16="http://schemas.microsoft.com/office/drawing/2014/main" id="{231B78FE-B55E-47F6-939F-317673FE5D46}"/>
            </a:ext>
          </a:extLst>
        </xdr:cNvPr>
        <xdr:cNvSpPr txBox="1"/>
      </xdr:nvSpPr>
      <xdr:spPr>
        <a:xfrm>
          <a:off x="22199600" y="9371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166116</xdr:rowOff>
    </xdr:from>
    <xdr:to>
      <xdr:col>116</xdr:col>
      <xdr:colOff>152400</xdr:colOff>
      <xdr:row>55</xdr:row>
      <xdr:rowOff>166116</xdr:rowOff>
    </xdr:to>
    <xdr:cxnSp macro="">
      <xdr:nvCxnSpPr>
        <xdr:cNvPr id="550" name="直線コネクタ 549">
          <a:extLst>
            <a:ext uri="{FF2B5EF4-FFF2-40B4-BE49-F238E27FC236}">
              <a16:creationId xmlns="" xmlns:a16="http://schemas.microsoft.com/office/drawing/2014/main" id="{DAE950BC-A7C8-4F08-9DC7-5D27FC37412B}"/>
            </a:ext>
          </a:extLst>
        </xdr:cNvPr>
        <xdr:cNvCxnSpPr/>
      </xdr:nvCxnSpPr>
      <xdr:spPr>
        <a:xfrm>
          <a:off x="22072600" y="95958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78757</xdr:rowOff>
    </xdr:from>
    <xdr:ext cx="469744" cy="259045"/>
    <xdr:sp macro="" textlink="">
      <xdr:nvSpPr>
        <xdr:cNvPr id="551" name="【保健センター・保健所】&#10;一人当たり面積平均値テキスト">
          <a:extLst>
            <a:ext uri="{FF2B5EF4-FFF2-40B4-BE49-F238E27FC236}">
              <a16:creationId xmlns="" xmlns:a16="http://schemas.microsoft.com/office/drawing/2014/main" id="{0E7D832A-6AFB-4614-A290-BCB5F81320C9}"/>
            </a:ext>
          </a:extLst>
        </xdr:cNvPr>
        <xdr:cNvSpPr txBox="1"/>
      </xdr:nvSpPr>
      <xdr:spPr>
        <a:xfrm>
          <a:off x="22199600" y="10537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55880</xdr:rowOff>
    </xdr:from>
    <xdr:to>
      <xdr:col>116</xdr:col>
      <xdr:colOff>114300</xdr:colOff>
      <xdr:row>62</xdr:row>
      <xdr:rowOff>157480</xdr:rowOff>
    </xdr:to>
    <xdr:sp macro="" textlink="">
      <xdr:nvSpPr>
        <xdr:cNvPr id="552" name="フローチャート: 判断 551">
          <a:extLst>
            <a:ext uri="{FF2B5EF4-FFF2-40B4-BE49-F238E27FC236}">
              <a16:creationId xmlns="" xmlns:a16="http://schemas.microsoft.com/office/drawing/2014/main" id="{04FAAE86-E6C1-43CB-8F61-3263B868EC57}"/>
            </a:ext>
          </a:extLst>
        </xdr:cNvPr>
        <xdr:cNvSpPr/>
      </xdr:nvSpPr>
      <xdr:spPr>
        <a:xfrm>
          <a:off x="22110700" y="106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57404</xdr:rowOff>
    </xdr:from>
    <xdr:to>
      <xdr:col>112</xdr:col>
      <xdr:colOff>38100</xdr:colOff>
      <xdr:row>62</xdr:row>
      <xdr:rowOff>159004</xdr:rowOff>
    </xdr:to>
    <xdr:sp macro="" textlink="">
      <xdr:nvSpPr>
        <xdr:cNvPr id="553" name="フローチャート: 判断 552">
          <a:extLst>
            <a:ext uri="{FF2B5EF4-FFF2-40B4-BE49-F238E27FC236}">
              <a16:creationId xmlns="" xmlns:a16="http://schemas.microsoft.com/office/drawing/2014/main" id="{A2EB452E-DE71-4801-9CAD-11EB8AB1D9FB}"/>
            </a:ext>
          </a:extLst>
        </xdr:cNvPr>
        <xdr:cNvSpPr/>
      </xdr:nvSpPr>
      <xdr:spPr>
        <a:xfrm>
          <a:off x="21272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61</xdr:row>
      <xdr:rowOff>4081</xdr:rowOff>
    </xdr:from>
    <xdr:ext cx="469744" cy="259045"/>
    <xdr:sp macro="" textlink="">
      <xdr:nvSpPr>
        <xdr:cNvPr id="554" name="n_1aveValue【保健センター・保健所】&#10;一人当たり面積">
          <a:extLst>
            <a:ext uri="{FF2B5EF4-FFF2-40B4-BE49-F238E27FC236}">
              <a16:creationId xmlns="" xmlns:a16="http://schemas.microsoft.com/office/drawing/2014/main" id="{90B77996-1FE1-490E-815A-9A60111D13B8}"/>
            </a:ext>
          </a:extLst>
        </xdr:cNvPr>
        <xdr:cNvSpPr txBox="1"/>
      </xdr:nvSpPr>
      <xdr:spPr>
        <a:xfrm>
          <a:off x="21075727" y="10462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76454</xdr:rowOff>
    </xdr:from>
    <xdr:to>
      <xdr:col>107</xdr:col>
      <xdr:colOff>101600</xdr:colOff>
      <xdr:row>63</xdr:row>
      <xdr:rowOff>6604</xdr:rowOff>
    </xdr:to>
    <xdr:sp macro="" textlink="">
      <xdr:nvSpPr>
        <xdr:cNvPr id="555" name="フローチャート: 判断 554">
          <a:extLst>
            <a:ext uri="{FF2B5EF4-FFF2-40B4-BE49-F238E27FC236}">
              <a16:creationId xmlns="" xmlns:a16="http://schemas.microsoft.com/office/drawing/2014/main" id="{2160E3FE-5E50-4D01-BD5E-79CC89F2DA96}"/>
            </a:ext>
          </a:extLst>
        </xdr:cNvPr>
        <xdr:cNvSpPr/>
      </xdr:nvSpPr>
      <xdr:spPr>
        <a:xfrm>
          <a:off x="20383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23131</xdr:rowOff>
    </xdr:from>
    <xdr:ext cx="469744" cy="259045"/>
    <xdr:sp macro="" textlink="">
      <xdr:nvSpPr>
        <xdr:cNvPr id="556" name="n_2aveValue【保健センター・保健所】&#10;一人当たり面積">
          <a:extLst>
            <a:ext uri="{FF2B5EF4-FFF2-40B4-BE49-F238E27FC236}">
              <a16:creationId xmlns="" xmlns:a16="http://schemas.microsoft.com/office/drawing/2014/main" id="{A438D997-770C-4ADC-9510-A9CED6418DAC}"/>
            </a:ext>
          </a:extLst>
        </xdr:cNvPr>
        <xdr:cNvSpPr txBox="1"/>
      </xdr:nvSpPr>
      <xdr:spPr>
        <a:xfrm>
          <a:off x="20199427" y="10481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62</xdr:row>
      <xdr:rowOff>81788</xdr:rowOff>
    </xdr:from>
    <xdr:to>
      <xdr:col>102</xdr:col>
      <xdr:colOff>165100</xdr:colOff>
      <xdr:row>63</xdr:row>
      <xdr:rowOff>11938</xdr:rowOff>
    </xdr:to>
    <xdr:sp macro="" textlink="">
      <xdr:nvSpPr>
        <xdr:cNvPr id="557" name="フローチャート: 判断 556">
          <a:extLst>
            <a:ext uri="{FF2B5EF4-FFF2-40B4-BE49-F238E27FC236}">
              <a16:creationId xmlns="" xmlns:a16="http://schemas.microsoft.com/office/drawing/2014/main" id="{E0930A9F-1822-44B6-9A24-93EF270D52EB}"/>
            </a:ext>
          </a:extLst>
        </xdr:cNvPr>
        <xdr:cNvSpPr/>
      </xdr:nvSpPr>
      <xdr:spPr>
        <a:xfrm>
          <a:off x="19494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61</xdr:row>
      <xdr:rowOff>28465</xdr:rowOff>
    </xdr:from>
    <xdr:ext cx="469744" cy="259045"/>
    <xdr:sp macro="" textlink="">
      <xdr:nvSpPr>
        <xdr:cNvPr id="558" name="n_3aveValue【保健センター・保健所】&#10;一人当たり面積">
          <a:extLst>
            <a:ext uri="{FF2B5EF4-FFF2-40B4-BE49-F238E27FC236}">
              <a16:creationId xmlns="" xmlns:a16="http://schemas.microsoft.com/office/drawing/2014/main" id="{2DC212A1-0015-4820-B02F-AE3D1A52BDF3}"/>
            </a:ext>
          </a:extLst>
        </xdr:cNvPr>
        <xdr:cNvSpPr txBox="1"/>
      </xdr:nvSpPr>
      <xdr:spPr>
        <a:xfrm>
          <a:off x="19310427" y="10486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559" name="テキスト ボックス 558">
          <a:extLst>
            <a:ext uri="{FF2B5EF4-FFF2-40B4-BE49-F238E27FC236}">
              <a16:creationId xmlns="" xmlns:a16="http://schemas.microsoft.com/office/drawing/2014/main" id="{32F43631-1D1C-47CC-909D-DCFEFD01F24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0" name="テキスト ボックス 559">
          <a:extLst>
            <a:ext uri="{FF2B5EF4-FFF2-40B4-BE49-F238E27FC236}">
              <a16:creationId xmlns="" xmlns:a16="http://schemas.microsoft.com/office/drawing/2014/main" id="{A91EC385-E8E1-4582-B343-ADB517510AB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1" name="テキスト ボックス 560">
          <a:extLst>
            <a:ext uri="{FF2B5EF4-FFF2-40B4-BE49-F238E27FC236}">
              <a16:creationId xmlns="" xmlns:a16="http://schemas.microsoft.com/office/drawing/2014/main" id="{4A8F2AC0-3039-4DA0-9AE9-D4C4919F2F0D}"/>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2" name="テキスト ボックス 561">
          <a:extLst>
            <a:ext uri="{FF2B5EF4-FFF2-40B4-BE49-F238E27FC236}">
              <a16:creationId xmlns="" xmlns:a16="http://schemas.microsoft.com/office/drawing/2014/main" id="{33FD5A06-A002-488F-9615-7F4084D983D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3" name="テキスト ボックス 562">
          <a:extLst>
            <a:ext uri="{FF2B5EF4-FFF2-40B4-BE49-F238E27FC236}">
              <a16:creationId xmlns="" xmlns:a16="http://schemas.microsoft.com/office/drawing/2014/main" id="{8798E665-D14C-41FD-8DEB-5E646C4E9DF2}"/>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28448</xdr:rowOff>
    </xdr:from>
    <xdr:to>
      <xdr:col>116</xdr:col>
      <xdr:colOff>114300</xdr:colOff>
      <xdr:row>63</xdr:row>
      <xdr:rowOff>130048</xdr:rowOff>
    </xdr:to>
    <xdr:sp macro="" textlink="">
      <xdr:nvSpPr>
        <xdr:cNvPr id="564" name="楕円 563">
          <a:extLst>
            <a:ext uri="{FF2B5EF4-FFF2-40B4-BE49-F238E27FC236}">
              <a16:creationId xmlns="" xmlns:a16="http://schemas.microsoft.com/office/drawing/2014/main" id="{FAE0C260-2C84-4023-9C2D-9AA309FBACEF}"/>
            </a:ext>
          </a:extLst>
        </xdr:cNvPr>
        <xdr:cNvSpPr/>
      </xdr:nvSpPr>
      <xdr:spPr>
        <a:xfrm>
          <a:off x="22110700" y="10829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6875</xdr:rowOff>
    </xdr:from>
    <xdr:ext cx="469744" cy="259045"/>
    <xdr:sp macro="" textlink="">
      <xdr:nvSpPr>
        <xdr:cNvPr id="565" name="【保健センター・保健所】&#10;一人当たり面積該当値テキスト">
          <a:extLst>
            <a:ext uri="{FF2B5EF4-FFF2-40B4-BE49-F238E27FC236}">
              <a16:creationId xmlns="" xmlns:a16="http://schemas.microsoft.com/office/drawing/2014/main" id="{B845DEEA-C289-4C4E-8B9D-21417AC3949A}"/>
            </a:ext>
          </a:extLst>
        </xdr:cNvPr>
        <xdr:cNvSpPr txBox="1"/>
      </xdr:nvSpPr>
      <xdr:spPr>
        <a:xfrm>
          <a:off x="22199600" y="10808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31496</xdr:rowOff>
    </xdr:from>
    <xdr:to>
      <xdr:col>112</xdr:col>
      <xdr:colOff>38100</xdr:colOff>
      <xdr:row>63</xdr:row>
      <xdr:rowOff>133096</xdr:rowOff>
    </xdr:to>
    <xdr:sp macro="" textlink="">
      <xdr:nvSpPr>
        <xdr:cNvPr id="566" name="楕円 565">
          <a:extLst>
            <a:ext uri="{FF2B5EF4-FFF2-40B4-BE49-F238E27FC236}">
              <a16:creationId xmlns="" xmlns:a16="http://schemas.microsoft.com/office/drawing/2014/main" id="{87030C88-08C9-4C2D-A88C-6FC7FC6EDAA2}"/>
            </a:ext>
          </a:extLst>
        </xdr:cNvPr>
        <xdr:cNvSpPr/>
      </xdr:nvSpPr>
      <xdr:spPr>
        <a:xfrm>
          <a:off x="21272500" y="1083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79248</xdr:rowOff>
    </xdr:from>
    <xdr:to>
      <xdr:col>116</xdr:col>
      <xdr:colOff>63500</xdr:colOff>
      <xdr:row>63</xdr:row>
      <xdr:rowOff>82296</xdr:rowOff>
    </xdr:to>
    <xdr:cxnSp macro="">
      <xdr:nvCxnSpPr>
        <xdr:cNvPr id="567" name="直線コネクタ 566">
          <a:extLst>
            <a:ext uri="{FF2B5EF4-FFF2-40B4-BE49-F238E27FC236}">
              <a16:creationId xmlns="" xmlns:a16="http://schemas.microsoft.com/office/drawing/2014/main" id="{08B54754-4302-4B67-988A-4C2C7F30D174}"/>
            </a:ext>
          </a:extLst>
        </xdr:cNvPr>
        <xdr:cNvCxnSpPr/>
      </xdr:nvCxnSpPr>
      <xdr:spPr>
        <a:xfrm flipV="1">
          <a:off x="21323300" y="10880598"/>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33782</xdr:rowOff>
    </xdr:from>
    <xdr:to>
      <xdr:col>107</xdr:col>
      <xdr:colOff>101600</xdr:colOff>
      <xdr:row>63</xdr:row>
      <xdr:rowOff>135382</xdr:rowOff>
    </xdr:to>
    <xdr:sp macro="" textlink="">
      <xdr:nvSpPr>
        <xdr:cNvPr id="568" name="楕円 567">
          <a:extLst>
            <a:ext uri="{FF2B5EF4-FFF2-40B4-BE49-F238E27FC236}">
              <a16:creationId xmlns="" xmlns:a16="http://schemas.microsoft.com/office/drawing/2014/main" id="{924E9D74-0D76-49F2-99DC-AB131F5FC166}"/>
            </a:ext>
          </a:extLst>
        </xdr:cNvPr>
        <xdr:cNvSpPr/>
      </xdr:nvSpPr>
      <xdr:spPr>
        <a:xfrm>
          <a:off x="20383500" y="10835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82296</xdr:rowOff>
    </xdr:from>
    <xdr:to>
      <xdr:col>111</xdr:col>
      <xdr:colOff>177800</xdr:colOff>
      <xdr:row>63</xdr:row>
      <xdr:rowOff>84582</xdr:rowOff>
    </xdr:to>
    <xdr:cxnSp macro="">
      <xdr:nvCxnSpPr>
        <xdr:cNvPr id="569" name="直線コネクタ 568">
          <a:extLst>
            <a:ext uri="{FF2B5EF4-FFF2-40B4-BE49-F238E27FC236}">
              <a16:creationId xmlns="" xmlns:a16="http://schemas.microsoft.com/office/drawing/2014/main" id="{1AABBFB0-B1D7-40AA-AE47-E0D0A0C51302}"/>
            </a:ext>
          </a:extLst>
        </xdr:cNvPr>
        <xdr:cNvCxnSpPr/>
      </xdr:nvCxnSpPr>
      <xdr:spPr>
        <a:xfrm flipV="1">
          <a:off x="20434300" y="1088364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36068</xdr:rowOff>
    </xdr:from>
    <xdr:to>
      <xdr:col>102</xdr:col>
      <xdr:colOff>165100</xdr:colOff>
      <xdr:row>63</xdr:row>
      <xdr:rowOff>137668</xdr:rowOff>
    </xdr:to>
    <xdr:sp macro="" textlink="">
      <xdr:nvSpPr>
        <xdr:cNvPr id="570" name="楕円 569">
          <a:extLst>
            <a:ext uri="{FF2B5EF4-FFF2-40B4-BE49-F238E27FC236}">
              <a16:creationId xmlns="" xmlns:a16="http://schemas.microsoft.com/office/drawing/2014/main" id="{85C7C285-EA82-422A-9CD4-CE92C7FC62F8}"/>
            </a:ext>
          </a:extLst>
        </xdr:cNvPr>
        <xdr:cNvSpPr/>
      </xdr:nvSpPr>
      <xdr:spPr>
        <a:xfrm>
          <a:off x="19494500" y="1083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84582</xdr:rowOff>
    </xdr:from>
    <xdr:to>
      <xdr:col>107</xdr:col>
      <xdr:colOff>50800</xdr:colOff>
      <xdr:row>63</xdr:row>
      <xdr:rowOff>86868</xdr:rowOff>
    </xdr:to>
    <xdr:cxnSp macro="">
      <xdr:nvCxnSpPr>
        <xdr:cNvPr id="571" name="直線コネクタ 570">
          <a:extLst>
            <a:ext uri="{FF2B5EF4-FFF2-40B4-BE49-F238E27FC236}">
              <a16:creationId xmlns="" xmlns:a16="http://schemas.microsoft.com/office/drawing/2014/main" id="{6B57E167-6DD2-4CB0-ABD0-08C2D8BD9F92}"/>
            </a:ext>
          </a:extLst>
        </xdr:cNvPr>
        <xdr:cNvCxnSpPr/>
      </xdr:nvCxnSpPr>
      <xdr:spPr>
        <a:xfrm flipV="1">
          <a:off x="19545300" y="1088593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124223</xdr:rowOff>
    </xdr:from>
    <xdr:ext cx="469744" cy="259045"/>
    <xdr:sp macro="" textlink="">
      <xdr:nvSpPr>
        <xdr:cNvPr id="572" name="n_1mainValue【保健センター・保健所】&#10;一人当たり面積">
          <a:extLst>
            <a:ext uri="{FF2B5EF4-FFF2-40B4-BE49-F238E27FC236}">
              <a16:creationId xmlns="" xmlns:a16="http://schemas.microsoft.com/office/drawing/2014/main" id="{7EF3AB51-6437-42B8-920D-464C8A625A3C}"/>
            </a:ext>
          </a:extLst>
        </xdr:cNvPr>
        <xdr:cNvSpPr txBox="1"/>
      </xdr:nvSpPr>
      <xdr:spPr>
        <a:xfrm>
          <a:off x="21075727" y="10925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126509</xdr:rowOff>
    </xdr:from>
    <xdr:ext cx="469744" cy="259045"/>
    <xdr:sp macro="" textlink="">
      <xdr:nvSpPr>
        <xdr:cNvPr id="573" name="n_2mainValue【保健センター・保健所】&#10;一人当たり面積">
          <a:extLst>
            <a:ext uri="{FF2B5EF4-FFF2-40B4-BE49-F238E27FC236}">
              <a16:creationId xmlns="" xmlns:a16="http://schemas.microsoft.com/office/drawing/2014/main" id="{81F849DB-8518-43E6-A0FA-78DC6D842F37}"/>
            </a:ext>
          </a:extLst>
        </xdr:cNvPr>
        <xdr:cNvSpPr txBox="1"/>
      </xdr:nvSpPr>
      <xdr:spPr>
        <a:xfrm>
          <a:off x="20199427" y="10927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128795</xdr:rowOff>
    </xdr:from>
    <xdr:ext cx="469744" cy="259045"/>
    <xdr:sp macro="" textlink="">
      <xdr:nvSpPr>
        <xdr:cNvPr id="574" name="n_3mainValue【保健センター・保健所】&#10;一人当たり面積">
          <a:extLst>
            <a:ext uri="{FF2B5EF4-FFF2-40B4-BE49-F238E27FC236}">
              <a16:creationId xmlns="" xmlns:a16="http://schemas.microsoft.com/office/drawing/2014/main" id="{308D298D-CE16-4524-90D9-08AEB78DEEC0}"/>
            </a:ext>
          </a:extLst>
        </xdr:cNvPr>
        <xdr:cNvSpPr txBox="1"/>
      </xdr:nvSpPr>
      <xdr:spPr>
        <a:xfrm>
          <a:off x="19310427" y="1093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5" name="正方形/長方形 574">
          <a:extLst>
            <a:ext uri="{FF2B5EF4-FFF2-40B4-BE49-F238E27FC236}">
              <a16:creationId xmlns="" xmlns:a16="http://schemas.microsoft.com/office/drawing/2014/main" id="{9068F4A4-1131-4617-9A46-A73743803F6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76" name="正方形/長方形 575">
          <a:extLst>
            <a:ext uri="{FF2B5EF4-FFF2-40B4-BE49-F238E27FC236}">
              <a16:creationId xmlns="" xmlns:a16="http://schemas.microsoft.com/office/drawing/2014/main" id="{9D401B0F-CC21-4F5F-A565-F9C478A71D05}"/>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77" name="正方形/長方形 576">
          <a:extLst>
            <a:ext uri="{FF2B5EF4-FFF2-40B4-BE49-F238E27FC236}">
              <a16:creationId xmlns="" xmlns:a16="http://schemas.microsoft.com/office/drawing/2014/main" id="{CE69C71A-B275-4191-B302-E45ACC8C2B4B}"/>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78" name="正方形/長方形 577">
          <a:extLst>
            <a:ext uri="{FF2B5EF4-FFF2-40B4-BE49-F238E27FC236}">
              <a16:creationId xmlns="" xmlns:a16="http://schemas.microsoft.com/office/drawing/2014/main" id="{871A2420-F4E7-45A5-80B5-FAB35ADDA001}"/>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79" name="正方形/長方形 578">
          <a:extLst>
            <a:ext uri="{FF2B5EF4-FFF2-40B4-BE49-F238E27FC236}">
              <a16:creationId xmlns="" xmlns:a16="http://schemas.microsoft.com/office/drawing/2014/main" id="{C0A5100C-D943-4820-81A4-9F7D250BBB37}"/>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0" name="正方形/長方形 579">
          <a:extLst>
            <a:ext uri="{FF2B5EF4-FFF2-40B4-BE49-F238E27FC236}">
              <a16:creationId xmlns="" xmlns:a16="http://schemas.microsoft.com/office/drawing/2014/main" id="{4249ED54-A756-480A-B330-F827EA8996D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1" name="正方形/長方形 580">
          <a:extLst>
            <a:ext uri="{FF2B5EF4-FFF2-40B4-BE49-F238E27FC236}">
              <a16:creationId xmlns="" xmlns:a16="http://schemas.microsoft.com/office/drawing/2014/main" id="{9436DAC4-5217-4D16-A11B-3AE8BE3C3B0A}"/>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2" name="正方形/長方形 581">
          <a:extLst>
            <a:ext uri="{FF2B5EF4-FFF2-40B4-BE49-F238E27FC236}">
              <a16:creationId xmlns="" xmlns:a16="http://schemas.microsoft.com/office/drawing/2014/main" id="{D398813D-5F96-40FD-B016-CEF150D1840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83" name="正方形/長方形 582">
          <a:extLst>
            <a:ext uri="{FF2B5EF4-FFF2-40B4-BE49-F238E27FC236}">
              <a16:creationId xmlns="" xmlns:a16="http://schemas.microsoft.com/office/drawing/2014/main" id="{8FD934BF-9758-4601-9066-F5EFF5B7A106}"/>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4" name="正方形/長方形 583">
          <a:extLst>
            <a:ext uri="{FF2B5EF4-FFF2-40B4-BE49-F238E27FC236}">
              <a16:creationId xmlns="" xmlns:a16="http://schemas.microsoft.com/office/drawing/2014/main" id="{C2CFFF18-4593-4F4C-8176-31EC4466B9CE}"/>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5" name="正方形/長方形 584">
          <a:extLst>
            <a:ext uri="{FF2B5EF4-FFF2-40B4-BE49-F238E27FC236}">
              <a16:creationId xmlns="" xmlns:a16="http://schemas.microsoft.com/office/drawing/2014/main" id="{DF7A4EC9-64D9-430B-BF64-D61DFE483CF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86" name="正方形/長方形 585">
          <a:extLst>
            <a:ext uri="{FF2B5EF4-FFF2-40B4-BE49-F238E27FC236}">
              <a16:creationId xmlns="" xmlns:a16="http://schemas.microsoft.com/office/drawing/2014/main" id="{9CB9FE33-1B2E-45B0-A7A0-EFA62719580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87" name="正方形/長方形 586">
          <a:extLst>
            <a:ext uri="{FF2B5EF4-FFF2-40B4-BE49-F238E27FC236}">
              <a16:creationId xmlns="" xmlns:a16="http://schemas.microsoft.com/office/drawing/2014/main" id="{9929F336-AC1E-4ACC-B0CE-5541F676F22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88" name="正方形/長方形 587">
          <a:extLst>
            <a:ext uri="{FF2B5EF4-FFF2-40B4-BE49-F238E27FC236}">
              <a16:creationId xmlns="" xmlns:a16="http://schemas.microsoft.com/office/drawing/2014/main" id="{5ACCABAB-DC70-4113-B415-CEA6091CB1A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89" name="正方形/長方形 588">
          <a:extLst>
            <a:ext uri="{FF2B5EF4-FFF2-40B4-BE49-F238E27FC236}">
              <a16:creationId xmlns="" xmlns:a16="http://schemas.microsoft.com/office/drawing/2014/main" id="{EEC2128B-6C63-4605-BA11-3F8454276DEC}"/>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0" name="正方形/長方形 589">
          <a:extLst>
            <a:ext uri="{FF2B5EF4-FFF2-40B4-BE49-F238E27FC236}">
              <a16:creationId xmlns="" xmlns:a16="http://schemas.microsoft.com/office/drawing/2014/main" id="{64C5D555-4BD9-458F-B40D-A5024510614C}"/>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91" name="正方形/長方形 590">
          <a:extLst>
            <a:ext uri="{FF2B5EF4-FFF2-40B4-BE49-F238E27FC236}">
              <a16:creationId xmlns="" xmlns:a16="http://schemas.microsoft.com/office/drawing/2014/main" id="{3DF518A3-4BFA-4ADE-974D-05EA6C61EFAE}"/>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2" name="正方形/長方形 591">
          <a:extLst>
            <a:ext uri="{FF2B5EF4-FFF2-40B4-BE49-F238E27FC236}">
              <a16:creationId xmlns="" xmlns:a16="http://schemas.microsoft.com/office/drawing/2014/main" id="{264F3DF0-DDC0-4BE6-91B3-3CC878FCD68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3" name="正方形/長方形 592">
          <a:extLst>
            <a:ext uri="{FF2B5EF4-FFF2-40B4-BE49-F238E27FC236}">
              <a16:creationId xmlns="" xmlns:a16="http://schemas.microsoft.com/office/drawing/2014/main" id="{7417A66A-63B9-478B-B749-464ED70DA299}"/>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4" name="正方形/長方形 593">
          <a:extLst>
            <a:ext uri="{FF2B5EF4-FFF2-40B4-BE49-F238E27FC236}">
              <a16:creationId xmlns="" xmlns:a16="http://schemas.microsoft.com/office/drawing/2014/main" id="{FAAE7F63-2294-4B87-9EF8-44BCF1675982}"/>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5" name="正方形/長方形 594">
          <a:extLst>
            <a:ext uri="{FF2B5EF4-FFF2-40B4-BE49-F238E27FC236}">
              <a16:creationId xmlns="" xmlns:a16="http://schemas.microsoft.com/office/drawing/2014/main" id="{1F1E4B5C-EA38-454F-A94A-F7647B5B37C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96" name="正方形/長方形 595">
          <a:extLst>
            <a:ext uri="{FF2B5EF4-FFF2-40B4-BE49-F238E27FC236}">
              <a16:creationId xmlns="" xmlns:a16="http://schemas.microsoft.com/office/drawing/2014/main" id="{DBA02D2E-BFAB-4925-AC5E-81FC9221FF7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97" name="正方形/長方形 596">
          <a:extLst>
            <a:ext uri="{FF2B5EF4-FFF2-40B4-BE49-F238E27FC236}">
              <a16:creationId xmlns="" xmlns:a16="http://schemas.microsoft.com/office/drawing/2014/main" id="{44A85601-2250-451B-AFC8-E5EAF7B022DE}"/>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98" name="正方形/長方形 597">
          <a:extLst>
            <a:ext uri="{FF2B5EF4-FFF2-40B4-BE49-F238E27FC236}">
              <a16:creationId xmlns="" xmlns:a16="http://schemas.microsoft.com/office/drawing/2014/main" id="{2ACA6DB0-7A60-4810-A6C3-B98BF371D0C3}"/>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99" name="テキスト ボックス 598">
          <a:extLst>
            <a:ext uri="{FF2B5EF4-FFF2-40B4-BE49-F238E27FC236}">
              <a16:creationId xmlns="" xmlns:a16="http://schemas.microsoft.com/office/drawing/2014/main" id="{F61F071E-760E-4BD8-9ABC-E64F3E5C6ED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00" name="直線コネクタ 599">
          <a:extLst>
            <a:ext uri="{FF2B5EF4-FFF2-40B4-BE49-F238E27FC236}">
              <a16:creationId xmlns="" xmlns:a16="http://schemas.microsoft.com/office/drawing/2014/main" id="{DF583054-3E74-426B-9F73-6440FAFE1B0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01" name="直線コネクタ 600">
          <a:extLst>
            <a:ext uri="{FF2B5EF4-FFF2-40B4-BE49-F238E27FC236}">
              <a16:creationId xmlns="" xmlns:a16="http://schemas.microsoft.com/office/drawing/2014/main" id="{E6D0F133-FE43-458A-87F6-0F98288E200C}"/>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02" name="テキスト ボックス 601">
          <a:extLst>
            <a:ext uri="{FF2B5EF4-FFF2-40B4-BE49-F238E27FC236}">
              <a16:creationId xmlns="" xmlns:a16="http://schemas.microsoft.com/office/drawing/2014/main" id="{A4BB9F2A-C135-4C8C-ADBB-C9D3CFA644D9}"/>
            </a:ext>
          </a:extLst>
        </xdr:cNvPr>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03" name="直線コネクタ 602">
          <a:extLst>
            <a:ext uri="{FF2B5EF4-FFF2-40B4-BE49-F238E27FC236}">
              <a16:creationId xmlns="" xmlns:a16="http://schemas.microsoft.com/office/drawing/2014/main" id="{1AE319F6-5E52-42F8-8AB0-70E42A312CE7}"/>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04" name="テキスト ボックス 603">
          <a:extLst>
            <a:ext uri="{FF2B5EF4-FFF2-40B4-BE49-F238E27FC236}">
              <a16:creationId xmlns="" xmlns:a16="http://schemas.microsoft.com/office/drawing/2014/main" id="{01CC625D-5DB9-4A57-AFB9-AF79596BEA02}"/>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05" name="直線コネクタ 604">
          <a:extLst>
            <a:ext uri="{FF2B5EF4-FFF2-40B4-BE49-F238E27FC236}">
              <a16:creationId xmlns="" xmlns:a16="http://schemas.microsoft.com/office/drawing/2014/main" id="{97745B00-3A3A-4BEC-B6AC-B6DA21CC8905}"/>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06" name="テキスト ボックス 605">
          <a:extLst>
            <a:ext uri="{FF2B5EF4-FFF2-40B4-BE49-F238E27FC236}">
              <a16:creationId xmlns="" xmlns:a16="http://schemas.microsoft.com/office/drawing/2014/main" id="{0DE8165A-BB60-4BB7-969C-9FCD9B5E0D8E}"/>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07" name="直線コネクタ 606">
          <a:extLst>
            <a:ext uri="{FF2B5EF4-FFF2-40B4-BE49-F238E27FC236}">
              <a16:creationId xmlns="" xmlns:a16="http://schemas.microsoft.com/office/drawing/2014/main" id="{45BF586B-05A1-4264-8E03-4F3483B2C0BD}"/>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08" name="テキスト ボックス 607">
          <a:extLst>
            <a:ext uri="{FF2B5EF4-FFF2-40B4-BE49-F238E27FC236}">
              <a16:creationId xmlns="" xmlns:a16="http://schemas.microsoft.com/office/drawing/2014/main" id="{D500ABE1-ADB9-4737-AD40-1A669B57EF47}"/>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09" name="直線コネクタ 608">
          <a:extLst>
            <a:ext uri="{FF2B5EF4-FFF2-40B4-BE49-F238E27FC236}">
              <a16:creationId xmlns="" xmlns:a16="http://schemas.microsoft.com/office/drawing/2014/main" id="{BDA1C4EC-41CE-4574-A83D-CF8D4E578B5B}"/>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10" name="テキスト ボックス 609">
          <a:extLst>
            <a:ext uri="{FF2B5EF4-FFF2-40B4-BE49-F238E27FC236}">
              <a16:creationId xmlns="" xmlns:a16="http://schemas.microsoft.com/office/drawing/2014/main" id="{531A0FDC-9938-4062-8C96-3354D7832324}"/>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11" name="直線コネクタ 610">
          <a:extLst>
            <a:ext uri="{FF2B5EF4-FFF2-40B4-BE49-F238E27FC236}">
              <a16:creationId xmlns="" xmlns:a16="http://schemas.microsoft.com/office/drawing/2014/main" id="{00B59210-8118-455B-86D8-8F891C03B3FF}"/>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12" name="テキスト ボックス 611">
          <a:extLst>
            <a:ext uri="{FF2B5EF4-FFF2-40B4-BE49-F238E27FC236}">
              <a16:creationId xmlns="" xmlns:a16="http://schemas.microsoft.com/office/drawing/2014/main" id="{33CB6284-2727-4D60-A839-27B179CE82A9}"/>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13" name="【庁舎】&#10;有形固定資産減価償却率グラフ枠">
          <a:extLst>
            <a:ext uri="{FF2B5EF4-FFF2-40B4-BE49-F238E27FC236}">
              <a16:creationId xmlns="" xmlns:a16="http://schemas.microsoft.com/office/drawing/2014/main" id="{E6BF5050-F508-440A-8A05-ED5EB480562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14" name="直線コネクタ 613">
          <a:extLst>
            <a:ext uri="{FF2B5EF4-FFF2-40B4-BE49-F238E27FC236}">
              <a16:creationId xmlns="" xmlns:a16="http://schemas.microsoft.com/office/drawing/2014/main" id="{1BAE6599-C4A6-46D7-9848-B91130ED231C}"/>
            </a:ext>
          </a:extLst>
        </xdr:cNvPr>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15" name="【庁舎】&#10;有形固定資産減価償却率最小値テキスト">
          <a:extLst>
            <a:ext uri="{FF2B5EF4-FFF2-40B4-BE49-F238E27FC236}">
              <a16:creationId xmlns="" xmlns:a16="http://schemas.microsoft.com/office/drawing/2014/main" id="{1A338823-A293-4798-B8BF-B69A3B0FB896}"/>
            </a:ext>
          </a:extLst>
        </xdr:cNvPr>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16" name="直線コネクタ 615">
          <a:extLst>
            <a:ext uri="{FF2B5EF4-FFF2-40B4-BE49-F238E27FC236}">
              <a16:creationId xmlns="" xmlns:a16="http://schemas.microsoft.com/office/drawing/2014/main" id="{138F9A1E-4625-4BFA-BD3A-7BBE75FBDB99}"/>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617" name="【庁舎】&#10;有形固定資産減価償却率最大値テキスト">
          <a:extLst>
            <a:ext uri="{FF2B5EF4-FFF2-40B4-BE49-F238E27FC236}">
              <a16:creationId xmlns="" xmlns:a16="http://schemas.microsoft.com/office/drawing/2014/main" id="{7E4C62F6-4BCF-4A78-8E62-72A8176182E8}"/>
            </a:ext>
          </a:extLst>
        </xdr:cNvPr>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618" name="直線コネクタ 617">
          <a:extLst>
            <a:ext uri="{FF2B5EF4-FFF2-40B4-BE49-F238E27FC236}">
              <a16:creationId xmlns="" xmlns:a16="http://schemas.microsoft.com/office/drawing/2014/main" id="{98C70BB7-8F11-4E0C-A2BA-18CC6CB90F22}"/>
            </a:ext>
          </a:extLst>
        </xdr:cNvPr>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11447</xdr:rowOff>
    </xdr:from>
    <xdr:ext cx="405111" cy="259045"/>
    <xdr:sp macro="" textlink="">
      <xdr:nvSpPr>
        <xdr:cNvPr id="619" name="【庁舎】&#10;有形固定資産減価償却率平均値テキスト">
          <a:extLst>
            <a:ext uri="{FF2B5EF4-FFF2-40B4-BE49-F238E27FC236}">
              <a16:creationId xmlns="" xmlns:a16="http://schemas.microsoft.com/office/drawing/2014/main" id="{11C6636F-070E-4A17-A613-25F318C6A28F}"/>
            </a:ext>
          </a:extLst>
        </xdr:cNvPr>
        <xdr:cNvSpPr txBox="1"/>
      </xdr:nvSpPr>
      <xdr:spPr>
        <a:xfrm>
          <a:off x="16357600" y="17842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620" name="フローチャート: 判断 619">
          <a:extLst>
            <a:ext uri="{FF2B5EF4-FFF2-40B4-BE49-F238E27FC236}">
              <a16:creationId xmlns="" xmlns:a16="http://schemas.microsoft.com/office/drawing/2014/main" id="{0BBCF253-D39F-4F31-91F8-CDEA4531EF95}"/>
            </a:ext>
          </a:extLst>
        </xdr:cNvPr>
        <xdr:cNvSpPr/>
      </xdr:nvSpPr>
      <xdr:spPr>
        <a:xfrm>
          <a:off x="16268700" y="178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621" name="フローチャート: 判断 620">
          <a:extLst>
            <a:ext uri="{FF2B5EF4-FFF2-40B4-BE49-F238E27FC236}">
              <a16:creationId xmlns="" xmlns:a16="http://schemas.microsoft.com/office/drawing/2014/main" id="{429287C5-5677-40A4-9A2D-8EE76670DAD2}"/>
            </a:ext>
          </a:extLst>
        </xdr:cNvPr>
        <xdr:cNvSpPr/>
      </xdr:nvSpPr>
      <xdr:spPr>
        <a:xfrm>
          <a:off x="15430500" y="1784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104157</xdr:rowOff>
    </xdr:from>
    <xdr:ext cx="405111" cy="259045"/>
    <xdr:sp macro="" textlink="">
      <xdr:nvSpPr>
        <xdr:cNvPr id="622" name="n_1aveValue【庁舎】&#10;有形固定資産減価償却率">
          <a:extLst>
            <a:ext uri="{FF2B5EF4-FFF2-40B4-BE49-F238E27FC236}">
              <a16:creationId xmlns="" xmlns:a16="http://schemas.microsoft.com/office/drawing/2014/main" id="{C46292F3-4CA6-4FCE-8643-D2A1DC2F68D8}"/>
            </a:ext>
          </a:extLst>
        </xdr:cNvPr>
        <xdr:cNvSpPr txBox="1"/>
      </xdr:nvSpPr>
      <xdr:spPr>
        <a:xfrm>
          <a:off x="15266044" y="17934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6350</xdr:rowOff>
    </xdr:from>
    <xdr:to>
      <xdr:col>76</xdr:col>
      <xdr:colOff>165100</xdr:colOff>
      <xdr:row>104</xdr:row>
      <xdr:rowOff>107950</xdr:rowOff>
    </xdr:to>
    <xdr:sp macro="" textlink="">
      <xdr:nvSpPr>
        <xdr:cNvPr id="623" name="フローチャート: 判断 622">
          <a:extLst>
            <a:ext uri="{FF2B5EF4-FFF2-40B4-BE49-F238E27FC236}">
              <a16:creationId xmlns="" xmlns:a16="http://schemas.microsoft.com/office/drawing/2014/main" id="{CA280213-C5AC-4AD2-948A-4F3AEBBF1D6D}"/>
            </a:ext>
          </a:extLst>
        </xdr:cNvPr>
        <xdr:cNvSpPr/>
      </xdr:nvSpPr>
      <xdr:spPr>
        <a:xfrm>
          <a:off x="14541500" y="1783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99077</xdr:rowOff>
    </xdr:from>
    <xdr:ext cx="405111" cy="259045"/>
    <xdr:sp macro="" textlink="">
      <xdr:nvSpPr>
        <xdr:cNvPr id="624" name="n_2aveValue【庁舎】&#10;有形固定資産減価償却率">
          <a:extLst>
            <a:ext uri="{FF2B5EF4-FFF2-40B4-BE49-F238E27FC236}">
              <a16:creationId xmlns="" xmlns:a16="http://schemas.microsoft.com/office/drawing/2014/main" id="{3A7DFA04-2DD8-40E6-A9A2-63DF2A3DA915}"/>
            </a:ext>
          </a:extLst>
        </xdr:cNvPr>
        <xdr:cNvSpPr txBox="1"/>
      </xdr:nvSpPr>
      <xdr:spPr>
        <a:xfrm>
          <a:off x="14389744" y="1792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38100</xdr:rowOff>
    </xdr:from>
    <xdr:to>
      <xdr:col>72</xdr:col>
      <xdr:colOff>38100</xdr:colOff>
      <xdr:row>104</xdr:row>
      <xdr:rowOff>139700</xdr:rowOff>
    </xdr:to>
    <xdr:sp macro="" textlink="">
      <xdr:nvSpPr>
        <xdr:cNvPr id="625" name="フローチャート: 判断 624">
          <a:extLst>
            <a:ext uri="{FF2B5EF4-FFF2-40B4-BE49-F238E27FC236}">
              <a16:creationId xmlns="" xmlns:a16="http://schemas.microsoft.com/office/drawing/2014/main" id="{6DC29B88-9885-48B1-BC0E-6FB42D61F927}"/>
            </a:ext>
          </a:extLst>
        </xdr:cNvPr>
        <xdr:cNvSpPr/>
      </xdr:nvSpPr>
      <xdr:spPr>
        <a:xfrm>
          <a:off x="13652500" y="1786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104</xdr:row>
      <xdr:rowOff>130827</xdr:rowOff>
    </xdr:from>
    <xdr:ext cx="405111" cy="259045"/>
    <xdr:sp macro="" textlink="">
      <xdr:nvSpPr>
        <xdr:cNvPr id="626" name="n_3aveValue【庁舎】&#10;有形固定資産減価償却率">
          <a:extLst>
            <a:ext uri="{FF2B5EF4-FFF2-40B4-BE49-F238E27FC236}">
              <a16:creationId xmlns="" xmlns:a16="http://schemas.microsoft.com/office/drawing/2014/main" id="{F17FCE74-8D3A-4AB9-91C1-C440459CF312}"/>
            </a:ext>
          </a:extLst>
        </xdr:cNvPr>
        <xdr:cNvSpPr txBox="1"/>
      </xdr:nvSpPr>
      <xdr:spPr>
        <a:xfrm>
          <a:off x="13500744" y="17961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627" name="テキスト ボックス 626">
          <a:extLst>
            <a:ext uri="{FF2B5EF4-FFF2-40B4-BE49-F238E27FC236}">
              <a16:creationId xmlns="" xmlns:a16="http://schemas.microsoft.com/office/drawing/2014/main" id="{EDF9D2BC-1AEB-4A4B-B5A8-32718476D29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28" name="テキスト ボックス 627">
          <a:extLst>
            <a:ext uri="{FF2B5EF4-FFF2-40B4-BE49-F238E27FC236}">
              <a16:creationId xmlns="" xmlns:a16="http://schemas.microsoft.com/office/drawing/2014/main" id="{A5DB781C-E825-406D-8B1F-2C75BD17A788}"/>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29" name="テキスト ボックス 628">
          <a:extLst>
            <a:ext uri="{FF2B5EF4-FFF2-40B4-BE49-F238E27FC236}">
              <a16:creationId xmlns="" xmlns:a16="http://schemas.microsoft.com/office/drawing/2014/main" id="{4B3D90C5-52BB-4289-882D-6612A7DCE41C}"/>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30" name="テキスト ボックス 629">
          <a:extLst>
            <a:ext uri="{FF2B5EF4-FFF2-40B4-BE49-F238E27FC236}">
              <a16:creationId xmlns="" xmlns:a16="http://schemas.microsoft.com/office/drawing/2014/main" id="{E18625D8-5488-4A1A-947B-921FC9980ED8}"/>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31" name="テキスト ボックス 630">
          <a:extLst>
            <a:ext uri="{FF2B5EF4-FFF2-40B4-BE49-F238E27FC236}">
              <a16:creationId xmlns="" xmlns:a16="http://schemas.microsoft.com/office/drawing/2014/main" id="{92AA4632-5CE3-49F2-8409-76AF23EE1C0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74930</xdr:rowOff>
    </xdr:from>
    <xdr:to>
      <xdr:col>85</xdr:col>
      <xdr:colOff>177800</xdr:colOff>
      <xdr:row>103</xdr:row>
      <xdr:rowOff>5080</xdr:rowOff>
    </xdr:to>
    <xdr:sp macro="" textlink="">
      <xdr:nvSpPr>
        <xdr:cNvPr id="632" name="楕円 631">
          <a:extLst>
            <a:ext uri="{FF2B5EF4-FFF2-40B4-BE49-F238E27FC236}">
              <a16:creationId xmlns="" xmlns:a16="http://schemas.microsoft.com/office/drawing/2014/main" id="{5C7AE8EC-46B3-447C-BB9A-75C858D3E2C0}"/>
            </a:ext>
          </a:extLst>
        </xdr:cNvPr>
        <xdr:cNvSpPr/>
      </xdr:nvSpPr>
      <xdr:spPr>
        <a:xfrm>
          <a:off x="16268700" y="1756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97807</xdr:rowOff>
    </xdr:from>
    <xdr:ext cx="405111" cy="259045"/>
    <xdr:sp macro="" textlink="">
      <xdr:nvSpPr>
        <xdr:cNvPr id="633" name="【庁舎】&#10;有形固定資産減価償却率該当値テキスト">
          <a:extLst>
            <a:ext uri="{FF2B5EF4-FFF2-40B4-BE49-F238E27FC236}">
              <a16:creationId xmlns="" xmlns:a16="http://schemas.microsoft.com/office/drawing/2014/main" id="{E351A09E-F496-4EDA-8763-62273FA9DBB8}"/>
            </a:ext>
          </a:extLst>
        </xdr:cNvPr>
        <xdr:cNvSpPr txBox="1"/>
      </xdr:nvSpPr>
      <xdr:spPr>
        <a:xfrm>
          <a:off x="16357600" y="1741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102870</xdr:rowOff>
    </xdr:from>
    <xdr:to>
      <xdr:col>81</xdr:col>
      <xdr:colOff>101600</xdr:colOff>
      <xdr:row>103</xdr:row>
      <xdr:rowOff>33020</xdr:rowOff>
    </xdr:to>
    <xdr:sp macro="" textlink="">
      <xdr:nvSpPr>
        <xdr:cNvPr id="634" name="楕円 633">
          <a:extLst>
            <a:ext uri="{FF2B5EF4-FFF2-40B4-BE49-F238E27FC236}">
              <a16:creationId xmlns="" xmlns:a16="http://schemas.microsoft.com/office/drawing/2014/main" id="{6833A0B1-0045-4B8B-AE5E-D9659806B5C2}"/>
            </a:ext>
          </a:extLst>
        </xdr:cNvPr>
        <xdr:cNvSpPr/>
      </xdr:nvSpPr>
      <xdr:spPr>
        <a:xfrm>
          <a:off x="15430500" y="17590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125730</xdr:rowOff>
    </xdr:from>
    <xdr:to>
      <xdr:col>85</xdr:col>
      <xdr:colOff>127000</xdr:colOff>
      <xdr:row>102</xdr:row>
      <xdr:rowOff>153670</xdr:rowOff>
    </xdr:to>
    <xdr:cxnSp macro="">
      <xdr:nvCxnSpPr>
        <xdr:cNvPr id="635" name="直線コネクタ 634">
          <a:extLst>
            <a:ext uri="{FF2B5EF4-FFF2-40B4-BE49-F238E27FC236}">
              <a16:creationId xmlns="" xmlns:a16="http://schemas.microsoft.com/office/drawing/2014/main" id="{97DB2567-DF34-4CD8-A869-0F63B29006F6}"/>
            </a:ext>
          </a:extLst>
        </xdr:cNvPr>
        <xdr:cNvCxnSpPr/>
      </xdr:nvCxnSpPr>
      <xdr:spPr>
        <a:xfrm flipV="1">
          <a:off x="15481300" y="17613630"/>
          <a:ext cx="8382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116839</xdr:rowOff>
    </xdr:from>
    <xdr:to>
      <xdr:col>76</xdr:col>
      <xdr:colOff>165100</xdr:colOff>
      <xdr:row>103</xdr:row>
      <xdr:rowOff>46989</xdr:rowOff>
    </xdr:to>
    <xdr:sp macro="" textlink="">
      <xdr:nvSpPr>
        <xdr:cNvPr id="636" name="楕円 635">
          <a:extLst>
            <a:ext uri="{FF2B5EF4-FFF2-40B4-BE49-F238E27FC236}">
              <a16:creationId xmlns="" xmlns:a16="http://schemas.microsoft.com/office/drawing/2014/main" id="{FA21B601-F6FC-401D-B4C6-490D57AA84C6}"/>
            </a:ext>
          </a:extLst>
        </xdr:cNvPr>
        <xdr:cNvSpPr/>
      </xdr:nvSpPr>
      <xdr:spPr>
        <a:xfrm>
          <a:off x="14541500" y="1760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153670</xdr:rowOff>
    </xdr:from>
    <xdr:to>
      <xdr:col>81</xdr:col>
      <xdr:colOff>50800</xdr:colOff>
      <xdr:row>102</xdr:row>
      <xdr:rowOff>167639</xdr:rowOff>
    </xdr:to>
    <xdr:cxnSp macro="">
      <xdr:nvCxnSpPr>
        <xdr:cNvPr id="637" name="直線コネクタ 636">
          <a:extLst>
            <a:ext uri="{FF2B5EF4-FFF2-40B4-BE49-F238E27FC236}">
              <a16:creationId xmlns="" xmlns:a16="http://schemas.microsoft.com/office/drawing/2014/main" id="{DAD6DEC4-4EB5-45DB-90FC-3FCDBB6EEDF5}"/>
            </a:ext>
          </a:extLst>
        </xdr:cNvPr>
        <xdr:cNvCxnSpPr/>
      </xdr:nvCxnSpPr>
      <xdr:spPr>
        <a:xfrm flipV="1">
          <a:off x="14592300" y="17641570"/>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139700</xdr:rowOff>
    </xdr:from>
    <xdr:to>
      <xdr:col>72</xdr:col>
      <xdr:colOff>38100</xdr:colOff>
      <xdr:row>103</xdr:row>
      <xdr:rowOff>69850</xdr:rowOff>
    </xdr:to>
    <xdr:sp macro="" textlink="">
      <xdr:nvSpPr>
        <xdr:cNvPr id="638" name="楕円 637">
          <a:extLst>
            <a:ext uri="{FF2B5EF4-FFF2-40B4-BE49-F238E27FC236}">
              <a16:creationId xmlns="" xmlns:a16="http://schemas.microsoft.com/office/drawing/2014/main" id="{A715ED29-86CB-4505-BD0B-3F1DBC78BB70}"/>
            </a:ext>
          </a:extLst>
        </xdr:cNvPr>
        <xdr:cNvSpPr/>
      </xdr:nvSpPr>
      <xdr:spPr>
        <a:xfrm>
          <a:off x="13652500" y="1762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167639</xdr:rowOff>
    </xdr:from>
    <xdr:to>
      <xdr:col>76</xdr:col>
      <xdr:colOff>114300</xdr:colOff>
      <xdr:row>103</xdr:row>
      <xdr:rowOff>19050</xdr:rowOff>
    </xdr:to>
    <xdr:cxnSp macro="">
      <xdr:nvCxnSpPr>
        <xdr:cNvPr id="639" name="直線コネクタ 638">
          <a:extLst>
            <a:ext uri="{FF2B5EF4-FFF2-40B4-BE49-F238E27FC236}">
              <a16:creationId xmlns="" xmlns:a16="http://schemas.microsoft.com/office/drawing/2014/main" id="{0D4D3AB6-2064-4E0A-9E16-03CCA3A33700}"/>
            </a:ext>
          </a:extLst>
        </xdr:cNvPr>
        <xdr:cNvCxnSpPr/>
      </xdr:nvCxnSpPr>
      <xdr:spPr>
        <a:xfrm flipV="1">
          <a:off x="13703300" y="17655539"/>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49547</xdr:rowOff>
    </xdr:from>
    <xdr:ext cx="405111" cy="259045"/>
    <xdr:sp macro="" textlink="">
      <xdr:nvSpPr>
        <xdr:cNvPr id="640" name="n_1mainValue【庁舎】&#10;有形固定資産減価償却率">
          <a:extLst>
            <a:ext uri="{FF2B5EF4-FFF2-40B4-BE49-F238E27FC236}">
              <a16:creationId xmlns="" xmlns:a16="http://schemas.microsoft.com/office/drawing/2014/main" id="{86627A18-4273-452B-9C0B-B4A23991B414}"/>
            </a:ext>
          </a:extLst>
        </xdr:cNvPr>
        <xdr:cNvSpPr txBox="1"/>
      </xdr:nvSpPr>
      <xdr:spPr>
        <a:xfrm>
          <a:off x="15266044" y="17365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63516</xdr:rowOff>
    </xdr:from>
    <xdr:ext cx="405111" cy="259045"/>
    <xdr:sp macro="" textlink="">
      <xdr:nvSpPr>
        <xdr:cNvPr id="641" name="n_2mainValue【庁舎】&#10;有形固定資産減価償却率">
          <a:extLst>
            <a:ext uri="{FF2B5EF4-FFF2-40B4-BE49-F238E27FC236}">
              <a16:creationId xmlns="" xmlns:a16="http://schemas.microsoft.com/office/drawing/2014/main" id="{04B126E8-BE26-42F2-9C04-5290C6AF9645}"/>
            </a:ext>
          </a:extLst>
        </xdr:cNvPr>
        <xdr:cNvSpPr txBox="1"/>
      </xdr:nvSpPr>
      <xdr:spPr>
        <a:xfrm>
          <a:off x="14389744" y="1737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86377</xdr:rowOff>
    </xdr:from>
    <xdr:ext cx="405111" cy="259045"/>
    <xdr:sp macro="" textlink="">
      <xdr:nvSpPr>
        <xdr:cNvPr id="642" name="n_3mainValue【庁舎】&#10;有形固定資産減価償却率">
          <a:extLst>
            <a:ext uri="{FF2B5EF4-FFF2-40B4-BE49-F238E27FC236}">
              <a16:creationId xmlns="" xmlns:a16="http://schemas.microsoft.com/office/drawing/2014/main" id="{29F11537-4A56-42A6-97EA-0D250BBEE07E}"/>
            </a:ext>
          </a:extLst>
        </xdr:cNvPr>
        <xdr:cNvSpPr txBox="1"/>
      </xdr:nvSpPr>
      <xdr:spPr>
        <a:xfrm>
          <a:off x="13500744" y="1740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43" name="正方形/長方形 642">
          <a:extLst>
            <a:ext uri="{FF2B5EF4-FFF2-40B4-BE49-F238E27FC236}">
              <a16:creationId xmlns="" xmlns:a16="http://schemas.microsoft.com/office/drawing/2014/main" id="{72E85292-6141-4AD7-82FB-99C66DC29479}"/>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4" name="正方形/長方形 643">
          <a:extLst>
            <a:ext uri="{FF2B5EF4-FFF2-40B4-BE49-F238E27FC236}">
              <a16:creationId xmlns="" xmlns:a16="http://schemas.microsoft.com/office/drawing/2014/main" id="{70B50EEA-E938-4FFB-8ED2-4FAA7582D1A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5" name="正方形/長方形 644">
          <a:extLst>
            <a:ext uri="{FF2B5EF4-FFF2-40B4-BE49-F238E27FC236}">
              <a16:creationId xmlns="" xmlns:a16="http://schemas.microsoft.com/office/drawing/2014/main" id="{A1BB827D-C64B-4612-BC37-9346D9F2BEE8}"/>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6" name="正方形/長方形 645">
          <a:extLst>
            <a:ext uri="{FF2B5EF4-FFF2-40B4-BE49-F238E27FC236}">
              <a16:creationId xmlns="" xmlns:a16="http://schemas.microsoft.com/office/drawing/2014/main" id="{2BED2D55-DEF6-4935-9467-09301DCDB2B2}"/>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7" name="正方形/長方形 646">
          <a:extLst>
            <a:ext uri="{FF2B5EF4-FFF2-40B4-BE49-F238E27FC236}">
              <a16:creationId xmlns="" xmlns:a16="http://schemas.microsoft.com/office/drawing/2014/main" id="{4D1B8414-5261-425D-AD0C-8C2B53B54E7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8" name="正方形/長方形 647">
          <a:extLst>
            <a:ext uri="{FF2B5EF4-FFF2-40B4-BE49-F238E27FC236}">
              <a16:creationId xmlns="" xmlns:a16="http://schemas.microsoft.com/office/drawing/2014/main" id="{41C9A681-9111-4AC6-BEEE-BBA329A6463C}"/>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9" name="正方形/長方形 648">
          <a:extLst>
            <a:ext uri="{FF2B5EF4-FFF2-40B4-BE49-F238E27FC236}">
              <a16:creationId xmlns="" xmlns:a16="http://schemas.microsoft.com/office/drawing/2014/main" id="{4FD5CCAE-BF36-4650-B3FD-C23C5E2A7705}"/>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0" name="正方形/長方形 649">
          <a:extLst>
            <a:ext uri="{FF2B5EF4-FFF2-40B4-BE49-F238E27FC236}">
              <a16:creationId xmlns="" xmlns:a16="http://schemas.microsoft.com/office/drawing/2014/main" id="{1611FFBD-C629-4E7C-AEDB-A0651400A27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51" name="テキスト ボックス 650">
          <a:extLst>
            <a:ext uri="{FF2B5EF4-FFF2-40B4-BE49-F238E27FC236}">
              <a16:creationId xmlns="" xmlns:a16="http://schemas.microsoft.com/office/drawing/2014/main" id="{EF0470F1-EF49-4768-8919-14665336772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52" name="直線コネクタ 651">
          <a:extLst>
            <a:ext uri="{FF2B5EF4-FFF2-40B4-BE49-F238E27FC236}">
              <a16:creationId xmlns="" xmlns:a16="http://schemas.microsoft.com/office/drawing/2014/main" id="{8DB6A809-E7E4-4F58-A071-D4FA44CFDA1D}"/>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53" name="直線コネクタ 652">
          <a:extLst>
            <a:ext uri="{FF2B5EF4-FFF2-40B4-BE49-F238E27FC236}">
              <a16:creationId xmlns="" xmlns:a16="http://schemas.microsoft.com/office/drawing/2014/main" id="{2A358E82-66E7-4F6A-AD03-2BA57501870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54" name="テキスト ボックス 653">
          <a:extLst>
            <a:ext uri="{FF2B5EF4-FFF2-40B4-BE49-F238E27FC236}">
              <a16:creationId xmlns="" xmlns:a16="http://schemas.microsoft.com/office/drawing/2014/main" id="{561D43C3-B912-487D-AA05-D427383B6E63}"/>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55" name="直線コネクタ 654">
          <a:extLst>
            <a:ext uri="{FF2B5EF4-FFF2-40B4-BE49-F238E27FC236}">
              <a16:creationId xmlns="" xmlns:a16="http://schemas.microsoft.com/office/drawing/2014/main" id="{60E060FD-8680-49D7-A725-29F38EA45695}"/>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56" name="テキスト ボックス 655">
          <a:extLst>
            <a:ext uri="{FF2B5EF4-FFF2-40B4-BE49-F238E27FC236}">
              <a16:creationId xmlns="" xmlns:a16="http://schemas.microsoft.com/office/drawing/2014/main" id="{FD056D39-DC2A-4E2A-8ED3-D0FA1258A9A7}"/>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57" name="直線コネクタ 656">
          <a:extLst>
            <a:ext uri="{FF2B5EF4-FFF2-40B4-BE49-F238E27FC236}">
              <a16:creationId xmlns="" xmlns:a16="http://schemas.microsoft.com/office/drawing/2014/main" id="{6D1AC7E6-9B00-4516-8842-5F927C0A58FA}"/>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58" name="テキスト ボックス 657">
          <a:extLst>
            <a:ext uri="{FF2B5EF4-FFF2-40B4-BE49-F238E27FC236}">
              <a16:creationId xmlns="" xmlns:a16="http://schemas.microsoft.com/office/drawing/2014/main" id="{22331011-4E33-4BAB-902E-7568E1E30293}"/>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59" name="直線コネクタ 658">
          <a:extLst>
            <a:ext uri="{FF2B5EF4-FFF2-40B4-BE49-F238E27FC236}">
              <a16:creationId xmlns="" xmlns:a16="http://schemas.microsoft.com/office/drawing/2014/main" id="{72EB2D9F-830E-4CF4-831F-70F9D306E57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60" name="テキスト ボックス 659">
          <a:extLst>
            <a:ext uri="{FF2B5EF4-FFF2-40B4-BE49-F238E27FC236}">
              <a16:creationId xmlns="" xmlns:a16="http://schemas.microsoft.com/office/drawing/2014/main" id="{1DE6E214-9469-4C7B-AA93-0E16CD8CA9BE}"/>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61" name="直線コネクタ 660">
          <a:extLst>
            <a:ext uri="{FF2B5EF4-FFF2-40B4-BE49-F238E27FC236}">
              <a16:creationId xmlns="" xmlns:a16="http://schemas.microsoft.com/office/drawing/2014/main" id="{09CA00C8-16E9-42C9-AA31-131D738C6836}"/>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62" name="テキスト ボックス 661">
          <a:extLst>
            <a:ext uri="{FF2B5EF4-FFF2-40B4-BE49-F238E27FC236}">
              <a16:creationId xmlns="" xmlns:a16="http://schemas.microsoft.com/office/drawing/2014/main" id="{2DE3EDAF-E3E8-4325-9F25-F6DC52D83138}"/>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63" name="直線コネクタ 662">
          <a:extLst>
            <a:ext uri="{FF2B5EF4-FFF2-40B4-BE49-F238E27FC236}">
              <a16:creationId xmlns="" xmlns:a16="http://schemas.microsoft.com/office/drawing/2014/main" id="{AF895970-493F-4E47-A0FC-D346F2E38DC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64" name="テキスト ボックス 663">
          <a:extLst>
            <a:ext uri="{FF2B5EF4-FFF2-40B4-BE49-F238E27FC236}">
              <a16:creationId xmlns="" xmlns:a16="http://schemas.microsoft.com/office/drawing/2014/main" id="{C95B117D-768B-4141-81B9-13CCE159ED2F}"/>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65" name="【庁舎】&#10;一人当たり面積グラフ枠">
          <a:extLst>
            <a:ext uri="{FF2B5EF4-FFF2-40B4-BE49-F238E27FC236}">
              <a16:creationId xmlns="" xmlns:a16="http://schemas.microsoft.com/office/drawing/2014/main" id="{AAA87168-D198-426A-9327-CF30CDB7CBB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666" name="直線コネクタ 665">
          <a:extLst>
            <a:ext uri="{FF2B5EF4-FFF2-40B4-BE49-F238E27FC236}">
              <a16:creationId xmlns="" xmlns:a16="http://schemas.microsoft.com/office/drawing/2014/main" id="{AD804A9B-765D-4219-A3C0-59DBB11F14FC}"/>
            </a:ext>
          </a:extLst>
        </xdr:cNvPr>
        <xdr:cNvCxnSpPr/>
      </xdr:nvCxnSpPr>
      <xdr:spPr>
        <a:xfrm flipV="1">
          <a:off x="22160864" y="17102328"/>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667" name="【庁舎】&#10;一人当たり面積最小値テキスト">
          <a:extLst>
            <a:ext uri="{FF2B5EF4-FFF2-40B4-BE49-F238E27FC236}">
              <a16:creationId xmlns="" xmlns:a16="http://schemas.microsoft.com/office/drawing/2014/main" id="{46421108-4F4F-4C76-819F-62DC1D470BB5}"/>
            </a:ext>
          </a:extLst>
        </xdr:cNvPr>
        <xdr:cNvSpPr txBox="1"/>
      </xdr:nvSpPr>
      <xdr:spPr>
        <a:xfrm>
          <a:off x="22199600"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668" name="直線コネクタ 667">
          <a:extLst>
            <a:ext uri="{FF2B5EF4-FFF2-40B4-BE49-F238E27FC236}">
              <a16:creationId xmlns="" xmlns:a16="http://schemas.microsoft.com/office/drawing/2014/main" id="{766448BA-77E3-455A-BAE2-998C72D18E17}"/>
            </a:ext>
          </a:extLst>
        </xdr:cNvPr>
        <xdr:cNvCxnSpPr/>
      </xdr:nvCxnSpPr>
      <xdr:spPr>
        <a:xfrm>
          <a:off x="22072600" y="1855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669" name="【庁舎】&#10;一人当たり面積最大値テキスト">
          <a:extLst>
            <a:ext uri="{FF2B5EF4-FFF2-40B4-BE49-F238E27FC236}">
              <a16:creationId xmlns="" xmlns:a16="http://schemas.microsoft.com/office/drawing/2014/main" id="{53D0C865-B932-4351-8241-2E1127DFD507}"/>
            </a:ext>
          </a:extLst>
        </xdr:cNvPr>
        <xdr:cNvSpPr txBox="1"/>
      </xdr:nvSpPr>
      <xdr:spPr>
        <a:xfrm>
          <a:off x="22199600" y="1687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670" name="直線コネクタ 669">
          <a:extLst>
            <a:ext uri="{FF2B5EF4-FFF2-40B4-BE49-F238E27FC236}">
              <a16:creationId xmlns="" xmlns:a16="http://schemas.microsoft.com/office/drawing/2014/main" id="{15BFBD4B-9E55-4D78-A108-062228CFC050}"/>
            </a:ext>
          </a:extLst>
        </xdr:cNvPr>
        <xdr:cNvCxnSpPr/>
      </xdr:nvCxnSpPr>
      <xdr:spPr>
        <a:xfrm>
          <a:off x="22072600" y="1710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136669</xdr:rowOff>
    </xdr:from>
    <xdr:ext cx="469744" cy="259045"/>
    <xdr:sp macro="" textlink="">
      <xdr:nvSpPr>
        <xdr:cNvPr id="671" name="【庁舎】&#10;一人当たり面積平均値テキスト">
          <a:extLst>
            <a:ext uri="{FF2B5EF4-FFF2-40B4-BE49-F238E27FC236}">
              <a16:creationId xmlns="" xmlns:a16="http://schemas.microsoft.com/office/drawing/2014/main" id="{13811DED-4BA8-4917-8E43-A128FD636CA0}"/>
            </a:ext>
          </a:extLst>
        </xdr:cNvPr>
        <xdr:cNvSpPr txBox="1"/>
      </xdr:nvSpPr>
      <xdr:spPr>
        <a:xfrm>
          <a:off x="22199600" y="181389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672" name="フローチャート: 判断 671">
          <a:extLst>
            <a:ext uri="{FF2B5EF4-FFF2-40B4-BE49-F238E27FC236}">
              <a16:creationId xmlns="" xmlns:a16="http://schemas.microsoft.com/office/drawing/2014/main" id="{50DC89C8-14FB-4EA9-982F-F7E85155C870}"/>
            </a:ext>
          </a:extLst>
        </xdr:cNvPr>
        <xdr:cNvSpPr/>
      </xdr:nvSpPr>
      <xdr:spPr>
        <a:xfrm>
          <a:off x="22110700" y="18287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673" name="フローチャート: 判断 672">
          <a:extLst>
            <a:ext uri="{FF2B5EF4-FFF2-40B4-BE49-F238E27FC236}">
              <a16:creationId xmlns="" xmlns:a16="http://schemas.microsoft.com/office/drawing/2014/main" id="{7E81FFA6-6388-4EBA-9C8D-E0267BBA45C6}"/>
            </a:ext>
          </a:extLst>
        </xdr:cNvPr>
        <xdr:cNvSpPr/>
      </xdr:nvSpPr>
      <xdr:spPr>
        <a:xfrm>
          <a:off x="21272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59707</xdr:rowOff>
    </xdr:from>
    <xdr:ext cx="469744" cy="259045"/>
    <xdr:sp macro="" textlink="">
      <xdr:nvSpPr>
        <xdr:cNvPr id="674" name="n_1aveValue【庁舎】&#10;一人当たり面積">
          <a:extLst>
            <a:ext uri="{FF2B5EF4-FFF2-40B4-BE49-F238E27FC236}">
              <a16:creationId xmlns="" xmlns:a16="http://schemas.microsoft.com/office/drawing/2014/main" id="{6F8393C6-FAA0-42C2-AA05-B69BC1BDD591}"/>
            </a:ext>
          </a:extLst>
        </xdr:cNvPr>
        <xdr:cNvSpPr txBox="1"/>
      </xdr:nvSpPr>
      <xdr:spPr>
        <a:xfrm>
          <a:off x="210757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107314</xdr:rowOff>
    </xdr:from>
    <xdr:to>
      <xdr:col>107</xdr:col>
      <xdr:colOff>101600</xdr:colOff>
      <xdr:row>107</xdr:row>
      <xdr:rowOff>37464</xdr:rowOff>
    </xdr:to>
    <xdr:sp macro="" textlink="">
      <xdr:nvSpPr>
        <xdr:cNvPr id="675" name="フローチャート: 判断 674">
          <a:extLst>
            <a:ext uri="{FF2B5EF4-FFF2-40B4-BE49-F238E27FC236}">
              <a16:creationId xmlns="" xmlns:a16="http://schemas.microsoft.com/office/drawing/2014/main" id="{BE2C3451-A473-46B8-AB53-80443F257ECA}"/>
            </a:ext>
          </a:extLst>
        </xdr:cNvPr>
        <xdr:cNvSpPr/>
      </xdr:nvSpPr>
      <xdr:spPr>
        <a:xfrm>
          <a:off x="20383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53991</xdr:rowOff>
    </xdr:from>
    <xdr:ext cx="469744" cy="259045"/>
    <xdr:sp macro="" textlink="">
      <xdr:nvSpPr>
        <xdr:cNvPr id="676" name="n_2aveValue【庁舎】&#10;一人当たり面積">
          <a:extLst>
            <a:ext uri="{FF2B5EF4-FFF2-40B4-BE49-F238E27FC236}">
              <a16:creationId xmlns="" xmlns:a16="http://schemas.microsoft.com/office/drawing/2014/main" id="{7465308D-BEB3-4C4B-8FC3-BB586023BE08}"/>
            </a:ext>
          </a:extLst>
        </xdr:cNvPr>
        <xdr:cNvSpPr txBox="1"/>
      </xdr:nvSpPr>
      <xdr:spPr>
        <a:xfrm>
          <a:off x="20199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106</xdr:row>
      <xdr:rowOff>130175</xdr:rowOff>
    </xdr:from>
    <xdr:to>
      <xdr:col>102</xdr:col>
      <xdr:colOff>165100</xdr:colOff>
      <xdr:row>107</xdr:row>
      <xdr:rowOff>60325</xdr:rowOff>
    </xdr:to>
    <xdr:sp macro="" textlink="">
      <xdr:nvSpPr>
        <xdr:cNvPr id="677" name="フローチャート: 判断 676">
          <a:extLst>
            <a:ext uri="{FF2B5EF4-FFF2-40B4-BE49-F238E27FC236}">
              <a16:creationId xmlns="" xmlns:a16="http://schemas.microsoft.com/office/drawing/2014/main" id="{E421C37B-5C3A-45E4-941B-D91CBA815E94}"/>
            </a:ext>
          </a:extLst>
        </xdr:cNvPr>
        <xdr:cNvSpPr/>
      </xdr:nvSpPr>
      <xdr:spPr>
        <a:xfrm>
          <a:off x="19494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105</xdr:row>
      <xdr:rowOff>76852</xdr:rowOff>
    </xdr:from>
    <xdr:ext cx="469744" cy="259045"/>
    <xdr:sp macro="" textlink="">
      <xdr:nvSpPr>
        <xdr:cNvPr id="678" name="n_3aveValue【庁舎】&#10;一人当たり面積">
          <a:extLst>
            <a:ext uri="{FF2B5EF4-FFF2-40B4-BE49-F238E27FC236}">
              <a16:creationId xmlns="" xmlns:a16="http://schemas.microsoft.com/office/drawing/2014/main" id="{F084C2E9-BF94-49F3-8289-FE2463E7FF02}"/>
            </a:ext>
          </a:extLst>
        </xdr:cNvPr>
        <xdr:cNvSpPr txBox="1"/>
      </xdr:nvSpPr>
      <xdr:spPr>
        <a:xfrm>
          <a:off x="19310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679" name="テキスト ボックス 678">
          <a:extLst>
            <a:ext uri="{FF2B5EF4-FFF2-40B4-BE49-F238E27FC236}">
              <a16:creationId xmlns="" xmlns:a16="http://schemas.microsoft.com/office/drawing/2014/main" id="{DB6AD505-F2CA-4034-9C52-0120D63AB1CF}"/>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80" name="テキスト ボックス 679">
          <a:extLst>
            <a:ext uri="{FF2B5EF4-FFF2-40B4-BE49-F238E27FC236}">
              <a16:creationId xmlns="" xmlns:a16="http://schemas.microsoft.com/office/drawing/2014/main" id="{E41D81B1-2AAE-4139-ADB7-E190DBD53D4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81" name="テキスト ボックス 680">
          <a:extLst>
            <a:ext uri="{FF2B5EF4-FFF2-40B4-BE49-F238E27FC236}">
              <a16:creationId xmlns="" xmlns:a16="http://schemas.microsoft.com/office/drawing/2014/main" id="{86FBBEB1-55C9-492F-AC5D-42C7C61E7BD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82" name="テキスト ボックス 681">
          <a:extLst>
            <a:ext uri="{FF2B5EF4-FFF2-40B4-BE49-F238E27FC236}">
              <a16:creationId xmlns="" xmlns:a16="http://schemas.microsoft.com/office/drawing/2014/main" id="{130CF5F1-E1FD-4830-A199-188BB6A83CB6}"/>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83" name="テキスト ボックス 682">
          <a:extLst>
            <a:ext uri="{FF2B5EF4-FFF2-40B4-BE49-F238E27FC236}">
              <a16:creationId xmlns="" xmlns:a16="http://schemas.microsoft.com/office/drawing/2014/main" id="{3182C6BD-C80E-4DC7-8ECB-439580C752D3}"/>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97789</xdr:rowOff>
    </xdr:from>
    <xdr:to>
      <xdr:col>116</xdr:col>
      <xdr:colOff>114300</xdr:colOff>
      <xdr:row>108</xdr:row>
      <xdr:rowOff>27939</xdr:rowOff>
    </xdr:to>
    <xdr:sp macro="" textlink="">
      <xdr:nvSpPr>
        <xdr:cNvPr id="684" name="楕円 683">
          <a:extLst>
            <a:ext uri="{FF2B5EF4-FFF2-40B4-BE49-F238E27FC236}">
              <a16:creationId xmlns="" xmlns:a16="http://schemas.microsoft.com/office/drawing/2014/main" id="{DBF0962D-6FDB-4E97-97F6-96A5AAB8A648}"/>
            </a:ext>
          </a:extLst>
        </xdr:cNvPr>
        <xdr:cNvSpPr/>
      </xdr:nvSpPr>
      <xdr:spPr>
        <a:xfrm>
          <a:off x="22110700" y="18442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12716</xdr:rowOff>
    </xdr:from>
    <xdr:ext cx="469744" cy="259045"/>
    <xdr:sp macro="" textlink="">
      <xdr:nvSpPr>
        <xdr:cNvPr id="685" name="【庁舎】&#10;一人当たり面積該当値テキスト">
          <a:extLst>
            <a:ext uri="{FF2B5EF4-FFF2-40B4-BE49-F238E27FC236}">
              <a16:creationId xmlns="" xmlns:a16="http://schemas.microsoft.com/office/drawing/2014/main" id="{0CA45202-95CC-4994-9097-64F7F07D39B4}"/>
            </a:ext>
          </a:extLst>
        </xdr:cNvPr>
        <xdr:cNvSpPr txBox="1"/>
      </xdr:nvSpPr>
      <xdr:spPr>
        <a:xfrm>
          <a:off x="22199600" y="18357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57023</xdr:rowOff>
    </xdr:from>
    <xdr:to>
      <xdr:col>112</xdr:col>
      <xdr:colOff>38100</xdr:colOff>
      <xdr:row>107</xdr:row>
      <xdr:rowOff>158623</xdr:rowOff>
    </xdr:to>
    <xdr:sp macro="" textlink="">
      <xdr:nvSpPr>
        <xdr:cNvPr id="686" name="楕円 685">
          <a:extLst>
            <a:ext uri="{FF2B5EF4-FFF2-40B4-BE49-F238E27FC236}">
              <a16:creationId xmlns="" xmlns:a16="http://schemas.microsoft.com/office/drawing/2014/main" id="{16D24E2F-E410-4138-BBB5-AB4CACB73C0F}"/>
            </a:ext>
          </a:extLst>
        </xdr:cNvPr>
        <xdr:cNvSpPr/>
      </xdr:nvSpPr>
      <xdr:spPr>
        <a:xfrm>
          <a:off x="21272500" y="18402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107823</xdr:rowOff>
    </xdr:from>
    <xdr:to>
      <xdr:col>116</xdr:col>
      <xdr:colOff>63500</xdr:colOff>
      <xdr:row>107</xdr:row>
      <xdr:rowOff>148589</xdr:rowOff>
    </xdr:to>
    <xdr:cxnSp macro="">
      <xdr:nvCxnSpPr>
        <xdr:cNvPr id="687" name="直線コネクタ 686">
          <a:extLst>
            <a:ext uri="{FF2B5EF4-FFF2-40B4-BE49-F238E27FC236}">
              <a16:creationId xmlns="" xmlns:a16="http://schemas.microsoft.com/office/drawing/2014/main" id="{DDFCB8A0-784E-4B41-A30E-2A96580029D8}"/>
            </a:ext>
          </a:extLst>
        </xdr:cNvPr>
        <xdr:cNvCxnSpPr/>
      </xdr:nvCxnSpPr>
      <xdr:spPr>
        <a:xfrm>
          <a:off x="21323300" y="18452973"/>
          <a:ext cx="838200" cy="40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60452</xdr:rowOff>
    </xdr:from>
    <xdr:to>
      <xdr:col>107</xdr:col>
      <xdr:colOff>101600</xdr:colOff>
      <xdr:row>107</xdr:row>
      <xdr:rowOff>162052</xdr:rowOff>
    </xdr:to>
    <xdr:sp macro="" textlink="">
      <xdr:nvSpPr>
        <xdr:cNvPr id="688" name="楕円 687">
          <a:extLst>
            <a:ext uri="{FF2B5EF4-FFF2-40B4-BE49-F238E27FC236}">
              <a16:creationId xmlns="" xmlns:a16="http://schemas.microsoft.com/office/drawing/2014/main" id="{1D4C3C4C-1EDB-4D32-8253-0BE59040999D}"/>
            </a:ext>
          </a:extLst>
        </xdr:cNvPr>
        <xdr:cNvSpPr/>
      </xdr:nvSpPr>
      <xdr:spPr>
        <a:xfrm>
          <a:off x="20383500" y="1840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107823</xdr:rowOff>
    </xdr:from>
    <xdr:to>
      <xdr:col>111</xdr:col>
      <xdr:colOff>177800</xdr:colOff>
      <xdr:row>107</xdr:row>
      <xdr:rowOff>111252</xdr:rowOff>
    </xdr:to>
    <xdr:cxnSp macro="">
      <xdr:nvCxnSpPr>
        <xdr:cNvPr id="689" name="直線コネクタ 688">
          <a:extLst>
            <a:ext uri="{FF2B5EF4-FFF2-40B4-BE49-F238E27FC236}">
              <a16:creationId xmlns="" xmlns:a16="http://schemas.microsoft.com/office/drawing/2014/main" id="{353D464B-1B7C-448E-9994-17567F4023A6}"/>
            </a:ext>
          </a:extLst>
        </xdr:cNvPr>
        <xdr:cNvCxnSpPr/>
      </xdr:nvCxnSpPr>
      <xdr:spPr>
        <a:xfrm flipV="1">
          <a:off x="20434300" y="18452973"/>
          <a:ext cx="8890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62737</xdr:rowOff>
    </xdr:from>
    <xdr:to>
      <xdr:col>102</xdr:col>
      <xdr:colOff>165100</xdr:colOff>
      <xdr:row>107</xdr:row>
      <xdr:rowOff>164337</xdr:rowOff>
    </xdr:to>
    <xdr:sp macro="" textlink="">
      <xdr:nvSpPr>
        <xdr:cNvPr id="690" name="楕円 689">
          <a:extLst>
            <a:ext uri="{FF2B5EF4-FFF2-40B4-BE49-F238E27FC236}">
              <a16:creationId xmlns="" xmlns:a16="http://schemas.microsoft.com/office/drawing/2014/main" id="{FD7C50DE-C91F-4E28-AE3E-86BABCAEE018}"/>
            </a:ext>
          </a:extLst>
        </xdr:cNvPr>
        <xdr:cNvSpPr/>
      </xdr:nvSpPr>
      <xdr:spPr>
        <a:xfrm>
          <a:off x="19494500" y="18407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111252</xdr:rowOff>
    </xdr:from>
    <xdr:to>
      <xdr:col>107</xdr:col>
      <xdr:colOff>50800</xdr:colOff>
      <xdr:row>107</xdr:row>
      <xdr:rowOff>113537</xdr:rowOff>
    </xdr:to>
    <xdr:cxnSp macro="">
      <xdr:nvCxnSpPr>
        <xdr:cNvPr id="691" name="直線コネクタ 690">
          <a:extLst>
            <a:ext uri="{FF2B5EF4-FFF2-40B4-BE49-F238E27FC236}">
              <a16:creationId xmlns="" xmlns:a16="http://schemas.microsoft.com/office/drawing/2014/main" id="{E6696065-4009-425D-97E1-3110A8EDDD4E}"/>
            </a:ext>
          </a:extLst>
        </xdr:cNvPr>
        <xdr:cNvCxnSpPr/>
      </xdr:nvCxnSpPr>
      <xdr:spPr>
        <a:xfrm flipV="1">
          <a:off x="19545300" y="18456402"/>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149750</xdr:rowOff>
    </xdr:from>
    <xdr:ext cx="469744" cy="259045"/>
    <xdr:sp macro="" textlink="">
      <xdr:nvSpPr>
        <xdr:cNvPr id="692" name="n_1mainValue【庁舎】&#10;一人当たり面積">
          <a:extLst>
            <a:ext uri="{FF2B5EF4-FFF2-40B4-BE49-F238E27FC236}">
              <a16:creationId xmlns="" xmlns:a16="http://schemas.microsoft.com/office/drawing/2014/main" id="{E3D8068F-FC72-4551-8770-86EDD412C6BD}"/>
            </a:ext>
          </a:extLst>
        </xdr:cNvPr>
        <xdr:cNvSpPr txBox="1"/>
      </xdr:nvSpPr>
      <xdr:spPr>
        <a:xfrm>
          <a:off x="21075727" y="18494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153179</xdr:rowOff>
    </xdr:from>
    <xdr:ext cx="469744" cy="259045"/>
    <xdr:sp macro="" textlink="">
      <xdr:nvSpPr>
        <xdr:cNvPr id="693" name="n_2mainValue【庁舎】&#10;一人当たり面積">
          <a:extLst>
            <a:ext uri="{FF2B5EF4-FFF2-40B4-BE49-F238E27FC236}">
              <a16:creationId xmlns="" xmlns:a16="http://schemas.microsoft.com/office/drawing/2014/main" id="{664E6303-DBFD-4B2E-90EE-9EBF9A1E9F42}"/>
            </a:ext>
          </a:extLst>
        </xdr:cNvPr>
        <xdr:cNvSpPr txBox="1"/>
      </xdr:nvSpPr>
      <xdr:spPr>
        <a:xfrm>
          <a:off x="20199427" y="18498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155464</xdr:rowOff>
    </xdr:from>
    <xdr:ext cx="469744" cy="259045"/>
    <xdr:sp macro="" textlink="">
      <xdr:nvSpPr>
        <xdr:cNvPr id="694" name="n_3mainValue【庁舎】&#10;一人当たり面積">
          <a:extLst>
            <a:ext uri="{FF2B5EF4-FFF2-40B4-BE49-F238E27FC236}">
              <a16:creationId xmlns="" xmlns:a16="http://schemas.microsoft.com/office/drawing/2014/main" id="{86050DEF-AA8B-42CD-8AB5-CC295ED3E9F3}"/>
            </a:ext>
          </a:extLst>
        </xdr:cNvPr>
        <xdr:cNvSpPr txBox="1"/>
      </xdr:nvSpPr>
      <xdr:spPr>
        <a:xfrm>
          <a:off x="19310427" y="18500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95" name="正方形/長方形 694">
          <a:extLst>
            <a:ext uri="{FF2B5EF4-FFF2-40B4-BE49-F238E27FC236}">
              <a16:creationId xmlns="" xmlns:a16="http://schemas.microsoft.com/office/drawing/2014/main" id="{E87285E0-477F-44F3-B4A7-C39EF22B21F7}"/>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96" name="正方形/長方形 695">
          <a:extLst>
            <a:ext uri="{FF2B5EF4-FFF2-40B4-BE49-F238E27FC236}">
              <a16:creationId xmlns="" xmlns:a16="http://schemas.microsoft.com/office/drawing/2014/main" id="{4064E36E-73A7-47EF-8BCD-861FF57735FD}"/>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97" name="テキスト ボックス 696">
          <a:extLst>
            <a:ext uri="{FF2B5EF4-FFF2-40B4-BE49-F238E27FC236}">
              <a16:creationId xmlns="" xmlns:a16="http://schemas.microsoft.com/office/drawing/2014/main" id="{BBF0C6C1-5E51-4E23-B296-43D29FB4E883}"/>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全ての類型において有形固定資産減価償却率は類似団体を上回っているが、一人当たり面積ではどの類型も類似団体平均を下回っている。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このうち、一般廃棄物処理施設は現在稼働していないことから、今後は除却する方向で検討を進める。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庁舎について昭和４６年に建設されており、建物の老朽化が著しく大規模災害時の防災拠点施設機能等を考えると十分に機能を果たせない状況にあることから、平成３０年度から令和２年度にかけて建替えを実施し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80" zoomScaleNormal="80"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80</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82</v>
      </c>
      <c r="C3" s="646"/>
      <c r="D3" s="646"/>
      <c r="E3" s="647"/>
      <c r="F3" s="647"/>
      <c r="G3" s="647"/>
      <c r="H3" s="647"/>
      <c r="I3" s="647"/>
      <c r="J3" s="647"/>
      <c r="K3" s="647"/>
      <c r="L3" s="647" t="s">
        <v>83</v>
      </c>
      <c r="M3" s="647"/>
      <c r="N3" s="647"/>
      <c r="O3" s="647"/>
      <c r="P3" s="647"/>
      <c r="Q3" s="647"/>
      <c r="R3" s="650"/>
      <c r="S3" s="650"/>
      <c r="T3" s="650"/>
      <c r="U3" s="650"/>
      <c r="V3" s="651"/>
      <c r="W3" s="544" t="s">
        <v>84</v>
      </c>
      <c r="X3" s="545"/>
      <c r="Y3" s="545"/>
      <c r="Z3" s="545"/>
      <c r="AA3" s="545"/>
      <c r="AB3" s="646"/>
      <c r="AC3" s="650" t="s">
        <v>85</v>
      </c>
      <c r="AD3" s="545"/>
      <c r="AE3" s="545"/>
      <c r="AF3" s="545"/>
      <c r="AG3" s="545"/>
      <c r="AH3" s="545"/>
      <c r="AI3" s="545"/>
      <c r="AJ3" s="545"/>
      <c r="AK3" s="545"/>
      <c r="AL3" s="612"/>
      <c r="AM3" s="544" t="s">
        <v>86</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87</v>
      </c>
      <c r="BO3" s="545"/>
      <c r="BP3" s="545"/>
      <c r="BQ3" s="545"/>
      <c r="BR3" s="545"/>
      <c r="BS3" s="545"/>
      <c r="BT3" s="545"/>
      <c r="BU3" s="612"/>
      <c r="BV3" s="544" t="s">
        <v>88</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89</v>
      </c>
      <c r="CU3" s="545"/>
      <c r="CV3" s="545"/>
      <c r="CW3" s="545"/>
      <c r="CX3" s="545"/>
      <c r="CY3" s="545"/>
      <c r="CZ3" s="545"/>
      <c r="DA3" s="612"/>
      <c r="DB3" s="544" t="s">
        <v>90</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91</v>
      </c>
      <c r="AZ4" s="458"/>
      <c r="BA4" s="458"/>
      <c r="BB4" s="458"/>
      <c r="BC4" s="458"/>
      <c r="BD4" s="458"/>
      <c r="BE4" s="458"/>
      <c r="BF4" s="458"/>
      <c r="BG4" s="458"/>
      <c r="BH4" s="458"/>
      <c r="BI4" s="458"/>
      <c r="BJ4" s="458"/>
      <c r="BK4" s="458"/>
      <c r="BL4" s="458"/>
      <c r="BM4" s="459"/>
      <c r="BN4" s="460">
        <v>2876416</v>
      </c>
      <c r="BO4" s="461"/>
      <c r="BP4" s="461"/>
      <c r="BQ4" s="461"/>
      <c r="BR4" s="461"/>
      <c r="BS4" s="461"/>
      <c r="BT4" s="461"/>
      <c r="BU4" s="462"/>
      <c r="BV4" s="460">
        <v>2869116</v>
      </c>
      <c r="BW4" s="461"/>
      <c r="BX4" s="461"/>
      <c r="BY4" s="461"/>
      <c r="BZ4" s="461"/>
      <c r="CA4" s="461"/>
      <c r="CB4" s="461"/>
      <c r="CC4" s="462"/>
      <c r="CD4" s="638" t="s">
        <v>92</v>
      </c>
      <c r="CE4" s="639"/>
      <c r="CF4" s="639"/>
      <c r="CG4" s="639"/>
      <c r="CH4" s="639"/>
      <c r="CI4" s="639"/>
      <c r="CJ4" s="639"/>
      <c r="CK4" s="639"/>
      <c r="CL4" s="639"/>
      <c r="CM4" s="639"/>
      <c r="CN4" s="639"/>
      <c r="CO4" s="639"/>
      <c r="CP4" s="639"/>
      <c r="CQ4" s="639"/>
      <c r="CR4" s="639"/>
      <c r="CS4" s="640"/>
      <c r="CT4" s="641">
        <v>2.8</v>
      </c>
      <c r="CU4" s="642"/>
      <c r="CV4" s="642"/>
      <c r="CW4" s="642"/>
      <c r="CX4" s="642"/>
      <c r="CY4" s="642"/>
      <c r="CZ4" s="642"/>
      <c r="DA4" s="643"/>
      <c r="DB4" s="641">
        <v>2</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93</v>
      </c>
      <c r="AN5" s="439"/>
      <c r="AO5" s="439"/>
      <c r="AP5" s="439"/>
      <c r="AQ5" s="439"/>
      <c r="AR5" s="439"/>
      <c r="AS5" s="439"/>
      <c r="AT5" s="440"/>
      <c r="AU5" s="522" t="s">
        <v>94</v>
      </c>
      <c r="AV5" s="523"/>
      <c r="AW5" s="523"/>
      <c r="AX5" s="523"/>
      <c r="AY5" s="445" t="s">
        <v>95</v>
      </c>
      <c r="AZ5" s="446"/>
      <c r="BA5" s="446"/>
      <c r="BB5" s="446"/>
      <c r="BC5" s="446"/>
      <c r="BD5" s="446"/>
      <c r="BE5" s="446"/>
      <c r="BF5" s="446"/>
      <c r="BG5" s="446"/>
      <c r="BH5" s="446"/>
      <c r="BI5" s="446"/>
      <c r="BJ5" s="446"/>
      <c r="BK5" s="446"/>
      <c r="BL5" s="446"/>
      <c r="BM5" s="447"/>
      <c r="BN5" s="465">
        <v>2813436</v>
      </c>
      <c r="BO5" s="466"/>
      <c r="BP5" s="466"/>
      <c r="BQ5" s="466"/>
      <c r="BR5" s="466"/>
      <c r="BS5" s="466"/>
      <c r="BT5" s="466"/>
      <c r="BU5" s="467"/>
      <c r="BV5" s="465">
        <v>2816310</v>
      </c>
      <c r="BW5" s="466"/>
      <c r="BX5" s="466"/>
      <c r="BY5" s="466"/>
      <c r="BZ5" s="466"/>
      <c r="CA5" s="466"/>
      <c r="CB5" s="466"/>
      <c r="CC5" s="467"/>
      <c r="CD5" s="474" t="s">
        <v>96</v>
      </c>
      <c r="CE5" s="475"/>
      <c r="CF5" s="475"/>
      <c r="CG5" s="475"/>
      <c r="CH5" s="475"/>
      <c r="CI5" s="475"/>
      <c r="CJ5" s="475"/>
      <c r="CK5" s="475"/>
      <c r="CL5" s="475"/>
      <c r="CM5" s="475"/>
      <c r="CN5" s="475"/>
      <c r="CO5" s="475"/>
      <c r="CP5" s="475"/>
      <c r="CQ5" s="475"/>
      <c r="CR5" s="475"/>
      <c r="CS5" s="476"/>
      <c r="CT5" s="435">
        <v>91.4</v>
      </c>
      <c r="CU5" s="436"/>
      <c r="CV5" s="436"/>
      <c r="CW5" s="436"/>
      <c r="CX5" s="436"/>
      <c r="CY5" s="436"/>
      <c r="CZ5" s="436"/>
      <c r="DA5" s="437"/>
      <c r="DB5" s="435">
        <v>89.9</v>
      </c>
      <c r="DC5" s="436"/>
      <c r="DD5" s="436"/>
      <c r="DE5" s="436"/>
      <c r="DF5" s="436"/>
      <c r="DG5" s="436"/>
      <c r="DH5" s="436"/>
      <c r="DI5" s="437"/>
      <c r="DJ5" s="185"/>
      <c r="DK5" s="185"/>
      <c r="DL5" s="185"/>
      <c r="DM5" s="185"/>
      <c r="DN5" s="185"/>
      <c r="DO5" s="185"/>
    </row>
    <row r="6" spans="1:119" ht="18.75" customHeight="1">
      <c r="A6" s="186"/>
      <c r="B6" s="618" t="s">
        <v>97</v>
      </c>
      <c r="C6" s="479"/>
      <c r="D6" s="479"/>
      <c r="E6" s="619"/>
      <c r="F6" s="619"/>
      <c r="G6" s="619"/>
      <c r="H6" s="619"/>
      <c r="I6" s="619"/>
      <c r="J6" s="619"/>
      <c r="K6" s="619"/>
      <c r="L6" s="619" t="s">
        <v>98</v>
      </c>
      <c r="M6" s="619"/>
      <c r="N6" s="619"/>
      <c r="O6" s="619"/>
      <c r="P6" s="619"/>
      <c r="Q6" s="619"/>
      <c r="R6" s="503"/>
      <c r="S6" s="503"/>
      <c r="T6" s="503"/>
      <c r="U6" s="503"/>
      <c r="V6" s="625"/>
      <c r="W6" s="556" t="s">
        <v>99</v>
      </c>
      <c r="X6" s="478"/>
      <c r="Y6" s="478"/>
      <c r="Z6" s="478"/>
      <c r="AA6" s="478"/>
      <c r="AB6" s="479"/>
      <c r="AC6" s="630" t="s">
        <v>100</v>
      </c>
      <c r="AD6" s="631"/>
      <c r="AE6" s="631"/>
      <c r="AF6" s="631"/>
      <c r="AG6" s="631"/>
      <c r="AH6" s="631"/>
      <c r="AI6" s="631"/>
      <c r="AJ6" s="631"/>
      <c r="AK6" s="631"/>
      <c r="AL6" s="632"/>
      <c r="AM6" s="534" t="s">
        <v>101</v>
      </c>
      <c r="AN6" s="439"/>
      <c r="AO6" s="439"/>
      <c r="AP6" s="439"/>
      <c r="AQ6" s="439"/>
      <c r="AR6" s="439"/>
      <c r="AS6" s="439"/>
      <c r="AT6" s="440"/>
      <c r="AU6" s="522" t="s">
        <v>94</v>
      </c>
      <c r="AV6" s="523"/>
      <c r="AW6" s="523"/>
      <c r="AX6" s="523"/>
      <c r="AY6" s="445" t="s">
        <v>102</v>
      </c>
      <c r="AZ6" s="446"/>
      <c r="BA6" s="446"/>
      <c r="BB6" s="446"/>
      <c r="BC6" s="446"/>
      <c r="BD6" s="446"/>
      <c r="BE6" s="446"/>
      <c r="BF6" s="446"/>
      <c r="BG6" s="446"/>
      <c r="BH6" s="446"/>
      <c r="BI6" s="446"/>
      <c r="BJ6" s="446"/>
      <c r="BK6" s="446"/>
      <c r="BL6" s="446"/>
      <c r="BM6" s="447"/>
      <c r="BN6" s="465">
        <v>62980</v>
      </c>
      <c r="BO6" s="466"/>
      <c r="BP6" s="466"/>
      <c r="BQ6" s="466"/>
      <c r="BR6" s="466"/>
      <c r="BS6" s="466"/>
      <c r="BT6" s="466"/>
      <c r="BU6" s="467"/>
      <c r="BV6" s="465">
        <v>52806</v>
      </c>
      <c r="BW6" s="466"/>
      <c r="BX6" s="466"/>
      <c r="BY6" s="466"/>
      <c r="BZ6" s="466"/>
      <c r="CA6" s="466"/>
      <c r="CB6" s="466"/>
      <c r="CC6" s="467"/>
      <c r="CD6" s="474" t="s">
        <v>103</v>
      </c>
      <c r="CE6" s="475"/>
      <c r="CF6" s="475"/>
      <c r="CG6" s="475"/>
      <c r="CH6" s="475"/>
      <c r="CI6" s="475"/>
      <c r="CJ6" s="475"/>
      <c r="CK6" s="475"/>
      <c r="CL6" s="475"/>
      <c r="CM6" s="475"/>
      <c r="CN6" s="475"/>
      <c r="CO6" s="475"/>
      <c r="CP6" s="475"/>
      <c r="CQ6" s="475"/>
      <c r="CR6" s="475"/>
      <c r="CS6" s="476"/>
      <c r="CT6" s="615">
        <v>94.9</v>
      </c>
      <c r="CU6" s="616"/>
      <c r="CV6" s="616"/>
      <c r="CW6" s="616"/>
      <c r="CX6" s="616"/>
      <c r="CY6" s="616"/>
      <c r="CZ6" s="616"/>
      <c r="DA6" s="617"/>
      <c r="DB6" s="615">
        <v>93.5</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104</v>
      </c>
      <c r="AN7" s="439"/>
      <c r="AO7" s="439"/>
      <c r="AP7" s="439"/>
      <c r="AQ7" s="439"/>
      <c r="AR7" s="439"/>
      <c r="AS7" s="439"/>
      <c r="AT7" s="440"/>
      <c r="AU7" s="522" t="s">
        <v>105</v>
      </c>
      <c r="AV7" s="523"/>
      <c r="AW7" s="523"/>
      <c r="AX7" s="523"/>
      <c r="AY7" s="445" t="s">
        <v>106</v>
      </c>
      <c r="AZ7" s="446"/>
      <c r="BA7" s="446"/>
      <c r="BB7" s="446"/>
      <c r="BC7" s="446"/>
      <c r="BD7" s="446"/>
      <c r="BE7" s="446"/>
      <c r="BF7" s="446"/>
      <c r="BG7" s="446"/>
      <c r="BH7" s="446"/>
      <c r="BI7" s="446"/>
      <c r="BJ7" s="446"/>
      <c r="BK7" s="446"/>
      <c r="BL7" s="446"/>
      <c r="BM7" s="447"/>
      <c r="BN7" s="465">
        <v>19665</v>
      </c>
      <c r="BO7" s="466"/>
      <c r="BP7" s="466"/>
      <c r="BQ7" s="466"/>
      <c r="BR7" s="466"/>
      <c r="BS7" s="466"/>
      <c r="BT7" s="466"/>
      <c r="BU7" s="467"/>
      <c r="BV7" s="465">
        <v>21870</v>
      </c>
      <c r="BW7" s="466"/>
      <c r="BX7" s="466"/>
      <c r="BY7" s="466"/>
      <c r="BZ7" s="466"/>
      <c r="CA7" s="466"/>
      <c r="CB7" s="466"/>
      <c r="CC7" s="467"/>
      <c r="CD7" s="474" t="s">
        <v>107</v>
      </c>
      <c r="CE7" s="475"/>
      <c r="CF7" s="475"/>
      <c r="CG7" s="475"/>
      <c r="CH7" s="475"/>
      <c r="CI7" s="475"/>
      <c r="CJ7" s="475"/>
      <c r="CK7" s="475"/>
      <c r="CL7" s="475"/>
      <c r="CM7" s="475"/>
      <c r="CN7" s="475"/>
      <c r="CO7" s="475"/>
      <c r="CP7" s="475"/>
      <c r="CQ7" s="475"/>
      <c r="CR7" s="475"/>
      <c r="CS7" s="476"/>
      <c r="CT7" s="465">
        <v>1520328</v>
      </c>
      <c r="CU7" s="466"/>
      <c r="CV7" s="466"/>
      <c r="CW7" s="466"/>
      <c r="CX7" s="466"/>
      <c r="CY7" s="466"/>
      <c r="CZ7" s="466"/>
      <c r="DA7" s="467"/>
      <c r="DB7" s="465">
        <v>1530160</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108</v>
      </c>
      <c r="AN8" s="439"/>
      <c r="AO8" s="439"/>
      <c r="AP8" s="439"/>
      <c r="AQ8" s="439"/>
      <c r="AR8" s="439"/>
      <c r="AS8" s="439"/>
      <c r="AT8" s="440"/>
      <c r="AU8" s="522" t="s">
        <v>94</v>
      </c>
      <c r="AV8" s="523"/>
      <c r="AW8" s="523"/>
      <c r="AX8" s="523"/>
      <c r="AY8" s="445" t="s">
        <v>109</v>
      </c>
      <c r="AZ8" s="446"/>
      <c r="BA8" s="446"/>
      <c r="BB8" s="446"/>
      <c r="BC8" s="446"/>
      <c r="BD8" s="446"/>
      <c r="BE8" s="446"/>
      <c r="BF8" s="446"/>
      <c r="BG8" s="446"/>
      <c r="BH8" s="446"/>
      <c r="BI8" s="446"/>
      <c r="BJ8" s="446"/>
      <c r="BK8" s="446"/>
      <c r="BL8" s="446"/>
      <c r="BM8" s="447"/>
      <c r="BN8" s="465">
        <v>43315</v>
      </c>
      <c r="BO8" s="466"/>
      <c r="BP8" s="466"/>
      <c r="BQ8" s="466"/>
      <c r="BR8" s="466"/>
      <c r="BS8" s="466"/>
      <c r="BT8" s="466"/>
      <c r="BU8" s="467"/>
      <c r="BV8" s="465">
        <v>30936</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0.16</v>
      </c>
      <c r="CU8" s="579"/>
      <c r="CV8" s="579"/>
      <c r="CW8" s="579"/>
      <c r="CX8" s="579"/>
      <c r="CY8" s="579"/>
      <c r="CZ8" s="579"/>
      <c r="DA8" s="580"/>
      <c r="DB8" s="578">
        <v>0.15</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2631</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94</v>
      </c>
      <c r="AV9" s="523"/>
      <c r="AW9" s="523"/>
      <c r="AX9" s="523"/>
      <c r="AY9" s="445" t="s">
        <v>115</v>
      </c>
      <c r="AZ9" s="446"/>
      <c r="BA9" s="446"/>
      <c r="BB9" s="446"/>
      <c r="BC9" s="446"/>
      <c r="BD9" s="446"/>
      <c r="BE9" s="446"/>
      <c r="BF9" s="446"/>
      <c r="BG9" s="446"/>
      <c r="BH9" s="446"/>
      <c r="BI9" s="446"/>
      <c r="BJ9" s="446"/>
      <c r="BK9" s="446"/>
      <c r="BL9" s="446"/>
      <c r="BM9" s="447"/>
      <c r="BN9" s="465">
        <v>12379</v>
      </c>
      <c r="BO9" s="466"/>
      <c r="BP9" s="466"/>
      <c r="BQ9" s="466"/>
      <c r="BR9" s="466"/>
      <c r="BS9" s="466"/>
      <c r="BT9" s="466"/>
      <c r="BU9" s="467"/>
      <c r="BV9" s="465">
        <v>-46208</v>
      </c>
      <c r="BW9" s="466"/>
      <c r="BX9" s="466"/>
      <c r="BY9" s="466"/>
      <c r="BZ9" s="466"/>
      <c r="CA9" s="466"/>
      <c r="CB9" s="466"/>
      <c r="CC9" s="467"/>
      <c r="CD9" s="474" t="s">
        <v>116</v>
      </c>
      <c r="CE9" s="475"/>
      <c r="CF9" s="475"/>
      <c r="CG9" s="475"/>
      <c r="CH9" s="475"/>
      <c r="CI9" s="475"/>
      <c r="CJ9" s="475"/>
      <c r="CK9" s="475"/>
      <c r="CL9" s="475"/>
      <c r="CM9" s="475"/>
      <c r="CN9" s="475"/>
      <c r="CO9" s="475"/>
      <c r="CP9" s="475"/>
      <c r="CQ9" s="475"/>
      <c r="CR9" s="475"/>
      <c r="CS9" s="476"/>
      <c r="CT9" s="435">
        <v>15</v>
      </c>
      <c r="CU9" s="436"/>
      <c r="CV9" s="436"/>
      <c r="CW9" s="436"/>
      <c r="CX9" s="436"/>
      <c r="CY9" s="436"/>
      <c r="CZ9" s="436"/>
      <c r="DA9" s="437"/>
      <c r="DB9" s="435">
        <v>13.5</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117</v>
      </c>
      <c r="M10" s="439"/>
      <c r="N10" s="439"/>
      <c r="O10" s="439"/>
      <c r="P10" s="439"/>
      <c r="Q10" s="440"/>
      <c r="R10" s="441">
        <v>2970</v>
      </c>
      <c r="S10" s="442"/>
      <c r="T10" s="442"/>
      <c r="U10" s="442"/>
      <c r="V10" s="444"/>
      <c r="W10" s="613"/>
      <c r="X10" s="427"/>
      <c r="Y10" s="427"/>
      <c r="Z10" s="427"/>
      <c r="AA10" s="427"/>
      <c r="AB10" s="427"/>
      <c r="AC10" s="427"/>
      <c r="AD10" s="427"/>
      <c r="AE10" s="427"/>
      <c r="AF10" s="427"/>
      <c r="AG10" s="427"/>
      <c r="AH10" s="427"/>
      <c r="AI10" s="427"/>
      <c r="AJ10" s="427"/>
      <c r="AK10" s="427"/>
      <c r="AL10" s="614"/>
      <c r="AM10" s="534" t="s">
        <v>118</v>
      </c>
      <c r="AN10" s="439"/>
      <c r="AO10" s="439"/>
      <c r="AP10" s="439"/>
      <c r="AQ10" s="439"/>
      <c r="AR10" s="439"/>
      <c r="AS10" s="439"/>
      <c r="AT10" s="440"/>
      <c r="AU10" s="522" t="s">
        <v>119</v>
      </c>
      <c r="AV10" s="523"/>
      <c r="AW10" s="523"/>
      <c r="AX10" s="523"/>
      <c r="AY10" s="445" t="s">
        <v>120</v>
      </c>
      <c r="AZ10" s="446"/>
      <c r="BA10" s="446"/>
      <c r="BB10" s="446"/>
      <c r="BC10" s="446"/>
      <c r="BD10" s="446"/>
      <c r="BE10" s="446"/>
      <c r="BF10" s="446"/>
      <c r="BG10" s="446"/>
      <c r="BH10" s="446"/>
      <c r="BI10" s="446"/>
      <c r="BJ10" s="446"/>
      <c r="BK10" s="446"/>
      <c r="BL10" s="446"/>
      <c r="BM10" s="447"/>
      <c r="BN10" s="465">
        <v>16469</v>
      </c>
      <c r="BO10" s="466"/>
      <c r="BP10" s="466"/>
      <c r="BQ10" s="466"/>
      <c r="BR10" s="466"/>
      <c r="BS10" s="466"/>
      <c r="BT10" s="466"/>
      <c r="BU10" s="467"/>
      <c r="BV10" s="465">
        <v>40209</v>
      </c>
      <c r="BW10" s="466"/>
      <c r="BX10" s="466"/>
      <c r="BY10" s="466"/>
      <c r="BZ10" s="466"/>
      <c r="CA10" s="466"/>
      <c r="CB10" s="466"/>
      <c r="CC10" s="467"/>
      <c r="CD10" s="190" t="s">
        <v>121</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122</v>
      </c>
      <c r="M11" s="512"/>
      <c r="N11" s="512"/>
      <c r="O11" s="512"/>
      <c r="P11" s="512"/>
      <c r="Q11" s="513"/>
      <c r="R11" s="601" t="s">
        <v>123</v>
      </c>
      <c r="S11" s="602"/>
      <c r="T11" s="602"/>
      <c r="U11" s="602"/>
      <c r="V11" s="603"/>
      <c r="W11" s="613"/>
      <c r="X11" s="427"/>
      <c r="Y11" s="427"/>
      <c r="Z11" s="427"/>
      <c r="AA11" s="427"/>
      <c r="AB11" s="427"/>
      <c r="AC11" s="427"/>
      <c r="AD11" s="427"/>
      <c r="AE11" s="427"/>
      <c r="AF11" s="427"/>
      <c r="AG11" s="427"/>
      <c r="AH11" s="427"/>
      <c r="AI11" s="427"/>
      <c r="AJ11" s="427"/>
      <c r="AK11" s="427"/>
      <c r="AL11" s="614"/>
      <c r="AM11" s="534" t="s">
        <v>124</v>
      </c>
      <c r="AN11" s="439"/>
      <c r="AO11" s="439"/>
      <c r="AP11" s="439"/>
      <c r="AQ11" s="439"/>
      <c r="AR11" s="439"/>
      <c r="AS11" s="439"/>
      <c r="AT11" s="440"/>
      <c r="AU11" s="522" t="s">
        <v>125</v>
      </c>
      <c r="AV11" s="523"/>
      <c r="AW11" s="523"/>
      <c r="AX11" s="523"/>
      <c r="AY11" s="445" t="s">
        <v>126</v>
      </c>
      <c r="AZ11" s="446"/>
      <c r="BA11" s="446"/>
      <c r="BB11" s="446"/>
      <c r="BC11" s="446"/>
      <c r="BD11" s="446"/>
      <c r="BE11" s="446"/>
      <c r="BF11" s="446"/>
      <c r="BG11" s="446"/>
      <c r="BH11" s="446"/>
      <c r="BI11" s="446"/>
      <c r="BJ11" s="446"/>
      <c r="BK11" s="446"/>
      <c r="BL11" s="446"/>
      <c r="BM11" s="447"/>
      <c r="BN11" s="465">
        <v>0</v>
      </c>
      <c r="BO11" s="466"/>
      <c r="BP11" s="466"/>
      <c r="BQ11" s="466"/>
      <c r="BR11" s="466"/>
      <c r="BS11" s="466"/>
      <c r="BT11" s="466"/>
      <c r="BU11" s="467"/>
      <c r="BV11" s="465">
        <v>0</v>
      </c>
      <c r="BW11" s="466"/>
      <c r="BX11" s="466"/>
      <c r="BY11" s="466"/>
      <c r="BZ11" s="466"/>
      <c r="CA11" s="466"/>
      <c r="CB11" s="466"/>
      <c r="CC11" s="467"/>
      <c r="CD11" s="474" t="s">
        <v>127</v>
      </c>
      <c r="CE11" s="475"/>
      <c r="CF11" s="475"/>
      <c r="CG11" s="475"/>
      <c r="CH11" s="475"/>
      <c r="CI11" s="475"/>
      <c r="CJ11" s="475"/>
      <c r="CK11" s="475"/>
      <c r="CL11" s="475"/>
      <c r="CM11" s="475"/>
      <c r="CN11" s="475"/>
      <c r="CO11" s="475"/>
      <c r="CP11" s="475"/>
      <c r="CQ11" s="475"/>
      <c r="CR11" s="475"/>
      <c r="CS11" s="476"/>
      <c r="CT11" s="578" t="s">
        <v>128</v>
      </c>
      <c r="CU11" s="579"/>
      <c r="CV11" s="579"/>
      <c r="CW11" s="579"/>
      <c r="CX11" s="579"/>
      <c r="CY11" s="579"/>
      <c r="CZ11" s="579"/>
      <c r="DA11" s="580"/>
      <c r="DB11" s="578" t="s">
        <v>128</v>
      </c>
      <c r="DC11" s="579"/>
      <c r="DD11" s="579"/>
      <c r="DE11" s="579"/>
      <c r="DF11" s="579"/>
      <c r="DG11" s="579"/>
      <c r="DH11" s="579"/>
      <c r="DI11" s="580"/>
      <c r="DJ11" s="185"/>
      <c r="DK11" s="185"/>
      <c r="DL11" s="185"/>
      <c r="DM11" s="185"/>
      <c r="DN11" s="185"/>
      <c r="DO11" s="185"/>
    </row>
    <row r="12" spans="1:119" ht="18.75" customHeight="1">
      <c r="A12" s="186"/>
      <c r="B12" s="581" t="s">
        <v>129</v>
      </c>
      <c r="C12" s="582"/>
      <c r="D12" s="582"/>
      <c r="E12" s="582"/>
      <c r="F12" s="582"/>
      <c r="G12" s="582"/>
      <c r="H12" s="582"/>
      <c r="I12" s="582"/>
      <c r="J12" s="582"/>
      <c r="K12" s="583"/>
      <c r="L12" s="590" t="s">
        <v>130</v>
      </c>
      <c r="M12" s="591"/>
      <c r="N12" s="591"/>
      <c r="O12" s="591"/>
      <c r="P12" s="591"/>
      <c r="Q12" s="592"/>
      <c r="R12" s="593">
        <v>2700</v>
      </c>
      <c r="S12" s="594"/>
      <c r="T12" s="594"/>
      <c r="U12" s="594"/>
      <c r="V12" s="595"/>
      <c r="W12" s="596" t="s">
        <v>1</v>
      </c>
      <c r="X12" s="523"/>
      <c r="Y12" s="523"/>
      <c r="Z12" s="523"/>
      <c r="AA12" s="523"/>
      <c r="AB12" s="597"/>
      <c r="AC12" s="522" t="s">
        <v>131</v>
      </c>
      <c r="AD12" s="523"/>
      <c r="AE12" s="523"/>
      <c r="AF12" s="523"/>
      <c r="AG12" s="597"/>
      <c r="AH12" s="522" t="s">
        <v>132</v>
      </c>
      <c r="AI12" s="523"/>
      <c r="AJ12" s="523"/>
      <c r="AK12" s="523"/>
      <c r="AL12" s="598"/>
      <c r="AM12" s="534" t="s">
        <v>133</v>
      </c>
      <c r="AN12" s="439"/>
      <c r="AO12" s="439"/>
      <c r="AP12" s="439"/>
      <c r="AQ12" s="439"/>
      <c r="AR12" s="439"/>
      <c r="AS12" s="439"/>
      <c r="AT12" s="440"/>
      <c r="AU12" s="522" t="s">
        <v>105</v>
      </c>
      <c r="AV12" s="523"/>
      <c r="AW12" s="523"/>
      <c r="AX12" s="523"/>
      <c r="AY12" s="445" t="s">
        <v>134</v>
      </c>
      <c r="AZ12" s="446"/>
      <c r="BA12" s="446"/>
      <c r="BB12" s="446"/>
      <c r="BC12" s="446"/>
      <c r="BD12" s="446"/>
      <c r="BE12" s="446"/>
      <c r="BF12" s="446"/>
      <c r="BG12" s="446"/>
      <c r="BH12" s="446"/>
      <c r="BI12" s="446"/>
      <c r="BJ12" s="446"/>
      <c r="BK12" s="446"/>
      <c r="BL12" s="446"/>
      <c r="BM12" s="447"/>
      <c r="BN12" s="465">
        <v>69000</v>
      </c>
      <c r="BO12" s="466"/>
      <c r="BP12" s="466"/>
      <c r="BQ12" s="466"/>
      <c r="BR12" s="466"/>
      <c r="BS12" s="466"/>
      <c r="BT12" s="466"/>
      <c r="BU12" s="467"/>
      <c r="BV12" s="465">
        <v>70000</v>
      </c>
      <c r="BW12" s="466"/>
      <c r="BX12" s="466"/>
      <c r="BY12" s="466"/>
      <c r="BZ12" s="466"/>
      <c r="CA12" s="466"/>
      <c r="CB12" s="466"/>
      <c r="CC12" s="467"/>
      <c r="CD12" s="474" t="s">
        <v>135</v>
      </c>
      <c r="CE12" s="475"/>
      <c r="CF12" s="475"/>
      <c r="CG12" s="475"/>
      <c r="CH12" s="475"/>
      <c r="CI12" s="475"/>
      <c r="CJ12" s="475"/>
      <c r="CK12" s="475"/>
      <c r="CL12" s="475"/>
      <c r="CM12" s="475"/>
      <c r="CN12" s="475"/>
      <c r="CO12" s="475"/>
      <c r="CP12" s="475"/>
      <c r="CQ12" s="475"/>
      <c r="CR12" s="475"/>
      <c r="CS12" s="476"/>
      <c r="CT12" s="578" t="s">
        <v>136</v>
      </c>
      <c r="CU12" s="579"/>
      <c r="CV12" s="579"/>
      <c r="CW12" s="579"/>
      <c r="CX12" s="579"/>
      <c r="CY12" s="579"/>
      <c r="CZ12" s="579"/>
      <c r="DA12" s="580"/>
      <c r="DB12" s="578" t="s">
        <v>128</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137</v>
      </c>
      <c r="N13" s="566"/>
      <c r="O13" s="566"/>
      <c r="P13" s="566"/>
      <c r="Q13" s="567"/>
      <c r="R13" s="568">
        <v>2697</v>
      </c>
      <c r="S13" s="569"/>
      <c r="T13" s="569"/>
      <c r="U13" s="569"/>
      <c r="V13" s="570"/>
      <c r="W13" s="556" t="s">
        <v>138</v>
      </c>
      <c r="X13" s="478"/>
      <c r="Y13" s="478"/>
      <c r="Z13" s="478"/>
      <c r="AA13" s="478"/>
      <c r="AB13" s="479"/>
      <c r="AC13" s="441">
        <v>494</v>
      </c>
      <c r="AD13" s="442"/>
      <c r="AE13" s="442"/>
      <c r="AF13" s="442"/>
      <c r="AG13" s="443"/>
      <c r="AH13" s="441">
        <v>534</v>
      </c>
      <c r="AI13" s="442"/>
      <c r="AJ13" s="442"/>
      <c r="AK13" s="442"/>
      <c r="AL13" s="444"/>
      <c r="AM13" s="534" t="s">
        <v>139</v>
      </c>
      <c r="AN13" s="439"/>
      <c r="AO13" s="439"/>
      <c r="AP13" s="439"/>
      <c r="AQ13" s="439"/>
      <c r="AR13" s="439"/>
      <c r="AS13" s="439"/>
      <c r="AT13" s="440"/>
      <c r="AU13" s="522" t="s">
        <v>140</v>
      </c>
      <c r="AV13" s="523"/>
      <c r="AW13" s="523"/>
      <c r="AX13" s="523"/>
      <c r="AY13" s="445" t="s">
        <v>141</v>
      </c>
      <c r="AZ13" s="446"/>
      <c r="BA13" s="446"/>
      <c r="BB13" s="446"/>
      <c r="BC13" s="446"/>
      <c r="BD13" s="446"/>
      <c r="BE13" s="446"/>
      <c r="BF13" s="446"/>
      <c r="BG13" s="446"/>
      <c r="BH13" s="446"/>
      <c r="BI13" s="446"/>
      <c r="BJ13" s="446"/>
      <c r="BK13" s="446"/>
      <c r="BL13" s="446"/>
      <c r="BM13" s="447"/>
      <c r="BN13" s="465">
        <v>-40152</v>
      </c>
      <c r="BO13" s="466"/>
      <c r="BP13" s="466"/>
      <c r="BQ13" s="466"/>
      <c r="BR13" s="466"/>
      <c r="BS13" s="466"/>
      <c r="BT13" s="466"/>
      <c r="BU13" s="467"/>
      <c r="BV13" s="465">
        <v>-75999</v>
      </c>
      <c r="BW13" s="466"/>
      <c r="BX13" s="466"/>
      <c r="BY13" s="466"/>
      <c r="BZ13" s="466"/>
      <c r="CA13" s="466"/>
      <c r="CB13" s="466"/>
      <c r="CC13" s="467"/>
      <c r="CD13" s="474" t="s">
        <v>142</v>
      </c>
      <c r="CE13" s="475"/>
      <c r="CF13" s="475"/>
      <c r="CG13" s="475"/>
      <c r="CH13" s="475"/>
      <c r="CI13" s="475"/>
      <c r="CJ13" s="475"/>
      <c r="CK13" s="475"/>
      <c r="CL13" s="475"/>
      <c r="CM13" s="475"/>
      <c r="CN13" s="475"/>
      <c r="CO13" s="475"/>
      <c r="CP13" s="475"/>
      <c r="CQ13" s="475"/>
      <c r="CR13" s="475"/>
      <c r="CS13" s="476"/>
      <c r="CT13" s="435">
        <v>4.3</v>
      </c>
      <c r="CU13" s="436"/>
      <c r="CV13" s="436"/>
      <c r="CW13" s="436"/>
      <c r="CX13" s="436"/>
      <c r="CY13" s="436"/>
      <c r="CZ13" s="436"/>
      <c r="DA13" s="437"/>
      <c r="DB13" s="435">
        <v>3.5</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143</v>
      </c>
      <c r="M14" s="599"/>
      <c r="N14" s="599"/>
      <c r="O14" s="599"/>
      <c r="P14" s="599"/>
      <c r="Q14" s="600"/>
      <c r="R14" s="568">
        <v>2748</v>
      </c>
      <c r="S14" s="569"/>
      <c r="T14" s="569"/>
      <c r="U14" s="569"/>
      <c r="V14" s="570"/>
      <c r="W14" s="571"/>
      <c r="X14" s="481"/>
      <c r="Y14" s="481"/>
      <c r="Z14" s="481"/>
      <c r="AA14" s="481"/>
      <c r="AB14" s="482"/>
      <c r="AC14" s="561">
        <v>37.200000000000003</v>
      </c>
      <c r="AD14" s="562"/>
      <c r="AE14" s="562"/>
      <c r="AF14" s="562"/>
      <c r="AG14" s="563"/>
      <c r="AH14" s="561">
        <v>38.200000000000003</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144</v>
      </c>
      <c r="CE14" s="472"/>
      <c r="CF14" s="472"/>
      <c r="CG14" s="472"/>
      <c r="CH14" s="472"/>
      <c r="CI14" s="472"/>
      <c r="CJ14" s="472"/>
      <c r="CK14" s="472"/>
      <c r="CL14" s="472"/>
      <c r="CM14" s="472"/>
      <c r="CN14" s="472"/>
      <c r="CO14" s="472"/>
      <c r="CP14" s="472"/>
      <c r="CQ14" s="472"/>
      <c r="CR14" s="472"/>
      <c r="CS14" s="473"/>
      <c r="CT14" s="572" t="s">
        <v>136</v>
      </c>
      <c r="CU14" s="573"/>
      <c r="CV14" s="573"/>
      <c r="CW14" s="573"/>
      <c r="CX14" s="573"/>
      <c r="CY14" s="573"/>
      <c r="CZ14" s="573"/>
      <c r="DA14" s="574"/>
      <c r="DB14" s="572" t="s">
        <v>136</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137</v>
      </c>
      <c r="N15" s="566"/>
      <c r="O15" s="566"/>
      <c r="P15" s="566"/>
      <c r="Q15" s="567"/>
      <c r="R15" s="568">
        <v>2745</v>
      </c>
      <c r="S15" s="569"/>
      <c r="T15" s="569"/>
      <c r="U15" s="569"/>
      <c r="V15" s="570"/>
      <c r="W15" s="556" t="s">
        <v>145</v>
      </c>
      <c r="X15" s="478"/>
      <c r="Y15" s="478"/>
      <c r="Z15" s="478"/>
      <c r="AA15" s="478"/>
      <c r="AB15" s="479"/>
      <c r="AC15" s="441">
        <v>179</v>
      </c>
      <c r="AD15" s="442"/>
      <c r="AE15" s="442"/>
      <c r="AF15" s="442"/>
      <c r="AG15" s="443"/>
      <c r="AH15" s="441">
        <v>205</v>
      </c>
      <c r="AI15" s="442"/>
      <c r="AJ15" s="442"/>
      <c r="AK15" s="442"/>
      <c r="AL15" s="444"/>
      <c r="AM15" s="534"/>
      <c r="AN15" s="439"/>
      <c r="AO15" s="439"/>
      <c r="AP15" s="439"/>
      <c r="AQ15" s="439"/>
      <c r="AR15" s="439"/>
      <c r="AS15" s="439"/>
      <c r="AT15" s="440"/>
      <c r="AU15" s="522"/>
      <c r="AV15" s="523"/>
      <c r="AW15" s="523"/>
      <c r="AX15" s="523"/>
      <c r="AY15" s="457" t="s">
        <v>146</v>
      </c>
      <c r="AZ15" s="458"/>
      <c r="BA15" s="458"/>
      <c r="BB15" s="458"/>
      <c r="BC15" s="458"/>
      <c r="BD15" s="458"/>
      <c r="BE15" s="458"/>
      <c r="BF15" s="458"/>
      <c r="BG15" s="458"/>
      <c r="BH15" s="458"/>
      <c r="BI15" s="458"/>
      <c r="BJ15" s="458"/>
      <c r="BK15" s="458"/>
      <c r="BL15" s="458"/>
      <c r="BM15" s="459"/>
      <c r="BN15" s="460">
        <v>225977</v>
      </c>
      <c r="BO15" s="461"/>
      <c r="BP15" s="461"/>
      <c r="BQ15" s="461"/>
      <c r="BR15" s="461"/>
      <c r="BS15" s="461"/>
      <c r="BT15" s="461"/>
      <c r="BU15" s="462"/>
      <c r="BV15" s="460">
        <v>223185</v>
      </c>
      <c r="BW15" s="461"/>
      <c r="BX15" s="461"/>
      <c r="BY15" s="461"/>
      <c r="BZ15" s="461"/>
      <c r="CA15" s="461"/>
      <c r="CB15" s="461"/>
      <c r="CC15" s="462"/>
      <c r="CD15" s="575" t="s">
        <v>147</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148</v>
      </c>
      <c r="M16" s="559"/>
      <c r="N16" s="559"/>
      <c r="O16" s="559"/>
      <c r="P16" s="559"/>
      <c r="Q16" s="560"/>
      <c r="R16" s="553" t="s">
        <v>149</v>
      </c>
      <c r="S16" s="554"/>
      <c r="T16" s="554"/>
      <c r="U16" s="554"/>
      <c r="V16" s="555"/>
      <c r="W16" s="571"/>
      <c r="X16" s="481"/>
      <c r="Y16" s="481"/>
      <c r="Z16" s="481"/>
      <c r="AA16" s="481"/>
      <c r="AB16" s="482"/>
      <c r="AC16" s="561">
        <v>13.5</v>
      </c>
      <c r="AD16" s="562"/>
      <c r="AE16" s="562"/>
      <c r="AF16" s="562"/>
      <c r="AG16" s="563"/>
      <c r="AH16" s="561">
        <v>14.7</v>
      </c>
      <c r="AI16" s="562"/>
      <c r="AJ16" s="562"/>
      <c r="AK16" s="562"/>
      <c r="AL16" s="564"/>
      <c r="AM16" s="534"/>
      <c r="AN16" s="439"/>
      <c r="AO16" s="439"/>
      <c r="AP16" s="439"/>
      <c r="AQ16" s="439"/>
      <c r="AR16" s="439"/>
      <c r="AS16" s="439"/>
      <c r="AT16" s="440"/>
      <c r="AU16" s="522"/>
      <c r="AV16" s="523"/>
      <c r="AW16" s="523"/>
      <c r="AX16" s="523"/>
      <c r="AY16" s="445" t="s">
        <v>150</v>
      </c>
      <c r="AZ16" s="446"/>
      <c r="BA16" s="446"/>
      <c r="BB16" s="446"/>
      <c r="BC16" s="446"/>
      <c r="BD16" s="446"/>
      <c r="BE16" s="446"/>
      <c r="BF16" s="446"/>
      <c r="BG16" s="446"/>
      <c r="BH16" s="446"/>
      <c r="BI16" s="446"/>
      <c r="BJ16" s="446"/>
      <c r="BK16" s="446"/>
      <c r="BL16" s="446"/>
      <c r="BM16" s="447"/>
      <c r="BN16" s="465">
        <v>1408737</v>
      </c>
      <c r="BO16" s="466"/>
      <c r="BP16" s="466"/>
      <c r="BQ16" s="466"/>
      <c r="BR16" s="466"/>
      <c r="BS16" s="466"/>
      <c r="BT16" s="466"/>
      <c r="BU16" s="467"/>
      <c r="BV16" s="465">
        <v>1418166</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151</v>
      </c>
      <c r="N17" s="551"/>
      <c r="O17" s="551"/>
      <c r="P17" s="551"/>
      <c r="Q17" s="552"/>
      <c r="R17" s="553" t="s">
        <v>149</v>
      </c>
      <c r="S17" s="554"/>
      <c r="T17" s="554"/>
      <c r="U17" s="554"/>
      <c r="V17" s="555"/>
      <c r="W17" s="556" t="s">
        <v>152</v>
      </c>
      <c r="X17" s="478"/>
      <c r="Y17" s="478"/>
      <c r="Z17" s="478"/>
      <c r="AA17" s="478"/>
      <c r="AB17" s="479"/>
      <c r="AC17" s="441">
        <v>655</v>
      </c>
      <c r="AD17" s="442"/>
      <c r="AE17" s="442"/>
      <c r="AF17" s="442"/>
      <c r="AG17" s="443"/>
      <c r="AH17" s="441">
        <v>659</v>
      </c>
      <c r="AI17" s="442"/>
      <c r="AJ17" s="442"/>
      <c r="AK17" s="442"/>
      <c r="AL17" s="444"/>
      <c r="AM17" s="534"/>
      <c r="AN17" s="439"/>
      <c r="AO17" s="439"/>
      <c r="AP17" s="439"/>
      <c r="AQ17" s="439"/>
      <c r="AR17" s="439"/>
      <c r="AS17" s="439"/>
      <c r="AT17" s="440"/>
      <c r="AU17" s="522"/>
      <c r="AV17" s="523"/>
      <c r="AW17" s="523"/>
      <c r="AX17" s="523"/>
      <c r="AY17" s="445" t="s">
        <v>153</v>
      </c>
      <c r="AZ17" s="446"/>
      <c r="BA17" s="446"/>
      <c r="BB17" s="446"/>
      <c r="BC17" s="446"/>
      <c r="BD17" s="446"/>
      <c r="BE17" s="446"/>
      <c r="BF17" s="446"/>
      <c r="BG17" s="446"/>
      <c r="BH17" s="446"/>
      <c r="BI17" s="446"/>
      <c r="BJ17" s="446"/>
      <c r="BK17" s="446"/>
      <c r="BL17" s="446"/>
      <c r="BM17" s="447"/>
      <c r="BN17" s="465">
        <v>280757</v>
      </c>
      <c r="BO17" s="466"/>
      <c r="BP17" s="466"/>
      <c r="BQ17" s="466"/>
      <c r="BR17" s="466"/>
      <c r="BS17" s="466"/>
      <c r="BT17" s="466"/>
      <c r="BU17" s="467"/>
      <c r="BV17" s="465">
        <v>277511</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154</v>
      </c>
      <c r="C18" s="528"/>
      <c r="D18" s="528"/>
      <c r="E18" s="529"/>
      <c r="F18" s="529"/>
      <c r="G18" s="529"/>
      <c r="H18" s="529"/>
      <c r="I18" s="529"/>
      <c r="J18" s="529"/>
      <c r="K18" s="529"/>
      <c r="L18" s="530">
        <v>52.36</v>
      </c>
      <c r="M18" s="530"/>
      <c r="N18" s="530"/>
      <c r="O18" s="530"/>
      <c r="P18" s="530"/>
      <c r="Q18" s="530"/>
      <c r="R18" s="531"/>
      <c r="S18" s="531"/>
      <c r="T18" s="531"/>
      <c r="U18" s="531"/>
      <c r="V18" s="532"/>
      <c r="W18" s="546"/>
      <c r="X18" s="547"/>
      <c r="Y18" s="547"/>
      <c r="Z18" s="547"/>
      <c r="AA18" s="547"/>
      <c r="AB18" s="557"/>
      <c r="AC18" s="429">
        <v>49.3</v>
      </c>
      <c r="AD18" s="430"/>
      <c r="AE18" s="430"/>
      <c r="AF18" s="430"/>
      <c r="AG18" s="533"/>
      <c r="AH18" s="429">
        <v>47.1</v>
      </c>
      <c r="AI18" s="430"/>
      <c r="AJ18" s="430"/>
      <c r="AK18" s="430"/>
      <c r="AL18" s="431"/>
      <c r="AM18" s="534"/>
      <c r="AN18" s="439"/>
      <c r="AO18" s="439"/>
      <c r="AP18" s="439"/>
      <c r="AQ18" s="439"/>
      <c r="AR18" s="439"/>
      <c r="AS18" s="439"/>
      <c r="AT18" s="440"/>
      <c r="AU18" s="522"/>
      <c r="AV18" s="523"/>
      <c r="AW18" s="523"/>
      <c r="AX18" s="523"/>
      <c r="AY18" s="445" t="s">
        <v>155</v>
      </c>
      <c r="AZ18" s="446"/>
      <c r="BA18" s="446"/>
      <c r="BB18" s="446"/>
      <c r="BC18" s="446"/>
      <c r="BD18" s="446"/>
      <c r="BE18" s="446"/>
      <c r="BF18" s="446"/>
      <c r="BG18" s="446"/>
      <c r="BH18" s="446"/>
      <c r="BI18" s="446"/>
      <c r="BJ18" s="446"/>
      <c r="BK18" s="446"/>
      <c r="BL18" s="446"/>
      <c r="BM18" s="447"/>
      <c r="BN18" s="465">
        <v>1409160</v>
      </c>
      <c r="BO18" s="466"/>
      <c r="BP18" s="466"/>
      <c r="BQ18" s="466"/>
      <c r="BR18" s="466"/>
      <c r="BS18" s="466"/>
      <c r="BT18" s="466"/>
      <c r="BU18" s="467"/>
      <c r="BV18" s="465">
        <v>1386249</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156</v>
      </c>
      <c r="C19" s="528"/>
      <c r="D19" s="528"/>
      <c r="E19" s="529"/>
      <c r="F19" s="529"/>
      <c r="G19" s="529"/>
      <c r="H19" s="529"/>
      <c r="I19" s="529"/>
      <c r="J19" s="529"/>
      <c r="K19" s="529"/>
      <c r="L19" s="535">
        <v>50</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157</v>
      </c>
      <c r="AZ19" s="446"/>
      <c r="BA19" s="446"/>
      <c r="BB19" s="446"/>
      <c r="BC19" s="446"/>
      <c r="BD19" s="446"/>
      <c r="BE19" s="446"/>
      <c r="BF19" s="446"/>
      <c r="BG19" s="446"/>
      <c r="BH19" s="446"/>
      <c r="BI19" s="446"/>
      <c r="BJ19" s="446"/>
      <c r="BK19" s="446"/>
      <c r="BL19" s="446"/>
      <c r="BM19" s="447"/>
      <c r="BN19" s="465">
        <v>1859289</v>
      </c>
      <c r="BO19" s="466"/>
      <c r="BP19" s="466"/>
      <c r="BQ19" s="466"/>
      <c r="BR19" s="466"/>
      <c r="BS19" s="466"/>
      <c r="BT19" s="466"/>
      <c r="BU19" s="467"/>
      <c r="BV19" s="465">
        <v>1994389</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158</v>
      </c>
      <c r="C20" s="528"/>
      <c r="D20" s="528"/>
      <c r="E20" s="529"/>
      <c r="F20" s="529"/>
      <c r="G20" s="529"/>
      <c r="H20" s="529"/>
      <c r="I20" s="529"/>
      <c r="J20" s="529"/>
      <c r="K20" s="529"/>
      <c r="L20" s="535">
        <v>1146</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159</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160</v>
      </c>
      <c r="C22" s="495"/>
      <c r="D22" s="496"/>
      <c r="E22" s="503" t="s">
        <v>1</v>
      </c>
      <c r="F22" s="478"/>
      <c r="G22" s="478"/>
      <c r="H22" s="478"/>
      <c r="I22" s="478"/>
      <c r="J22" s="478"/>
      <c r="K22" s="479"/>
      <c r="L22" s="503" t="s">
        <v>161</v>
      </c>
      <c r="M22" s="478"/>
      <c r="N22" s="478"/>
      <c r="O22" s="478"/>
      <c r="P22" s="479"/>
      <c r="Q22" s="488" t="s">
        <v>162</v>
      </c>
      <c r="R22" s="489"/>
      <c r="S22" s="489"/>
      <c r="T22" s="489"/>
      <c r="U22" s="489"/>
      <c r="V22" s="504"/>
      <c r="W22" s="506" t="s">
        <v>163</v>
      </c>
      <c r="X22" s="495"/>
      <c r="Y22" s="496"/>
      <c r="Z22" s="503" t="s">
        <v>1</v>
      </c>
      <c r="AA22" s="478"/>
      <c r="AB22" s="478"/>
      <c r="AC22" s="478"/>
      <c r="AD22" s="478"/>
      <c r="AE22" s="478"/>
      <c r="AF22" s="478"/>
      <c r="AG22" s="479"/>
      <c r="AH22" s="477" t="s">
        <v>164</v>
      </c>
      <c r="AI22" s="478"/>
      <c r="AJ22" s="478"/>
      <c r="AK22" s="478"/>
      <c r="AL22" s="479"/>
      <c r="AM22" s="477" t="s">
        <v>165</v>
      </c>
      <c r="AN22" s="483"/>
      <c r="AO22" s="483"/>
      <c r="AP22" s="483"/>
      <c r="AQ22" s="483"/>
      <c r="AR22" s="484"/>
      <c r="AS22" s="488" t="s">
        <v>162</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166</v>
      </c>
      <c r="AZ23" s="458"/>
      <c r="BA23" s="458"/>
      <c r="BB23" s="458"/>
      <c r="BC23" s="458"/>
      <c r="BD23" s="458"/>
      <c r="BE23" s="458"/>
      <c r="BF23" s="458"/>
      <c r="BG23" s="458"/>
      <c r="BH23" s="458"/>
      <c r="BI23" s="458"/>
      <c r="BJ23" s="458"/>
      <c r="BK23" s="458"/>
      <c r="BL23" s="458"/>
      <c r="BM23" s="459"/>
      <c r="BN23" s="465">
        <v>3223841</v>
      </c>
      <c r="BO23" s="466"/>
      <c r="BP23" s="466"/>
      <c r="BQ23" s="466"/>
      <c r="BR23" s="466"/>
      <c r="BS23" s="466"/>
      <c r="BT23" s="466"/>
      <c r="BU23" s="467"/>
      <c r="BV23" s="465">
        <v>3273419</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167</v>
      </c>
      <c r="F24" s="439"/>
      <c r="G24" s="439"/>
      <c r="H24" s="439"/>
      <c r="I24" s="439"/>
      <c r="J24" s="439"/>
      <c r="K24" s="440"/>
      <c r="L24" s="441">
        <v>1</v>
      </c>
      <c r="M24" s="442"/>
      <c r="N24" s="442"/>
      <c r="O24" s="442"/>
      <c r="P24" s="443"/>
      <c r="Q24" s="441">
        <v>7050</v>
      </c>
      <c r="R24" s="442"/>
      <c r="S24" s="442"/>
      <c r="T24" s="442"/>
      <c r="U24" s="442"/>
      <c r="V24" s="443"/>
      <c r="W24" s="507"/>
      <c r="X24" s="498"/>
      <c r="Y24" s="499"/>
      <c r="Z24" s="438" t="s">
        <v>168</v>
      </c>
      <c r="AA24" s="439"/>
      <c r="AB24" s="439"/>
      <c r="AC24" s="439"/>
      <c r="AD24" s="439"/>
      <c r="AE24" s="439"/>
      <c r="AF24" s="439"/>
      <c r="AG24" s="440"/>
      <c r="AH24" s="441">
        <v>53</v>
      </c>
      <c r="AI24" s="442"/>
      <c r="AJ24" s="442"/>
      <c r="AK24" s="442"/>
      <c r="AL24" s="443"/>
      <c r="AM24" s="441">
        <v>156297</v>
      </c>
      <c r="AN24" s="442"/>
      <c r="AO24" s="442"/>
      <c r="AP24" s="442"/>
      <c r="AQ24" s="442"/>
      <c r="AR24" s="443"/>
      <c r="AS24" s="441">
        <v>2949</v>
      </c>
      <c r="AT24" s="442"/>
      <c r="AU24" s="442"/>
      <c r="AV24" s="442"/>
      <c r="AW24" s="442"/>
      <c r="AX24" s="444"/>
      <c r="AY24" s="432" t="s">
        <v>169</v>
      </c>
      <c r="AZ24" s="433"/>
      <c r="BA24" s="433"/>
      <c r="BB24" s="433"/>
      <c r="BC24" s="433"/>
      <c r="BD24" s="433"/>
      <c r="BE24" s="433"/>
      <c r="BF24" s="433"/>
      <c r="BG24" s="433"/>
      <c r="BH24" s="433"/>
      <c r="BI24" s="433"/>
      <c r="BJ24" s="433"/>
      <c r="BK24" s="433"/>
      <c r="BL24" s="433"/>
      <c r="BM24" s="434"/>
      <c r="BN24" s="465">
        <v>3007488</v>
      </c>
      <c r="BO24" s="466"/>
      <c r="BP24" s="466"/>
      <c r="BQ24" s="466"/>
      <c r="BR24" s="466"/>
      <c r="BS24" s="466"/>
      <c r="BT24" s="466"/>
      <c r="BU24" s="467"/>
      <c r="BV24" s="465">
        <v>3080051</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170</v>
      </c>
      <c r="F25" s="439"/>
      <c r="G25" s="439"/>
      <c r="H25" s="439"/>
      <c r="I25" s="439"/>
      <c r="J25" s="439"/>
      <c r="K25" s="440"/>
      <c r="L25" s="441">
        <v>1</v>
      </c>
      <c r="M25" s="442"/>
      <c r="N25" s="442"/>
      <c r="O25" s="442"/>
      <c r="P25" s="443"/>
      <c r="Q25" s="441">
        <v>6100</v>
      </c>
      <c r="R25" s="442"/>
      <c r="S25" s="442"/>
      <c r="T25" s="442"/>
      <c r="U25" s="442"/>
      <c r="V25" s="443"/>
      <c r="W25" s="507"/>
      <c r="X25" s="498"/>
      <c r="Y25" s="499"/>
      <c r="Z25" s="438" t="s">
        <v>171</v>
      </c>
      <c r="AA25" s="439"/>
      <c r="AB25" s="439"/>
      <c r="AC25" s="439"/>
      <c r="AD25" s="439"/>
      <c r="AE25" s="439"/>
      <c r="AF25" s="439"/>
      <c r="AG25" s="440"/>
      <c r="AH25" s="441" t="s">
        <v>172</v>
      </c>
      <c r="AI25" s="442"/>
      <c r="AJ25" s="442"/>
      <c r="AK25" s="442"/>
      <c r="AL25" s="443"/>
      <c r="AM25" s="441" t="s">
        <v>128</v>
      </c>
      <c r="AN25" s="442"/>
      <c r="AO25" s="442"/>
      <c r="AP25" s="442"/>
      <c r="AQ25" s="442"/>
      <c r="AR25" s="443"/>
      <c r="AS25" s="441" t="s">
        <v>173</v>
      </c>
      <c r="AT25" s="442"/>
      <c r="AU25" s="442"/>
      <c r="AV25" s="442"/>
      <c r="AW25" s="442"/>
      <c r="AX25" s="444"/>
      <c r="AY25" s="457" t="s">
        <v>174</v>
      </c>
      <c r="AZ25" s="458"/>
      <c r="BA25" s="458"/>
      <c r="BB25" s="458"/>
      <c r="BC25" s="458"/>
      <c r="BD25" s="458"/>
      <c r="BE25" s="458"/>
      <c r="BF25" s="458"/>
      <c r="BG25" s="458"/>
      <c r="BH25" s="458"/>
      <c r="BI25" s="458"/>
      <c r="BJ25" s="458"/>
      <c r="BK25" s="458"/>
      <c r="BL25" s="458"/>
      <c r="BM25" s="459"/>
      <c r="BN25" s="460">
        <v>1688080</v>
      </c>
      <c r="BO25" s="461"/>
      <c r="BP25" s="461"/>
      <c r="BQ25" s="461"/>
      <c r="BR25" s="461"/>
      <c r="BS25" s="461"/>
      <c r="BT25" s="461"/>
      <c r="BU25" s="462"/>
      <c r="BV25" s="460">
        <v>1789910</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175</v>
      </c>
      <c r="F26" s="439"/>
      <c r="G26" s="439"/>
      <c r="H26" s="439"/>
      <c r="I26" s="439"/>
      <c r="J26" s="439"/>
      <c r="K26" s="440"/>
      <c r="L26" s="441">
        <v>1</v>
      </c>
      <c r="M26" s="442"/>
      <c r="N26" s="442"/>
      <c r="O26" s="442"/>
      <c r="P26" s="443"/>
      <c r="Q26" s="441">
        <v>5650</v>
      </c>
      <c r="R26" s="442"/>
      <c r="S26" s="442"/>
      <c r="T26" s="442"/>
      <c r="U26" s="442"/>
      <c r="V26" s="443"/>
      <c r="W26" s="507"/>
      <c r="X26" s="498"/>
      <c r="Y26" s="499"/>
      <c r="Z26" s="438" t="s">
        <v>176</v>
      </c>
      <c r="AA26" s="520"/>
      <c r="AB26" s="520"/>
      <c r="AC26" s="520"/>
      <c r="AD26" s="520"/>
      <c r="AE26" s="520"/>
      <c r="AF26" s="520"/>
      <c r="AG26" s="521"/>
      <c r="AH26" s="441">
        <v>3</v>
      </c>
      <c r="AI26" s="442"/>
      <c r="AJ26" s="442"/>
      <c r="AK26" s="442"/>
      <c r="AL26" s="443"/>
      <c r="AM26" s="441">
        <v>7797</v>
      </c>
      <c r="AN26" s="442"/>
      <c r="AO26" s="442"/>
      <c r="AP26" s="442"/>
      <c r="AQ26" s="442"/>
      <c r="AR26" s="443"/>
      <c r="AS26" s="441">
        <v>2599</v>
      </c>
      <c r="AT26" s="442"/>
      <c r="AU26" s="442"/>
      <c r="AV26" s="442"/>
      <c r="AW26" s="442"/>
      <c r="AX26" s="444"/>
      <c r="AY26" s="474" t="s">
        <v>177</v>
      </c>
      <c r="AZ26" s="475"/>
      <c r="BA26" s="475"/>
      <c r="BB26" s="475"/>
      <c r="BC26" s="475"/>
      <c r="BD26" s="475"/>
      <c r="BE26" s="475"/>
      <c r="BF26" s="475"/>
      <c r="BG26" s="475"/>
      <c r="BH26" s="475"/>
      <c r="BI26" s="475"/>
      <c r="BJ26" s="475"/>
      <c r="BK26" s="475"/>
      <c r="BL26" s="475"/>
      <c r="BM26" s="476"/>
      <c r="BN26" s="465" t="s">
        <v>136</v>
      </c>
      <c r="BO26" s="466"/>
      <c r="BP26" s="466"/>
      <c r="BQ26" s="466"/>
      <c r="BR26" s="466"/>
      <c r="BS26" s="466"/>
      <c r="BT26" s="466"/>
      <c r="BU26" s="467"/>
      <c r="BV26" s="465" t="s">
        <v>128</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178</v>
      </c>
      <c r="F27" s="439"/>
      <c r="G27" s="439"/>
      <c r="H27" s="439"/>
      <c r="I27" s="439"/>
      <c r="J27" s="439"/>
      <c r="K27" s="440"/>
      <c r="L27" s="441">
        <v>1</v>
      </c>
      <c r="M27" s="442"/>
      <c r="N27" s="442"/>
      <c r="O27" s="442"/>
      <c r="P27" s="443"/>
      <c r="Q27" s="441">
        <v>2360</v>
      </c>
      <c r="R27" s="442"/>
      <c r="S27" s="442"/>
      <c r="T27" s="442"/>
      <c r="U27" s="442"/>
      <c r="V27" s="443"/>
      <c r="W27" s="507"/>
      <c r="X27" s="498"/>
      <c r="Y27" s="499"/>
      <c r="Z27" s="438" t="s">
        <v>179</v>
      </c>
      <c r="AA27" s="439"/>
      <c r="AB27" s="439"/>
      <c r="AC27" s="439"/>
      <c r="AD27" s="439"/>
      <c r="AE27" s="439"/>
      <c r="AF27" s="439"/>
      <c r="AG27" s="440"/>
      <c r="AH27" s="441">
        <v>4</v>
      </c>
      <c r="AI27" s="442"/>
      <c r="AJ27" s="442"/>
      <c r="AK27" s="442"/>
      <c r="AL27" s="443"/>
      <c r="AM27" s="441">
        <v>8964</v>
      </c>
      <c r="AN27" s="442"/>
      <c r="AO27" s="442"/>
      <c r="AP27" s="442"/>
      <c r="AQ27" s="442"/>
      <c r="AR27" s="443"/>
      <c r="AS27" s="441">
        <v>2241</v>
      </c>
      <c r="AT27" s="442"/>
      <c r="AU27" s="442"/>
      <c r="AV27" s="442"/>
      <c r="AW27" s="442"/>
      <c r="AX27" s="444"/>
      <c r="AY27" s="471" t="s">
        <v>180</v>
      </c>
      <c r="AZ27" s="472"/>
      <c r="BA27" s="472"/>
      <c r="BB27" s="472"/>
      <c r="BC27" s="472"/>
      <c r="BD27" s="472"/>
      <c r="BE27" s="472"/>
      <c r="BF27" s="472"/>
      <c r="BG27" s="472"/>
      <c r="BH27" s="472"/>
      <c r="BI27" s="472"/>
      <c r="BJ27" s="472"/>
      <c r="BK27" s="472"/>
      <c r="BL27" s="472"/>
      <c r="BM27" s="473"/>
      <c r="BN27" s="468">
        <v>7786</v>
      </c>
      <c r="BO27" s="469"/>
      <c r="BP27" s="469"/>
      <c r="BQ27" s="469"/>
      <c r="BR27" s="469"/>
      <c r="BS27" s="469"/>
      <c r="BT27" s="469"/>
      <c r="BU27" s="470"/>
      <c r="BV27" s="468">
        <v>7770</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181</v>
      </c>
      <c r="F28" s="439"/>
      <c r="G28" s="439"/>
      <c r="H28" s="439"/>
      <c r="I28" s="439"/>
      <c r="J28" s="439"/>
      <c r="K28" s="440"/>
      <c r="L28" s="441">
        <v>1</v>
      </c>
      <c r="M28" s="442"/>
      <c r="N28" s="442"/>
      <c r="O28" s="442"/>
      <c r="P28" s="443"/>
      <c r="Q28" s="441">
        <v>1950</v>
      </c>
      <c r="R28" s="442"/>
      <c r="S28" s="442"/>
      <c r="T28" s="442"/>
      <c r="U28" s="442"/>
      <c r="V28" s="443"/>
      <c r="W28" s="507"/>
      <c r="X28" s="498"/>
      <c r="Y28" s="499"/>
      <c r="Z28" s="438" t="s">
        <v>182</v>
      </c>
      <c r="AA28" s="439"/>
      <c r="AB28" s="439"/>
      <c r="AC28" s="439"/>
      <c r="AD28" s="439"/>
      <c r="AE28" s="439"/>
      <c r="AF28" s="439"/>
      <c r="AG28" s="440"/>
      <c r="AH28" s="441" t="s">
        <v>128</v>
      </c>
      <c r="AI28" s="442"/>
      <c r="AJ28" s="442"/>
      <c r="AK28" s="442"/>
      <c r="AL28" s="443"/>
      <c r="AM28" s="441" t="s">
        <v>128</v>
      </c>
      <c r="AN28" s="442"/>
      <c r="AO28" s="442"/>
      <c r="AP28" s="442"/>
      <c r="AQ28" s="442"/>
      <c r="AR28" s="443"/>
      <c r="AS28" s="441" t="s">
        <v>136</v>
      </c>
      <c r="AT28" s="442"/>
      <c r="AU28" s="442"/>
      <c r="AV28" s="442"/>
      <c r="AW28" s="442"/>
      <c r="AX28" s="444"/>
      <c r="AY28" s="448" t="s">
        <v>183</v>
      </c>
      <c r="AZ28" s="449"/>
      <c r="BA28" s="449"/>
      <c r="BB28" s="450"/>
      <c r="BC28" s="457" t="s">
        <v>48</v>
      </c>
      <c r="BD28" s="458"/>
      <c r="BE28" s="458"/>
      <c r="BF28" s="458"/>
      <c r="BG28" s="458"/>
      <c r="BH28" s="458"/>
      <c r="BI28" s="458"/>
      <c r="BJ28" s="458"/>
      <c r="BK28" s="458"/>
      <c r="BL28" s="458"/>
      <c r="BM28" s="459"/>
      <c r="BN28" s="460">
        <v>439814</v>
      </c>
      <c r="BO28" s="461"/>
      <c r="BP28" s="461"/>
      <c r="BQ28" s="461"/>
      <c r="BR28" s="461"/>
      <c r="BS28" s="461"/>
      <c r="BT28" s="461"/>
      <c r="BU28" s="462"/>
      <c r="BV28" s="460">
        <v>492345</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184</v>
      </c>
      <c r="F29" s="439"/>
      <c r="G29" s="439"/>
      <c r="H29" s="439"/>
      <c r="I29" s="439"/>
      <c r="J29" s="439"/>
      <c r="K29" s="440"/>
      <c r="L29" s="441">
        <v>8</v>
      </c>
      <c r="M29" s="442"/>
      <c r="N29" s="442"/>
      <c r="O29" s="442"/>
      <c r="P29" s="443"/>
      <c r="Q29" s="441">
        <v>1700</v>
      </c>
      <c r="R29" s="442"/>
      <c r="S29" s="442"/>
      <c r="T29" s="442"/>
      <c r="U29" s="442"/>
      <c r="V29" s="443"/>
      <c r="W29" s="508"/>
      <c r="X29" s="509"/>
      <c r="Y29" s="510"/>
      <c r="Z29" s="438" t="s">
        <v>185</v>
      </c>
      <c r="AA29" s="439"/>
      <c r="AB29" s="439"/>
      <c r="AC29" s="439"/>
      <c r="AD29" s="439"/>
      <c r="AE29" s="439"/>
      <c r="AF29" s="439"/>
      <c r="AG29" s="440"/>
      <c r="AH29" s="441">
        <v>57</v>
      </c>
      <c r="AI29" s="442"/>
      <c r="AJ29" s="442"/>
      <c r="AK29" s="442"/>
      <c r="AL29" s="443"/>
      <c r="AM29" s="441">
        <v>165261</v>
      </c>
      <c r="AN29" s="442"/>
      <c r="AO29" s="442"/>
      <c r="AP29" s="442"/>
      <c r="AQ29" s="442"/>
      <c r="AR29" s="443"/>
      <c r="AS29" s="441">
        <v>2899</v>
      </c>
      <c r="AT29" s="442"/>
      <c r="AU29" s="442"/>
      <c r="AV29" s="442"/>
      <c r="AW29" s="442"/>
      <c r="AX29" s="444"/>
      <c r="AY29" s="451"/>
      <c r="AZ29" s="452"/>
      <c r="BA29" s="452"/>
      <c r="BB29" s="453"/>
      <c r="BC29" s="445" t="s">
        <v>186</v>
      </c>
      <c r="BD29" s="446"/>
      <c r="BE29" s="446"/>
      <c r="BF29" s="446"/>
      <c r="BG29" s="446"/>
      <c r="BH29" s="446"/>
      <c r="BI29" s="446"/>
      <c r="BJ29" s="446"/>
      <c r="BK29" s="446"/>
      <c r="BL29" s="446"/>
      <c r="BM29" s="447"/>
      <c r="BN29" s="465">
        <v>455767</v>
      </c>
      <c r="BO29" s="466"/>
      <c r="BP29" s="466"/>
      <c r="BQ29" s="466"/>
      <c r="BR29" s="466"/>
      <c r="BS29" s="466"/>
      <c r="BT29" s="466"/>
      <c r="BU29" s="467"/>
      <c r="BV29" s="465">
        <v>480510</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187</v>
      </c>
      <c r="X30" s="518"/>
      <c r="Y30" s="518"/>
      <c r="Z30" s="518"/>
      <c r="AA30" s="518"/>
      <c r="AB30" s="518"/>
      <c r="AC30" s="518"/>
      <c r="AD30" s="518"/>
      <c r="AE30" s="518"/>
      <c r="AF30" s="518"/>
      <c r="AG30" s="519"/>
      <c r="AH30" s="429">
        <v>96.2</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2056881</v>
      </c>
      <c r="BO30" s="469"/>
      <c r="BP30" s="469"/>
      <c r="BQ30" s="469"/>
      <c r="BR30" s="469"/>
      <c r="BS30" s="469"/>
      <c r="BT30" s="469"/>
      <c r="BU30" s="470"/>
      <c r="BV30" s="468">
        <v>2060880</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188</v>
      </c>
      <c r="D32" s="213"/>
      <c r="E32" s="213"/>
      <c r="F32" s="210"/>
      <c r="G32" s="210"/>
      <c r="H32" s="210"/>
      <c r="I32" s="210"/>
      <c r="J32" s="210"/>
      <c r="K32" s="210"/>
      <c r="L32" s="210"/>
      <c r="M32" s="210"/>
      <c r="N32" s="210"/>
      <c r="O32" s="210"/>
      <c r="P32" s="210"/>
      <c r="Q32" s="210"/>
      <c r="R32" s="210"/>
      <c r="S32" s="210"/>
      <c r="T32" s="210"/>
      <c r="U32" s="210" t="s">
        <v>189</v>
      </c>
      <c r="V32" s="210"/>
      <c r="W32" s="210"/>
      <c r="X32" s="210"/>
      <c r="Y32" s="210"/>
      <c r="Z32" s="210"/>
      <c r="AA32" s="210"/>
      <c r="AB32" s="210"/>
      <c r="AC32" s="210"/>
      <c r="AD32" s="210"/>
      <c r="AE32" s="210"/>
      <c r="AF32" s="210"/>
      <c r="AG32" s="210"/>
      <c r="AH32" s="210"/>
      <c r="AI32" s="210"/>
      <c r="AJ32" s="210"/>
      <c r="AK32" s="210"/>
      <c r="AL32" s="210"/>
      <c r="AM32" s="214" t="s">
        <v>190</v>
      </c>
      <c r="AN32" s="210"/>
      <c r="AO32" s="210"/>
      <c r="AP32" s="210"/>
      <c r="AQ32" s="210"/>
      <c r="AR32" s="210"/>
      <c r="AS32" s="214"/>
      <c r="AT32" s="214"/>
      <c r="AU32" s="214"/>
      <c r="AV32" s="214"/>
      <c r="AW32" s="214"/>
      <c r="AX32" s="214"/>
      <c r="AY32" s="214"/>
      <c r="AZ32" s="214"/>
      <c r="BA32" s="214"/>
      <c r="BB32" s="210"/>
      <c r="BC32" s="214"/>
      <c r="BD32" s="210"/>
      <c r="BE32" s="214" t="s">
        <v>191</v>
      </c>
      <c r="BF32" s="210"/>
      <c r="BG32" s="210"/>
      <c r="BH32" s="210"/>
      <c r="BI32" s="210"/>
      <c r="BJ32" s="214"/>
      <c r="BK32" s="214"/>
      <c r="BL32" s="214"/>
      <c r="BM32" s="214"/>
      <c r="BN32" s="214"/>
      <c r="BO32" s="214"/>
      <c r="BP32" s="214"/>
      <c r="BQ32" s="214"/>
      <c r="BR32" s="210"/>
      <c r="BS32" s="210"/>
      <c r="BT32" s="210"/>
      <c r="BU32" s="210"/>
      <c r="BV32" s="210"/>
      <c r="BW32" s="210" t="s">
        <v>192</v>
      </c>
      <c r="BX32" s="210"/>
      <c r="BY32" s="210"/>
      <c r="BZ32" s="210"/>
      <c r="CA32" s="210"/>
      <c r="CB32" s="214"/>
      <c r="CC32" s="214"/>
      <c r="CD32" s="214"/>
      <c r="CE32" s="214"/>
      <c r="CF32" s="214"/>
      <c r="CG32" s="214"/>
      <c r="CH32" s="214"/>
      <c r="CI32" s="214"/>
      <c r="CJ32" s="214"/>
      <c r="CK32" s="214"/>
      <c r="CL32" s="214"/>
      <c r="CM32" s="214"/>
      <c r="CN32" s="214"/>
      <c r="CO32" s="214" t="s">
        <v>193</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194</v>
      </c>
      <c r="D33" s="428"/>
      <c r="E33" s="427" t="s">
        <v>195</v>
      </c>
      <c r="F33" s="427"/>
      <c r="G33" s="427"/>
      <c r="H33" s="427"/>
      <c r="I33" s="427"/>
      <c r="J33" s="427"/>
      <c r="K33" s="427"/>
      <c r="L33" s="427"/>
      <c r="M33" s="427"/>
      <c r="N33" s="427"/>
      <c r="O33" s="427"/>
      <c r="P33" s="427"/>
      <c r="Q33" s="427"/>
      <c r="R33" s="427"/>
      <c r="S33" s="427"/>
      <c r="T33" s="215"/>
      <c r="U33" s="428" t="s">
        <v>196</v>
      </c>
      <c r="V33" s="428"/>
      <c r="W33" s="427" t="s">
        <v>197</v>
      </c>
      <c r="X33" s="427"/>
      <c r="Y33" s="427"/>
      <c r="Z33" s="427"/>
      <c r="AA33" s="427"/>
      <c r="AB33" s="427"/>
      <c r="AC33" s="427"/>
      <c r="AD33" s="427"/>
      <c r="AE33" s="427"/>
      <c r="AF33" s="427"/>
      <c r="AG33" s="427"/>
      <c r="AH33" s="427"/>
      <c r="AI33" s="427"/>
      <c r="AJ33" s="427"/>
      <c r="AK33" s="427"/>
      <c r="AL33" s="215"/>
      <c r="AM33" s="428" t="s">
        <v>194</v>
      </c>
      <c r="AN33" s="428"/>
      <c r="AO33" s="427" t="s">
        <v>198</v>
      </c>
      <c r="AP33" s="427"/>
      <c r="AQ33" s="427"/>
      <c r="AR33" s="427"/>
      <c r="AS33" s="427"/>
      <c r="AT33" s="427"/>
      <c r="AU33" s="427"/>
      <c r="AV33" s="427"/>
      <c r="AW33" s="427"/>
      <c r="AX33" s="427"/>
      <c r="AY33" s="427"/>
      <c r="AZ33" s="427"/>
      <c r="BA33" s="427"/>
      <c r="BB33" s="427"/>
      <c r="BC33" s="427"/>
      <c r="BD33" s="216"/>
      <c r="BE33" s="427" t="s">
        <v>199</v>
      </c>
      <c r="BF33" s="427"/>
      <c r="BG33" s="427" t="s">
        <v>200</v>
      </c>
      <c r="BH33" s="427"/>
      <c r="BI33" s="427"/>
      <c r="BJ33" s="427"/>
      <c r="BK33" s="427"/>
      <c r="BL33" s="427"/>
      <c r="BM33" s="427"/>
      <c r="BN33" s="427"/>
      <c r="BO33" s="427"/>
      <c r="BP33" s="427"/>
      <c r="BQ33" s="427"/>
      <c r="BR33" s="427"/>
      <c r="BS33" s="427"/>
      <c r="BT33" s="427"/>
      <c r="BU33" s="427"/>
      <c r="BV33" s="216"/>
      <c r="BW33" s="428" t="s">
        <v>199</v>
      </c>
      <c r="BX33" s="428"/>
      <c r="BY33" s="427" t="s">
        <v>201</v>
      </c>
      <c r="BZ33" s="427"/>
      <c r="CA33" s="427"/>
      <c r="CB33" s="427"/>
      <c r="CC33" s="427"/>
      <c r="CD33" s="427"/>
      <c r="CE33" s="427"/>
      <c r="CF33" s="427"/>
      <c r="CG33" s="427"/>
      <c r="CH33" s="427"/>
      <c r="CI33" s="427"/>
      <c r="CJ33" s="427"/>
      <c r="CK33" s="427"/>
      <c r="CL33" s="427"/>
      <c r="CM33" s="427"/>
      <c r="CN33" s="215"/>
      <c r="CO33" s="428" t="s">
        <v>194</v>
      </c>
      <c r="CP33" s="428"/>
      <c r="CQ33" s="427" t="s">
        <v>202</v>
      </c>
      <c r="CR33" s="427"/>
      <c r="CS33" s="427"/>
      <c r="CT33" s="427"/>
      <c r="CU33" s="427"/>
      <c r="CV33" s="427"/>
      <c r="CW33" s="427"/>
      <c r="CX33" s="427"/>
      <c r="CY33" s="427"/>
      <c r="CZ33" s="427"/>
      <c r="DA33" s="427"/>
      <c r="DB33" s="427"/>
      <c r="DC33" s="427"/>
      <c r="DD33" s="427"/>
      <c r="DE33" s="427"/>
      <c r="DF33" s="215"/>
      <c r="DG33" s="426" t="s">
        <v>203</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3</v>
      </c>
      <c r="V34" s="424"/>
      <c r="W34" s="423" t="str">
        <f>IF('各会計、関係団体の財政状況及び健全化判断比率'!B28="","",'各会計、関係団体の財政状況及び健全化判断比率'!B28)</f>
        <v>国民健康保険事業特別会計</v>
      </c>
      <c r="X34" s="423"/>
      <c r="Y34" s="423"/>
      <c r="Z34" s="423"/>
      <c r="AA34" s="423"/>
      <c r="AB34" s="423"/>
      <c r="AC34" s="423"/>
      <c r="AD34" s="423"/>
      <c r="AE34" s="423"/>
      <c r="AF34" s="423"/>
      <c r="AG34" s="423"/>
      <c r="AH34" s="423"/>
      <c r="AI34" s="423"/>
      <c r="AJ34" s="423"/>
      <c r="AK34" s="423"/>
      <c r="AL34" s="213"/>
      <c r="AM34" s="424" t="str">
        <f>IF(AO34="","",MAX(C34:D43,U34:V43)+1)</f>
        <v/>
      </c>
      <c r="AN34" s="424"/>
      <c r="AO34" s="423"/>
      <c r="AP34" s="423"/>
      <c r="AQ34" s="423"/>
      <c r="AR34" s="423"/>
      <c r="AS34" s="423"/>
      <c r="AT34" s="423"/>
      <c r="AU34" s="423"/>
      <c r="AV34" s="423"/>
      <c r="AW34" s="423"/>
      <c r="AX34" s="423"/>
      <c r="AY34" s="423"/>
      <c r="AZ34" s="423"/>
      <c r="BA34" s="423"/>
      <c r="BB34" s="423"/>
      <c r="BC34" s="423"/>
      <c r="BD34" s="213"/>
      <c r="BE34" s="424">
        <f>IF(BG34="","",MAX(C34:D43,U34:V43,AM34:AN43)+1)</f>
        <v>5</v>
      </c>
      <c r="BF34" s="424"/>
      <c r="BG34" s="423" t="str">
        <f>IF('各会計、関係団体の財政状況及び健全化判断比率'!B30="","",'各会計、関係団体の財政状況及び健全化判断比率'!B30)</f>
        <v>簡易水道事業特別会計</v>
      </c>
      <c r="BH34" s="423"/>
      <c r="BI34" s="423"/>
      <c r="BJ34" s="423"/>
      <c r="BK34" s="423"/>
      <c r="BL34" s="423"/>
      <c r="BM34" s="423"/>
      <c r="BN34" s="423"/>
      <c r="BO34" s="423"/>
      <c r="BP34" s="423"/>
      <c r="BQ34" s="423"/>
      <c r="BR34" s="423"/>
      <c r="BS34" s="423"/>
      <c r="BT34" s="423"/>
      <c r="BU34" s="423"/>
      <c r="BV34" s="213"/>
      <c r="BW34" s="424">
        <f>IF(BY34="","",MAX(C34:D43,U34:V43,AM34:AN43,BE34:BF43)+1)</f>
        <v>6</v>
      </c>
      <c r="BX34" s="424"/>
      <c r="BY34" s="423" t="str">
        <f>IF('各会計、関係団体の財政状況及び健全化判断比率'!B68="","",'各会計、関係団体の財政状況及び健全化判断比率'!B68)</f>
        <v>安芸広域市町村圏特別養護老人ホーム組合</v>
      </c>
      <c r="BZ34" s="423"/>
      <c r="CA34" s="423"/>
      <c r="CB34" s="423"/>
      <c r="CC34" s="423"/>
      <c r="CD34" s="423"/>
      <c r="CE34" s="423"/>
      <c r="CF34" s="423"/>
      <c r="CG34" s="423"/>
      <c r="CH34" s="423"/>
      <c r="CI34" s="423"/>
      <c r="CJ34" s="423"/>
      <c r="CK34" s="423"/>
      <c r="CL34" s="423"/>
      <c r="CM34" s="423"/>
      <c r="CN34" s="213"/>
      <c r="CO34" s="424">
        <f>IF(CQ34="","",MAX(C34:D43,U34:V43,AM34:AN43,BE34:BF43,BW34:BX43)+1)</f>
        <v>16</v>
      </c>
      <c r="CP34" s="424"/>
      <c r="CQ34" s="423" t="str">
        <f>IF('各会計、関係団体の財政状況及び健全化判断比率'!BS7="","",'各会計、関係団体の財政状況及び健全化判断比率'!BS7)</f>
        <v>やすだソーラーパワー（株）</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f>IF(E35="","",C34+1)</f>
        <v>2</v>
      </c>
      <c r="D35" s="424"/>
      <c r="E35" s="423" t="str">
        <f>IF('各会計、関係団体の財政状況及び健全化判断比率'!B8="","",'各会計、関係団体の財政状況及び健全化判断比率'!B8)</f>
        <v>土地開発事業特別会計</v>
      </c>
      <c r="F35" s="423"/>
      <c r="G35" s="423"/>
      <c r="H35" s="423"/>
      <c r="I35" s="423"/>
      <c r="J35" s="423"/>
      <c r="K35" s="423"/>
      <c r="L35" s="423"/>
      <c r="M35" s="423"/>
      <c r="N35" s="423"/>
      <c r="O35" s="423"/>
      <c r="P35" s="423"/>
      <c r="Q35" s="423"/>
      <c r="R35" s="423"/>
      <c r="S35" s="423"/>
      <c r="T35" s="213"/>
      <c r="U35" s="424">
        <f>IF(W35="","",U34+1)</f>
        <v>4</v>
      </c>
      <c r="V35" s="424"/>
      <c r="W35" s="423" t="str">
        <f>IF('各会計、関係団体の財政状況及び健全化判断比率'!B29="","",'各会計、関係団体の財政状況及び健全化判断比率'!B29)</f>
        <v>後期高齢者医療事業特別会計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t="str">
        <f t="shared" ref="BE35:BE43" si="1">IF(BG35="","",BE34+1)</f>
        <v/>
      </c>
      <c r="BF35" s="424"/>
      <c r="BG35" s="423"/>
      <c r="BH35" s="423"/>
      <c r="BI35" s="423"/>
      <c r="BJ35" s="423"/>
      <c r="BK35" s="423"/>
      <c r="BL35" s="423"/>
      <c r="BM35" s="423"/>
      <c r="BN35" s="423"/>
      <c r="BO35" s="423"/>
      <c r="BP35" s="423"/>
      <c r="BQ35" s="423"/>
      <c r="BR35" s="423"/>
      <c r="BS35" s="423"/>
      <c r="BT35" s="423"/>
      <c r="BU35" s="423"/>
      <c r="BV35" s="213"/>
      <c r="BW35" s="424">
        <f t="shared" ref="BW35:BW43" si="2">IF(BY35="","",BW34+1)</f>
        <v>7</v>
      </c>
      <c r="BX35" s="424"/>
      <c r="BY35" s="423" t="str">
        <f>IF('各会計、関係団体の財政状況及び健全化判断比率'!B69="","",'各会計、関係団体の財政状況及び健全化判断比率'!B69)</f>
        <v>高知県広域食肉センター事務組合</v>
      </c>
      <c r="BZ35" s="423"/>
      <c r="CA35" s="423"/>
      <c r="CB35" s="423"/>
      <c r="CC35" s="423"/>
      <c r="CD35" s="423"/>
      <c r="CE35" s="423"/>
      <c r="CF35" s="423"/>
      <c r="CG35" s="423"/>
      <c r="CH35" s="423"/>
      <c r="CI35" s="423"/>
      <c r="CJ35" s="423"/>
      <c r="CK35" s="423"/>
      <c r="CL35" s="423"/>
      <c r="CM35" s="423"/>
      <c r="CN35" s="213"/>
      <c r="CO35" s="424" t="str">
        <f t="shared" ref="CO35:CO43" si="3">IF(CQ35="","",CO34+1)</f>
        <v/>
      </c>
      <c r="CP35" s="424"/>
      <c r="CQ35" s="423" t="str">
        <f>IF('各会計、関係団体の財政状況及び健全化判断比率'!BS8="","",'各会計、関係団体の財政状況及び健全化判断比率'!BS8)</f>
        <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t="str">
        <f>IF(E36="","",C35+1)</f>
        <v/>
      </c>
      <c r="D36" s="424"/>
      <c r="E36" s="423" t="str">
        <f>IF('各会計、関係団体の財政状況及び健全化判断比率'!B9="","",'各会計、関係団体の財政状況及び健全化判断比率'!B9)</f>
        <v/>
      </c>
      <c r="F36" s="423"/>
      <c r="G36" s="423"/>
      <c r="H36" s="423"/>
      <c r="I36" s="423"/>
      <c r="J36" s="423"/>
      <c r="K36" s="423"/>
      <c r="L36" s="423"/>
      <c r="M36" s="423"/>
      <c r="N36" s="423"/>
      <c r="O36" s="423"/>
      <c r="P36" s="423"/>
      <c r="Q36" s="423"/>
      <c r="R36" s="423"/>
      <c r="S36" s="423"/>
      <c r="T36" s="213"/>
      <c r="U36" s="424" t="str">
        <f t="shared" ref="U36:U43" si="4">IF(W36="","",U35+1)</f>
        <v/>
      </c>
      <c r="V36" s="424"/>
      <c r="W36" s="423"/>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t="str">
        <f t="shared" si="1"/>
        <v/>
      </c>
      <c r="BF36" s="424"/>
      <c r="BG36" s="423"/>
      <c r="BH36" s="423"/>
      <c r="BI36" s="423"/>
      <c r="BJ36" s="423"/>
      <c r="BK36" s="423"/>
      <c r="BL36" s="423"/>
      <c r="BM36" s="423"/>
      <c r="BN36" s="423"/>
      <c r="BO36" s="423"/>
      <c r="BP36" s="423"/>
      <c r="BQ36" s="423"/>
      <c r="BR36" s="423"/>
      <c r="BS36" s="423"/>
      <c r="BT36" s="423"/>
      <c r="BU36" s="423"/>
      <c r="BV36" s="213"/>
      <c r="BW36" s="424">
        <f t="shared" si="2"/>
        <v>8</v>
      </c>
      <c r="BX36" s="424"/>
      <c r="BY36" s="423" t="str">
        <f>IF('各会計、関係団体の財政状況及び健全化判断比率'!B70="","",'各会計、関係団体の財政状況及び健全化判断比率'!B70)</f>
        <v>安芸広域市町村圏事務組合（一般会計）</v>
      </c>
      <c r="BZ36" s="423"/>
      <c r="CA36" s="423"/>
      <c r="CB36" s="423"/>
      <c r="CC36" s="423"/>
      <c r="CD36" s="423"/>
      <c r="CE36" s="423"/>
      <c r="CF36" s="423"/>
      <c r="CG36" s="423"/>
      <c r="CH36" s="423"/>
      <c r="CI36" s="423"/>
      <c r="CJ36" s="423"/>
      <c r="CK36" s="423"/>
      <c r="CL36" s="423"/>
      <c r="CM36" s="423"/>
      <c r="CN36" s="213"/>
      <c r="CO36" s="424" t="str">
        <f t="shared" si="3"/>
        <v/>
      </c>
      <c r="CP36" s="424"/>
      <c r="CQ36" s="423" t="str">
        <f>IF('各会計、関係団体の財政状況及び健全化判断比率'!BS9="","",'各会計、関係団体の財政状況及び健全化判断比率'!BS9)</f>
        <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9</v>
      </c>
      <c r="BX37" s="424"/>
      <c r="BY37" s="423" t="str">
        <f>IF('各会計、関係団体の財政状況及び健全化判断比率'!B71="","",'各会計、関係団体の財政状況及び健全化判断比率'!B71)</f>
        <v>安芸広域市町村圏事務組合（滞納整理事業特別会計）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10</v>
      </c>
      <c r="BX38" s="424"/>
      <c r="BY38" s="423" t="str">
        <f>IF('各会計、関係団体の財政状況及び健全化判断比率'!B72="","",'各会計、関係団体の財政状況及び健全化判断比率'!B72)</f>
        <v>中芸広域連合（一般会計）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11</v>
      </c>
      <c r="BX39" s="424"/>
      <c r="BY39" s="423" t="str">
        <f>IF('各会計、関係団体の財政状況及び健全化判断比率'!B73="","",'各会計、関係団体の財政状況及び健全化判断比率'!B73)</f>
        <v>中芸広域連合（介護保険事業特別会計）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12</v>
      </c>
      <c r="BX40" s="424"/>
      <c r="BY40" s="423" t="str">
        <f>IF('各会計、関係団体の財政状況及び健全化判断比率'!B74="","",'各会計、関係団体の財政状況及び健全化判断比率'!B74)</f>
        <v>こうち人づくり広域連合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13</v>
      </c>
      <c r="BX41" s="424"/>
      <c r="BY41" s="423" t="str">
        <f>IF('各会計、関係団体の財政状況及び健全化判断比率'!B75="","",'各会計、関係団体の財政状況及び健全化判断比率'!B75)</f>
        <v>高知県市町村総合事務組合（一般会計）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f t="shared" si="2"/>
        <v>14</v>
      </c>
      <c r="BX42" s="424"/>
      <c r="BY42" s="423" t="str">
        <f>IF('各会計、関係団体の財政状況及び健全化判断比率'!B76="","",'各会計、関係団体の財政状況及び健全化判断比率'!B76)</f>
        <v>高知県市町村総合事務組合（交通災害共済事業特別会計）</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f t="shared" si="2"/>
        <v>15</v>
      </c>
      <c r="BX43" s="424"/>
      <c r="BY43" s="423" t="str">
        <f>IF('各会計、関係団体の財政状況及び健全化判断比率'!B77="","",'各会計、関係団体の財政状況及び健全化判断比率'!B77)</f>
        <v>高知県後期高齢者医療広域連合（一般会計）</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204</v>
      </c>
      <c r="C46" s="185"/>
      <c r="D46" s="185"/>
      <c r="E46" s="185" t="s">
        <v>205</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206</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207</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208</v>
      </c>
    </row>
    <row r="50" spans="5:5">
      <c r="E50" s="187" t="s">
        <v>209</v>
      </c>
    </row>
    <row r="51" spans="5:5">
      <c r="E51" s="187" t="s">
        <v>210</v>
      </c>
    </row>
    <row r="52" spans="5:5">
      <c r="E52" s="187" t="s">
        <v>211</v>
      </c>
    </row>
    <row r="53" spans="5:5"/>
    <row r="54" spans="5:5"/>
    <row r="55" spans="5:5"/>
    <row r="56" spans="5:5"/>
    <row r="57" spans="5:5" hidden="1"/>
    <row r="58" spans="5:5" hidden="1"/>
    <row r="59" spans="5:5" hidden="1"/>
  </sheetData>
  <sheetProtection algorithmName="SHA-512" hashValue="czrEzcfzLQ8FJsUiXklo+VCT2bilXBCBrFlpV5IbfnwhvaMGp9aU2/l7Kl+mwm5JsJOZIPg4e+aHVyg/DXYZvg==" saltValue="DSnrn+i/lYCU1T+a09Jnr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zoomScale="80" zoomScaleNormal="8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212</v>
      </c>
      <c r="DI1" s="794"/>
      <c r="DJ1" s="794"/>
      <c r="DK1" s="794"/>
      <c r="DL1" s="794"/>
      <c r="DM1" s="794"/>
      <c r="DN1" s="795"/>
      <c r="DO1" s="225"/>
      <c r="DP1" s="793" t="s">
        <v>213</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214</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215</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216</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217</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218</v>
      </c>
      <c r="S4" s="736"/>
      <c r="T4" s="736"/>
      <c r="U4" s="736"/>
      <c r="V4" s="736"/>
      <c r="W4" s="736"/>
      <c r="X4" s="736"/>
      <c r="Y4" s="737"/>
      <c r="Z4" s="735" t="s">
        <v>219</v>
      </c>
      <c r="AA4" s="736"/>
      <c r="AB4" s="736"/>
      <c r="AC4" s="737"/>
      <c r="AD4" s="735" t="s">
        <v>220</v>
      </c>
      <c r="AE4" s="736"/>
      <c r="AF4" s="736"/>
      <c r="AG4" s="736"/>
      <c r="AH4" s="736"/>
      <c r="AI4" s="736"/>
      <c r="AJ4" s="736"/>
      <c r="AK4" s="737"/>
      <c r="AL4" s="735" t="s">
        <v>219</v>
      </c>
      <c r="AM4" s="736"/>
      <c r="AN4" s="736"/>
      <c r="AO4" s="737"/>
      <c r="AP4" s="796" t="s">
        <v>221</v>
      </c>
      <c r="AQ4" s="796"/>
      <c r="AR4" s="796"/>
      <c r="AS4" s="796"/>
      <c r="AT4" s="796"/>
      <c r="AU4" s="796"/>
      <c r="AV4" s="796"/>
      <c r="AW4" s="796"/>
      <c r="AX4" s="796"/>
      <c r="AY4" s="796"/>
      <c r="AZ4" s="796"/>
      <c r="BA4" s="796"/>
      <c r="BB4" s="796"/>
      <c r="BC4" s="796"/>
      <c r="BD4" s="796"/>
      <c r="BE4" s="796"/>
      <c r="BF4" s="796"/>
      <c r="BG4" s="796" t="s">
        <v>222</v>
      </c>
      <c r="BH4" s="796"/>
      <c r="BI4" s="796"/>
      <c r="BJ4" s="796"/>
      <c r="BK4" s="796"/>
      <c r="BL4" s="796"/>
      <c r="BM4" s="796"/>
      <c r="BN4" s="796"/>
      <c r="BO4" s="796" t="s">
        <v>219</v>
      </c>
      <c r="BP4" s="796"/>
      <c r="BQ4" s="796"/>
      <c r="BR4" s="796"/>
      <c r="BS4" s="796" t="s">
        <v>223</v>
      </c>
      <c r="BT4" s="796"/>
      <c r="BU4" s="796"/>
      <c r="BV4" s="796"/>
      <c r="BW4" s="796"/>
      <c r="BX4" s="796"/>
      <c r="BY4" s="796"/>
      <c r="BZ4" s="796"/>
      <c r="CA4" s="796"/>
      <c r="CB4" s="796"/>
      <c r="CD4" s="778" t="s">
        <v>224</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225</v>
      </c>
      <c r="C5" s="761"/>
      <c r="D5" s="761"/>
      <c r="E5" s="761"/>
      <c r="F5" s="761"/>
      <c r="G5" s="761"/>
      <c r="H5" s="761"/>
      <c r="I5" s="761"/>
      <c r="J5" s="761"/>
      <c r="K5" s="761"/>
      <c r="L5" s="761"/>
      <c r="M5" s="761"/>
      <c r="N5" s="761"/>
      <c r="O5" s="761"/>
      <c r="P5" s="761"/>
      <c r="Q5" s="762"/>
      <c r="R5" s="726">
        <v>214060</v>
      </c>
      <c r="S5" s="727"/>
      <c r="T5" s="727"/>
      <c r="U5" s="727"/>
      <c r="V5" s="727"/>
      <c r="W5" s="727"/>
      <c r="X5" s="727"/>
      <c r="Y5" s="773"/>
      <c r="Z5" s="791">
        <v>7.4</v>
      </c>
      <c r="AA5" s="791"/>
      <c r="AB5" s="791"/>
      <c r="AC5" s="791"/>
      <c r="AD5" s="792">
        <v>214060</v>
      </c>
      <c r="AE5" s="792"/>
      <c r="AF5" s="792"/>
      <c r="AG5" s="792"/>
      <c r="AH5" s="792"/>
      <c r="AI5" s="792"/>
      <c r="AJ5" s="792"/>
      <c r="AK5" s="792"/>
      <c r="AL5" s="774">
        <v>14.4</v>
      </c>
      <c r="AM5" s="743"/>
      <c r="AN5" s="743"/>
      <c r="AO5" s="775"/>
      <c r="AP5" s="760" t="s">
        <v>226</v>
      </c>
      <c r="AQ5" s="761"/>
      <c r="AR5" s="761"/>
      <c r="AS5" s="761"/>
      <c r="AT5" s="761"/>
      <c r="AU5" s="761"/>
      <c r="AV5" s="761"/>
      <c r="AW5" s="761"/>
      <c r="AX5" s="761"/>
      <c r="AY5" s="761"/>
      <c r="AZ5" s="761"/>
      <c r="BA5" s="761"/>
      <c r="BB5" s="761"/>
      <c r="BC5" s="761"/>
      <c r="BD5" s="761"/>
      <c r="BE5" s="761"/>
      <c r="BF5" s="762"/>
      <c r="BG5" s="661">
        <v>214060</v>
      </c>
      <c r="BH5" s="664"/>
      <c r="BI5" s="664"/>
      <c r="BJ5" s="664"/>
      <c r="BK5" s="664"/>
      <c r="BL5" s="664"/>
      <c r="BM5" s="664"/>
      <c r="BN5" s="665"/>
      <c r="BO5" s="723">
        <v>100</v>
      </c>
      <c r="BP5" s="723"/>
      <c r="BQ5" s="723"/>
      <c r="BR5" s="723"/>
      <c r="BS5" s="724" t="s">
        <v>128</v>
      </c>
      <c r="BT5" s="724"/>
      <c r="BU5" s="724"/>
      <c r="BV5" s="724"/>
      <c r="BW5" s="724"/>
      <c r="BX5" s="724"/>
      <c r="BY5" s="724"/>
      <c r="BZ5" s="724"/>
      <c r="CA5" s="724"/>
      <c r="CB5" s="765"/>
      <c r="CD5" s="778" t="s">
        <v>221</v>
      </c>
      <c r="CE5" s="779"/>
      <c r="CF5" s="779"/>
      <c r="CG5" s="779"/>
      <c r="CH5" s="779"/>
      <c r="CI5" s="779"/>
      <c r="CJ5" s="779"/>
      <c r="CK5" s="779"/>
      <c r="CL5" s="779"/>
      <c r="CM5" s="779"/>
      <c r="CN5" s="779"/>
      <c r="CO5" s="779"/>
      <c r="CP5" s="779"/>
      <c r="CQ5" s="780"/>
      <c r="CR5" s="778" t="s">
        <v>227</v>
      </c>
      <c r="CS5" s="779"/>
      <c r="CT5" s="779"/>
      <c r="CU5" s="779"/>
      <c r="CV5" s="779"/>
      <c r="CW5" s="779"/>
      <c r="CX5" s="779"/>
      <c r="CY5" s="780"/>
      <c r="CZ5" s="778" t="s">
        <v>219</v>
      </c>
      <c r="DA5" s="779"/>
      <c r="DB5" s="779"/>
      <c r="DC5" s="780"/>
      <c r="DD5" s="778" t="s">
        <v>228</v>
      </c>
      <c r="DE5" s="779"/>
      <c r="DF5" s="779"/>
      <c r="DG5" s="779"/>
      <c r="DH5" s="779"/>
      <c r="DI5" s="779"/>
      <c r="DJ5" s="779"/>
      <c r="DK5" s="779"/>
      <c r="DL5" s="779"/>
      <c r="DM5" s="779"/>
      <c r="DN5" s="779"/>
      <c r="DO5" s="779"/>
      <c r="DP5" s="780"/>
      <c r="DQ5" s="778" t="s">
        <v>229</v>
      </c>
      <c r="DR5" s="779"/>
      <c r="DS5" s="779"/>
      <c r="DT5" s="779"/>
      <c r="DU5" s="779"/>
      <c r="DV5" s="779"/>
      <c r="DW5" s="779"/>
      <c r="DX5" s="779"/>
      <c r="DY5" s="779"/>
      <c r="DZ5" s="779"/>
      <c r="EA5" s="779"/>
      <c r="EB5" s="779"/>
      <c r="EC5" s="780"/>
    </row>
    <row r="6" spans="2:143" ht="11.25" customHeight="1">
      <c r="B6" s="658" t="s">
        <v>230</v>
      </c>
      <c r="C6" s="659"/>
      <c r="D6" s="659"/>
      <c r="E6" s="659"/>
      <c r="F6" s="659"/>
      <c r="G6" s="659"/>
      <c r="H6" s="659"/>
      <c r="I6" s="659"/>
      <c r="J6" s="659"/>
      <c r="K6" s="659"/>
      <c r="L6" s="659"/>
      <c r="M6" s="659"/>
      <c r="N6" s="659"/>
      <c r="O6" s="659"/>
      <c r="P6" s="659"/>
      <c r="Q6" s="660"/>
      <c r="R6" s="661">
        <v>23834</v>
      </c>
      <c r="S6" s="664"/>
      <c r="T6" s="664"/>
      <c r="U6" s="664"/>
      <c r="V6" s="664"/>
      <c r="W6" s="664"/>
      <c r="X6" s="664"/>
      <c r="Y6" s="665"/>
      <c r="Z6" s="723">
        <v>0.8</v>
      </c>
      <c r="AA6" s="723"/>
      <c r="AB6" s="723"/>
      <c r="AC6" s="723"/>
      <c r="AD6" s="724">
        <v>23834</v>
      </c>
      <c r="AE6" s="724"/>
      <c r="AF6" s="724"/>
      <c r="AG6" s="724"/>
      <c r="AH6" s="724"/>
      <c r="AI6" s="724"/>
      <c r="AJ6" s="724"/>
      <c r="AK6" s="724"/>
      <c r="AL6" s="666">
        <v>1.6</v>
      </c>
      <c r="AM6" s="667"/>
      <c r="AN6" s="667"/>
      <c r="AO6" s="725"/>
      <c r="AP6" s="658" t="s">
        <v>231</v>
      </c>
      <c r="AQ6" s="659"/>
      <c r="AR6" s="659"/>
      <c r="AS6" s="659"/>
      <c r="AT6" s="659"/>
      <c r="AU6" s="659"/>
      <c r="AV6" s="659"/>
      <c r="AW6" s="659"/>
      <c r="AX6" s="659"/>
      <c r="AY6" s="659"/>
      <c r="AZ6" s="659"/>
      <c r="BA6" s="659"/>
      <c r="BB6" s="659"/>
      <c r="BC6" s="659"/>
      <c r="BD6" s="659"/>
      <c r="BE6" s="659"/>
      <c r="BF6" s="660"/>
      <c r="BG6" s="661">
        <v>214060</v>
      </c>
      <c r="BH6" s="664"/>
      <c r="BI6" s="664"/>
      <c r="BJ6" s="664"/>
      <c r="BK6" s="664"/>
      <c r="BL6" s="664"/>
      <c r="BM6" s="664"/>
      <c r="BN6" s="665"/>
      <c r="BO6" s="723">
        <v>100</v>
      </c>
      <c r="BP6" s="723"/>
      <c r="BQ6" s="723"/>
      <c r="BR6" s="723"/>
      <c r="BS6" s="724" t="s">
        <v>232</v>
      </c>
      <c r="BT6" s="724"/>
      <c r="BU6" s="724"/>
      <c r="BV6" s="724"/>
      <c r="BW6" s="724"/>
      <c r="BX6" s="724"/>
      <c r="BY6" s="724"/>
      <c r="BZ6" s="724"/>
      <c r="CA6" s="724"/>
      <c r="CB6" s="765"/>
      <c r="CD6" s="732" t="s">
        <v>233</v>
      </c>
      <c r="CE6" s="733"/>
      <c r="CF6" s="733"/>
      <c r="CG6" s="733"/>
      <c r="CH6" s="733"/>
      <c r="CI6" s="733"/>
      <c r="CJ6" s="733"/>
      <c r="CK6" s="733"/>
      <c r="CL6" s="733"/>
      <c r="CM6" s="733"/>
      <c r="CN6" s="733"/>
      <c r="CO6" s="733"/>
      <c r="CP6" s="733"/>
      <c r="CQ6" s="734"/>
      <c r="CR6" s="661">
        <v>47903</v>
      </c>
      <c r="CS6" s="664"/>
      <c r="CT6" s="664"/>
      <c r="CU6" s="664"/>
      <c r="CV6" s="664"/>
      <c r="CW6" s="664"/>
      <c r="CX6" s="664"/>
      <c r="CY6" s="665"/>
      <c r="CZ6" s="774">
        <v>1.7</v>
      </c>
      <c r="DA6" s="743"/>
      <c r="DB6" s="743"/>
      <c r="DC6" s="777"/>
      <c r="DD6" s="669" t="s">
        <v>128</v>
      </c>
      <c r="DE6" s="664"/>
      <c r="DF6" s="664"/>
      <c r="DG6" s="664"/>
      <c r="DH6" s="664"/>
      <c r="DI6" s="664"/>
      <c r="DJ6" s="664"/>
      <c r="DK6" s="664"/>
      <c r="DL6" s="664"/>
      <c r="DM6" s="664"/>
      <c r="DN6" s="664"/>
      <c r="DO6" s="664"/>
      <c r="DP6" s="665"/>
      <c r="DQ6" s="669">
        <v>47903</v>
      </c>
      <c r="DR6" s="664"/>
      <c r="DS6" s="664"/>
      <c r="DT6" s="664"/>
      <c r="DU6" s="664"/>
      <c r="DV6" s="664"/>
      <c r="DW6" s="664"/>
      <c r="DX6" s="664"/>
      <c r="DY6" s="664"/>
      <c r="DZ6" s="664"/>
      <c r="EA6" s="664"/>
      <c r="EB6" s="664"/>
      <c r="EC6" s="704"/>
    </row>
    <row r="7" spans="2:143" ht="11.25" customHeight="1">
      <c r="B7" s="658" t="s">
        <v>234</v>
      </c>
      <c r="C7" s="659"/>
      <c r="D7" s="659"/>
      <c r="E7" s="659"/>
      <c r="F7" s="659"/>
      <c r="G7" s="659"/>
      <c r="H7" s="659"/>
      <c r="I7" s="659"/>
      <c r="J7" s="659"/>
      <c r="K7" s="659"/>
      <c r="L7" s="659"/>
      <c r="M7" s="659"/>
      <c r="N7" s="659"/>
      <c r="O7" s="659"/>
      <c r="P7" s="659"/>
      <c r="Q7" s="660"/>
      <c r="R7" s="661">
        <v>662</v>
      </c>
      <c r="S7" s="664"/>
      <c r="T7" s="664"/>
      <c r="U7" s="664"/>
      <c r="V7" s="664"/>
      <c r="W7" s="664"/>
      <c r="X7" s="664"/>
      <c r="Y7" s="665"/>
      <c r="Z7" s="723">
        <v>0</v>
      </c>
      <c r="AA7" s="723"/>
      <c r="AB7" s="723"/>
      <c r="AC7" s="723"/>
      <c r="AD7" s="724">
        <v>662</v>
      </c>
      <c r="AE7" s="724"/>
      <c r="AF7" s="724"/>
      <c r="AG7" s="724"/>
      <c r="AH7" s="724"/>
      <c r="AI7" s="724"/>
      <c r="AJ7" s="724"/>
      <c r="AK7" s="724"/>
      <c r="AL7" s="666">
        <v>0</v>
      </c>
      <c r="AM7" s="667"/>
      <c r="AN7" s="667"/>
      <c r="AO7" s="725"/>
      <c r="AP7" s="658" t="s">
        <v>235</v>
      </c>
      <c r="AQ7" s="659"/>
      <c r="AR7" s="659"/>
      <c r="AS7" s="659"/>
      <c r="AT7" s="659"/>
      <c r="AU7" s="659"/>
      <c r="AV7" s="659"/>
      <c r="AW7" s="659"/>
      <c r="AX7" s="659"/>
      <c r="AY7" s="659"/>
      <c r="AZ7" s="659"/>
      <c r="BA7" s="659"/>
      <c r="BB7" s="659"/>
      <c r="BC7" s="659"/>
      <c r="BD7" s="659"/>
      <c r="BE7" s="659"/>
      <c r="BF7" s="660"/>
      <c r="BG7" s="661">
        <v>87538</v>
      </c>
      <c r="BH7" s="664"/>
      <c r="BI7" s="664"/>
      <c r="BJ7" s="664"/>
      <c r="BK7" s="664"/>
      <c r="BL7" s="664"/>
      <c r="BM7" s="664"/>
      <c r="BN7" s="665"/>
      <c r="BO7" s="723">
        <v>40.9</v>
      </c>
      <c r="BP7" s="723"/>
      <c r="BQ7" s="723"/>
      <c r="BR7" s="723"/>
      <c r="BS7" s="724" t="s">
        <v>128</v>
      </c>
      <c r="BT7" s="724"/>
      <c r="BU7" s="724"/>
      <c r="BV7" s="724"/>
      <c r="BW7" s="724"/>
      <c r="BX7" s="724"/>
      <c r="BY7" s="724"/>
      <c r="BZ7" s="724"/>
      <c r="CA7" s="724"/>
      <c r="CB7" s="765"/>
      <c r="CD7" s="705" t="s">
        <v>236</v>
      </c>
      <c r="CE7" s="702"/>
      <c r="CF7" s="702"/>
      <c r="CG7" s="702"/>
      <c r="CH7" s="702"/>
      <c r="CI7" s="702"/>
      <c r="CJ7" s="702"/>
      <c r="CK7" s="702"/>
      <c r="CL7" s="702"/>
      <c r="CM7" s="702"/>
      <c r="CN7" s="702"/>
      <c r="CO7" s="702"/>
      <c r="CP7" s="702"/>
      <c r="CQ7" s="703"/>
      <c r="CR7" s="661">
        <v>820995</v>
      </c>
      <c r="CS7" s="664"/>
      <c r="CT7" s="664"/>
      <c r="CU7" s="664"/>
      <c r="CV7" s="664"/>
      <c r="CW7" s="664"/>
      <c r="CX7" s="664"/>
      <c r="CY7" s="665"/>
      <c r="CZ7" s="723">
        <v>29.2</v>
      </c>
      <c r="DA7" s="723"/>
      <c r="DB7" s="723"/>
      <c r="DC7" s="723"/>
      <c r="DD7" s="669">
        <v>160833</v>
      </c>
      <c r="DE7" s="664"/>
      <c r="DF7" s="664"/>
      <c r="DG7" s="664"/>
      <c r="DH7" s="664"/>
      <c r="DI7" s="664"/>
      <c r="DJ7" s="664"/>
      <c r="DK7" s="664"/>
      <c r="DL7" s="664"/>
      <c r="DM7" s="664"/>
      <c r="DN7" s="664"/>
      <c r="DO7" s="664"/>
      <c r="DP7" s="665"/>
      <c r="DQ7" s="669">
        <v>487415</v>
      </c>
      <c r="DR7" s="664"/>
      <c r="DS7" s="664"/>
      <c r="DT7" s="664"/>
      <c r="DU7" s="664"/>
      <c r="DV7" s="664"/>
      <c r="DW7" s="664"/>
      <c r="DX7" s="664"/>
      <c r="DY7" s="664"/>
      <c r="DZ7" s="664"/>
      <c r="EA7" s="664"/>
      <c r="EB7" s="664"/>
      <c r="EC7" s="704"/>
    </row>
    <row r="8" spans="2:143" ht="11.25" customHeight="1">
      <c r="B8" s="658" t="s">
        <v>237</v>
      </c>
      <c r="C8" s="659"/>
      <c r="D8" s="659"/>
      <c r="E8" s="659"/>
      <c r="F8" s="659"/>
      <c r="G8" s="659"/>
      <c r="H8" s="659"/>
      <c r="I8" s="659"/>
      <c r="J8" s="659"/>
      <c r="K8" s="659"/>
      <c r="L8" s="659"/>
      <c r="M8" s="659"/>
      <c r="N8" s="659"/>
      <c r="O8" s="659"/>
      <c r="P8" s="659"/>
      <c r="Q8" s="660"/>
      <c r="R8" s="661">
        <v>640</v>
      </c>
      <c r="S8" s="664"/>
      <c r="T8" s="664"/>
      <c r="U8" s="664"/>
      <c r="V8" s="664"/>
      <c r="W8" s="664"/>
      <c r="X8" s="664"/>
      <c r="Y8" s="665"/>
      <c r="Z8" s="723">
        <v>0</v>
      </c>
      <c r="AA8" s="723"/>
      <c r="AB8" s="723"/>
      <c r="AC8" s="723"/>
      <c r="AD8" s="724">
        <v>640</v>
      </c>
      <c r="AE8" s="724"/>
      <c r="AF8" s="724"/>
      <c r="AG8" s="724"/>
      <c r="AH8" s="724"/>
      <c r="AI8" s="724"/>
      <c r="AJ8" s="724"/>
      <c r="AK8" s="724"/>
      <c r="AL8" s="666">
        <v>0</v>
      </c>
      <c r="AM8" s="667"/>
      <c r="AN8" s="667"/>
      <c r="AO8" s="725"/>
      <c r="AP8" s="658" t="s">
        <v>238</v>
      </c>
      <c r="AQ8" s="659"/>
      <c r="AR8" s="659"/>
      <c r="AS8" s="659"/>
      <c r="AT8" s="659"/>
      <c r="AU8" s="659"/>
      <c r="AV8" s="659"/>
      <c r="AW8" s="659"/>
      <c r="AX8" s="659"/>
      <c r="AY8" s="659"/>
      <c r="AZ8" s="659"/>
      <c r="BA8" s="659"/>
      <c r="BB8" s="659"/>
      <c r="BC8" s="659"/>
      <c r="BD8" s="659"/>
      <c r="BE8" s="659"/>
      <c r="BF8" s="660"/>
      <c r="BG8" s="661">
        <v>4249</v>
      </c>
      <c r="BH8" s="664"/>
      <c r="BI8" s="664"/>
      <c r="BJ8" s="664"/>
      <c r="BK8" s="664"/>
      <c r="BL8" s="664"/>
      <c r="BM8" s="664"/>
      <c r="BN8" s="665"/>
      <c r="BO8" s="723">
        <v>2</v>
      </c>
      <c r="BP8" s="723"/>
      <c r="BQ8" s="723"/>
      <c r="BR8" s="723"/>
      <c r="BS8" s="669" t="s">
        <v>232</v>
      </c>
      <c r="BT8" s="664"/>
      <c r="BU8" s="664"/>
      <c r="BV8" s="664"/>
      <c r="BW8" s="664"/>
      <c r="BX8" s="664"/>
      <c r="BY8" s="664"/>
      <c r="BZ8" s="664"/>
      <c r="CA8" s="664"/>
      <c r="CB8" s="704"/>
      <c r="CD8" s="705" t="s">
        <v>239</v>
      </c>
      <c r="CE8" s="702"/>
      <c r="CF8" s="702"/>
      <c r="CG8" s="702"/>
      <c r="CH8" s="702"/>
      <c r="CI8" s="702"/>
      <c r="CJ8" s="702"/>
      <c r="CK8" s="702"/>
      <c r="CL8" s="702"/>
      <c r="CM8" s="702"/>
      <c r="CN8" s="702"/>
      <c r="CO8" s="702"/>
      <c r="CP8" s="702"/>
      <c r="CQ8" s="703"/>
      <c r="CR8" s="661">
        <v>432743</v>
      </c>
      <c r="CS8" s="664"/>
      <c r="CT8" s="664"/>
      <c r="CU8" s="664"/>
      <c r="CV8" s="664"/>
      <c r="CW8" s="664"/>
      <c r="CX8" s="664"/>
      <c r="CY8" s="665"/>
      <c r="CZ8" s="723">
        <v>15.4</v>
      </c>
      <c r="DA8" s="723"/>
      <c r="DB8" s="723"/>
      <c r="DC8" s="723"/>
      <c r="DD8" s="669" t="s">
        <v>232</v>
      </c>
      <c r="DE8" s="664"/>
      <c r="DF8" s="664"/>
      <c r="DG8" s="664"/>
      <c r="DH8" s="664"/>
      <c r="DI8" s="664"/>
      <c r="DJ8" s="664"/>
      <c r="DK8" s="664"/>
      <c r="DL8" s="664"/>
      <c r="DM8" s="664"/>
      <c r="DN8" s="664"/>
      <c r="DO8" s="664"/>
      <c r="DP8" s="665"/>
      <c r="DQ8" s="669">
        <v>314307</v>
      </c>
      <c r="DR8" s="664"/>
      <c r="DS8" s="664"/>
      <c r="DT8" s="664"/>
      <c r="DU8" s="664"/>
      <c r="DV8" s="664"/>
      <c r="DW8" s="664"/>
      <c r="DX8" s="664"/>
      <c r="DY8" s="664"/>
      <c r="DZ8" s="664"/>
      <c r="EA8" s="664"/>
      <c r="EB8" s="664"/>
      <c r="EC8" s="704"/>
    </row>
    <row r="9" spans="2:143" ht="11.25" customHeight="1">
      <c r="B9" s="658" t="s">
        <v>240</v>
      </c>
      <c r="C9" s="659"/>
      <c r="D9" s="659"/>
      <c r="E9" s="659"/>
      <c r="F9" s="659"/>
      <c r="G9" s="659"/>
      <c r="H9" s="659"/>
      <c r="I9" s="659"/>
      <c r="J9" s="659"/>
      <c r="K9" s="659"/>
      <c r="L9" s="659"/>
      <c r="M9" s="659"/>
      <c r="N9" s="659"/>
      <c r="O9" s="659"/>
      <c r="P9" s="659"/>
      <c r="Q9" s="660"/>
      <c r="R9" s="661">
        <v>580</v>
      </c>
      <c r="S9" s="664"/>
      <c r="T9" s="664"/>
      <c r="U9" s="664"/>
      <c r="V9" s="664"/>
      <c r="W9" s="664"/>
      <c r="X9" s="664"/>
      <c r="Y9" s="665"/>
      <c r="Z9" s="723">
        <v>0</v>
      </c>
      <c r="AA9" s="723"/>
      <c r="AB9" s="723"/>
      <c r="AC9" s="723"/>
      <c r="AD9" s="724">
        <v>580</v>
      </c>
      <c r="AE9" s="724"/>
      <c r="AF9" s="724"/>
      <c r="AG9" s="724"/>
      <c r="AH9" s="724"/>
      <c r="AI9" s="724"/>
      <c r="AJ9" s="724"/>
      <c r="AK9" s="724"/>
      <c r="AL9" s="666">
        <v>0</v>
      </c>
      <c r="AM9" s="667"/>
      <c r="AN9" s="667"/>
      <c r="AO9" s="725"/>
      <c r="AP9" s="658" t="s">
        <v>241</v>
      </c>
      <c r="AQ9" s="659"/>
      <c r="AR9" s="659"/>
      <c r="AS9" s="659"/>
      <c r="AT9" s="659"/>
      <c r="AU9" s="659"/>
      <c r="AV9" s="659"/>
      <c r="AW9" s="659"/>
      <c r="AX9" s="659"/>
      <c r="AY9" s="659"/>
      <c r="AZ9" s="659"/>
      <c r="BA9" s="659"/>
      <c r="BB9" s="659"/>
      <c r="BC9" s="659"/>
      <c r="BD9" s="659"/>
      <c r="BE9" s="659"/>
      <c r="BF9" s="660"/>
      <c r="BG9" s="661">
        <v>74993</v>
      </c>
      <c r="BH9" s="664"/>
      <c r="BI9" s="664"/>
      <c r="BJ9" s="664"/>
      <c r="BK9" s="664"/>
      <c r="BL9" s="664"/>
      <c r="BM9" s="664"/>
      <c r="BN9" s="665"/>
      <c r="BO9" s="723">
        <v>35</v>
      </c>
      <c r="BP9" s="723"/>
      <c r="BQ9" s="723"/>
      <c r="BR9" s="723"/>
      <c r="BS9" s="669" t="s">
        <v>128</v>
      </c>
      <c r="BT9" s="664"/>
      <c r="BU9" s="664"/>
      <c r="BV9" s="664"/>
      <c r="BW9" s="664"/>
      <c r="BX9" s="664"/>
      <c r="BY9" s="664"/>
      <c r="BZ9" s="664"/>
      <c r="CA9" s="664"/>
      <c r="CB9" s="704"/>
      <c r="CD9" s="705" t="s">
        <v>242</v>
      </c>
      <c r="CE9" s="702"/>
      <c r="CF9" s="702"/>
      <c r="CG9" s="702"/>
      <c r="CH9" s="702"/>
      <c r="CI9" s="702"/>
      <c r="CJ9" s="702"/>
      <c r="CK9" s="702"/>
      <c r="CL9" s="702"/>
      <c r="CM9" s="702"/>
      <c r="CN9" s="702"/>
      <c r="CO9" s="702"/>
      <c r="CP9" s="702"/>
      <c r="CQ9" s="703"/>
      <c r="CR9" s="661">
        <v>255466</v>
      </c>
      <c r="CS9" s="664"/>
      <c r="CT9" s="664"/>
      <c r="CU9" s="664"/>
      <c r="CV9" s="664"/>
      <c r="CW9" s="664"/>
      <c r="CX9" s="664"/>
      <c r="CY9" s="665"/>
      <c r="CZ9" s="723">
        <v>9.1</v>
      </c>
      <c r="DA9" s="723"/>
      <c r="DB9" s="723"/>
      <c r="DC9" s="723"/>
      <c r="DD9" s="669">
        <v>20165</v>
      </c>
      <c r="DE9" s="664"/>
      <c r="DF9" s="664"/>
      <c r="DG9" s="664"/>
      <c r="DH9" s="664"/>
      <c r="DI9" s="664"/>
      <c r="DJ9" s="664"/>
      <c r="DK9" s="664"/>
      <c r="DL9" s="664"/>
      <c r="DM9" s="664"/>
      <c r="DN9" s="664"/>
      <c r="DO9" s="664"/>
      <c r="DP9" s="665"/>
      <c r="DQ9" s="669">
        <v>207180</v>
      </c>
      <c r="DR9" s="664"/>
      <c r="DS9" s="664"/>
      <c r="DT9" s="664"/>
      <c r="DU9" s="664"/>
      <c r="DV9" s="664"/>
      <c r="DW9" s="664"/>
      <c r="DX9" s="664"/>
      <c r="DY9" s="664"/>
      <c r="DZ9" s="664"/>
      <c r="EA9" s="664"/>
      <c r="EB9" s="664"/>
      <c r="EC9" s="704"/>
    </row>
    <row r="10" spans="2:143" ht="11.25" customHeight="1">
      <c r="B10" s="658" t="s">
        <v>243</v>
      </c>
      <c r="C10" s="659"/>
      <c r="D10" s="659"/>
      <c r="E10" s="659"/>
      <c r="F10" s="659"/>
      <c r="G10" s="659"/>
      <c r="H10" s="659"/>
      <c r="I10" s="659"/>
      <c r="J10" s="659"/>
      <c r="K10" s="659"/>
      <c r="L10" s="659"/>
      <c r="M10" s="659"/>
      <c r="N10" s="659"/>
      <c r="O10" s="659"/>
      <c r="P10" s="659"/>
      <c r="Q10" s="660"/>
      <c r="R10" s="661" t="s">
        <v>232</v>
      </c>
      <c r="S10" s="664"/>
      <c r="T10" s="664"/>
      <c r="U10" s="664"/>
      <c r="V10" s="664"/>
      <c r="W10" s="664"/>
      <c r="X10" s="664"/>
      <c r="Y10" s="665"/>
      <c r="Z10" s="723" t="s">
        <v>232</v>
      </c>
      <c r="AA10" s="723"/>
      <c r="AB10" s="723"/>
      <c r="AC10" s="723"/>
      <c r="AD10" s="724" t="s">
        <v>232</v>
      </c>
      <c r="AE10" s="724"/>
      <c r="AF10" s="724"/>
      <c r="AG10" s="724"/>
      <c r="AH10" s="724"/>
      <c r="AI10" s="724"/>
      <c r="AJ10" s="724"/>
      <c r="AK10" s="724"/>
      <c r="AL10" s="666" t="s">
        <v>232</v>
      </c>
      <c r="AM10" s="667"/>
      <c r="AN10" s="667"/>
      <c r="AO10" s="725"/>
      <c r="AP10" s="658" t="s">
        <v>244</v>
      </c>
      <c r="AQ10" s="659"/>
      <c r="AR10" s="659"/>
      <c r="AS10" s="659"/>
      <c r="AT10" s="659"/>
      <c r="AU10" s="659"/>
      <c r="AV10" s="659"/>
      <c r="AW10" s="659"/>
      <c r="AX10" s="659"/>
      <c r="AY10" s="659"/>
      <c r="AZ10" s="659"/>
      <c r="BA10" s="659"/>
      <c r="BB10" s="659"/>
      <c r="BC10" s="659"/>
      <c r="BD10" s="659"/>
      <c r="BE10" s="659"/>
      <c r="BF10" s="660"/>
      <c r="BG10" s="661">
        <v>5315</v>
      </c>
      <c r="BH10" s="664"/>
      <c r="BI10" s="664"/>
      <c r="BJ10" s="664"/>
      <c r="BK10" s="664"/>
      <c r="BL10" s="664"/>
      <c r="BM10" s="664"/>
      <c r="BN10" s="665"/>
      <c r="BO10" s="723">
        <v>2.5</v>
      </c>
      <c r="BP10" s="723"/>
      <c r="BQ10" s="723"/>
      <c r="BR10" s="723"/>
      <c r="BS10" s="669" t="s">
        <v>128</v>
      </c>
      <c r="BT10" s="664"/>
      <c r="BU10" s="664"/>
      <c r="BV10" s="664"/>
      <c r="BW10" s="664"/>
      <c r="BX10" s="664"/>
      <c r="BY10" s="664"/>
      <c r="BZ10" s="664"/>
      <c r="CA10" s="664"/>
      <c r="CB10" s="704"/>
      <c r="CD10" s="705" t="s">
        <v>245</v>
      </c>
      <c r="CE10" s="702"/>
      <c r="CF10" s="702"/>
      <c r="CG10" s="702"/>
      <c r="CH10" s="702"/>
      <c r="CI10" s="702"/>
      <c r="CJ10" s="702"/>
      <c r="CK10" s="702"/>
      <c r="CL10" s="702"/>
      <c r="CM10" s="702"/>
      <c r="CN10" s="702"/>
      <c r="CO10" s="702"/>
      <c r="CP10" s="702"/>
      <c r="CQ10" s="703"/>
      <c r="CR10" s="661" t="s">
        <v>232</v>
      </c>
      <c r="CS10" s="664"/>
      <c r="CT10" s="664"/>
      <c r="CU10" s="664"/>
      <c r="CV10" s="664"/>
      <c r="CW10" s="664"/>
      <c r="CX10" s="664"/>
      <c r="CY10" s="665"/>
      <c r="CZ10" s="723" t="s">
        <v>232</v>
      </c>
      <c r="DA10" s="723"/>
      <c r="DB10" s="723"/>
      <c r="DC10" s="723"/>
      <c r="DD10" s="669" t="s">
        <v>128</v>
      </c>
      <c r="DE10" s="664"/>
      <c r="DF10" s="664"/>
      <c r="DG10" s="664"/>
      <c r="DH10" s="664"/>
      <c r="DI10" s="664"/>
      <c r="DJ10" s="664"/>
      <c r="DK10" s="664"/>
      <c r="DL10" s="664"/>
      <c r="DM10" s="664"/>
      <c r="DN10" s="664"/>
      <c r="DO10" s="664"/>
      <c r="DP10" s="665"/>
      <c r="DQ10" s="669" t="s">
        <v>232</v>
      </c>
      <c r="DR10" s="664"/>
      <c r="DS10" s="664"/>
      <c r="DT10" s="664"/>
      <c r="DU10" s="664"/>
      <c r="DV10" s="664"/>
      <c r="DW10" s="664"/>
      <c r="DX10" s="664"/>
      <c r="DY10" s="664"/>
      <c r="DZ10" s="664"/>
      <c r="EA10" s="664"/>
      <c r="EB10" s="664"/>
      <c r="EC10" s="704"/>
    </row>
    <row r="11" spans="2:143" ht="11.25" customHeight="1">
      <c r="B11" s="658" t="s">
        <v>246</v>
      </c>
      <c r="C11" s="659"/>
      <c r="D11" s="659"/>
      <c r="E11" s="659"/>
      <c r="F11" s="659"/>
      <c r="G11" s="659"/>
      <c r="H11" s="659"/>
      <c r="I11" s="659"/>
      <c r="J11" s="659"/>
      <c r="K11" s="659"/>
      <c r="L11" s="659"/>
      <c r="M11" s="659"/>
      <c r="N11" s="659"/>
      <c r="O11" s="659"/>
      <c r="P11" s="659"/>
      <c r="Q11" s="660"/>
      <c r="R11" s="661" t="s">
        <v>232</v>
      </c>
      <c r="S11" s="664"/>
      <c r="T11" s="664"/>
      <c r="U11" s="664"/>
      <c r="V11" s="664"/>
      <c r="W11" s="664"/>
      <c r="X11" s="664"/>
      <c r="Y11" s="665"/>
      <c r="Z11" s="723" t="s">
        <v>128</v>
      </c>
      <c r="AA11" s="723"/>
      <c r="AB11" s="723"/>
      <c r="AC11" s="723"/>
      <c r="AD11" s="724" t="s">
        <v>232</v>
      </c>
      <c r="AE11" s="724"/>
      <c r="AF11" s="724"/>
      <c r="AG11" s="724"/>
      <c r="AH11" s="724"/>
      <c r="AI11" s="724"/>
      <c r="AJ11" s="724"/>
      <c r="AK11" s="724"/>
      <c r="AL11" s="666" t="s">
        <v>128</v>
      </c>
      <c r="AM11" s="667"/>
      <c r="AN11" s="667"/>
      <c r="AO11" s="725"/>
      <c r="AP11" s="658" t="s">
        <v>247</v>
      </c>
      <c r="AQ11" s="659"/>
      <c r="AR11" s="659"/>
      <c r="AS11" s="659"/>
      <c r="AT11" s="659"/>
      <c r="AU11" s="659"/>
      <c r="AV11" s="659"/>
      <c r="AW11" s="659"/>
      <c r="AX11" s="659"/>
      <c r="AY11" s="659"/>
      <c r="AZ11" s="659"/>
      <c r="BA11" s="659"/>
      <c r="BB11" s="659"/>
      <c r="BC11" s="659"/>
      <c r="BD11" s="659"/>
      <c r="BE11" s="659"/>
      <c r="BF11" s="660"/>
      <c r="BG11" s="661">
        <v>2981</v>
      </c>
      <c r="BH11" s="664"/>
      <c r="BI11" s="664"/>
      <c r="BJ11" s="664"/>
      <c r="BK11" s="664"/>
      <c r="BL11" s="664"/>
      <c r="BM11" s="664"/>
      <c r="BN11" s="665"/>
      <c r="BO11" s="723">
        <v>1.4</v>
      </c>
      <c r="BP11" s="723"/>
      <c r="BQ11" s="723"/>
      <c r="BR11" s="723"/>
      <c r="BS11" s="669" t="s">
        <v>232</v>
      </c>
      <c r="BT11" s="664"/>
      <c r="BU11" s="664"/>
      <c r="BV11" s="664"/>
      <c r="BW11" s="664"/>
      <c r="BX11" s="664"/>
      <c r="BY11" s="664"/>
      <c r="BZ11" s="664"/>
      <c r="CA11" s="664"/>
      <c r="CB11" s="704"/>
      <c r="CD11" s="705" t="s">
        <v>248</v>
      </c>
      <c r="CE11" s="702"/>
      <c r="CF11" s="702"/>
      <c r="CG11" s="702"/>
      <c r="CH11" s="702"/>
      <c r="CI11" s="702"/>
      <c r="CJ11" s="702"/>
      <c r="CK11" s="702"/>
      <c r="CL11" s="702"/>
      <c r="CM11" s="702"/>
      <c r="CN11" s="702"/>
      <c r="CO11" s="702"/>
      <c r="CP11" s="702"/>
      <c r="CQ11" s="703"/>
      <c r="CR11" s="661">
        <v>289117</v>
      </c>
      <c r="CS11" s="664"/>
      <c r="CT11" s="664"/>
      <c r="CU11" s="664"/>
      <c r="CV11" s="664"/>
      <c r="CW11" s="664"/>
      <c r="CX11" s="664"/>
      <c r="CY11" s="665"/>
      <c r="CZ11" s="723">
        <v>10.3</v>
      </c>
      <c r="DA11" s="723"/>
      <c r="DB11" s="723"/>
      <c r="DC11" s="723"/>
      <c r="DD11" s="669">
        <v>129045</v>
      </c>
      <c r="DE11" s="664"/>
      <c r="DF11" s="664"/>
      <c r="DG11" s="664"/>
      <c r="DH11" s="664"/>
      <c r="DI11" s="664"/>
      <c r="DJ11" s="664"/>
      <c r="DK11" s="664"/>
      <c r="DL11" s="664"/>
      <c r="DM11" s="664"/>
      <c r="DN11" s="664"/>
      <c r="DO11" s="664"/>
      <c r="DP11" s="665"/>
      <c r="DQ11" s="669">
        <v>101073</v>
      </c>
      <c r="DR11" s="664"/>
      <c r="DS11" s="664"/>
      <c r="DT11" s="664"/>
      <c r="DU11" s="664"/>
      <c r="DV11" s="664"/>
      <c r="DW11" s="664"/>
      <c r="DX11" s="664"/>
      <c r="DY11" s="664"/>
      <c r="DZ11" s="664"/>
      <c r="EA11" s="664"/>
      <c r="EB11" s="664"/>
      <c r="EC11" s="704"/>
    </row>
    <row r="12" spans="2:143" ht="11.25" customHeight="1">
      <c r="B12" s="658" t="s">
        <v>249</v>
      </c>
      <c r="C12" s="659"/>
      <c r="D12" s="659"/>
      <c r="E12" s="659"/>
      <c r="F12" s="659"/>
      <c r="G12" s="659"/>
      <c r="H12" s="659"/>
      <c r="I12" s="659"/>
      <c r="J12" s="659"/>
      <c r="K12" s="659"/>
      <c r="L12" s="659"/>
      <c r="M12" s="659"/>
      <c r="N12" s="659"/>
      <c r="O12" s="659"/>
      <c r="P12" s="659"/>
      <c r="Q12" s="660"/>
      <c r="R12" s="661">
        <v>44737</v>
      </c>
      <c r="S12" s="664"/>
      <c r="T12" s="664"/>
      <c r="U12" s="664"/>
      <c r="V12" s="664"/>
      <c r="W12" s="664"/>
      <c r="X12" s="664"/>
      <c r="Y12" s="665"/>
      <c r="Z12" s="723">
        <v>1.6</v>
      </c>
      <c r="AA12" s="723"/>
      <c r="AB12" s="723"/>
      <c r="AC12" s="723"/>
      <c r="AD12" s="724">
        <v>44737</v>
      </c>
      <c r="AE12" s="724"/>
      <c r="AF12" s="724"/>
      <c r="AG12" s="724"/>
      <c r="AH12" s="724"/>
      <c r="AI12" s="724"/>
      <c r="AJ12" s="724"/>
      <c r="AK12" s="724"/>
      <c r="AL12" s="666">
        <v>3</v>
      </c>
      <c r="AM12" s="667"/>
      <c r="AN12" s="667"/>
      <c r="AO12" s="725"/>
      <c r="AP12" s="658" t="s">
        <v>250</v>
      </c>
      <c r="AQ12" s="659"/>
      <c r="AR12" s="659"/>
      <c r="AS12" s="659"/>
      <c r="AT12" s="659"/>
      <c r="AU12" s="659"/>
      <c r="AV12" s="659"/>
      <c r="AW12" s="659"/>
      <c r="AX12" s="659"/>
      <c r="AY12" s="659"/>
      <c r="AZ12" s="659"/>
      <c r="BA12" s="659"/>
      <c r="BB12" s="659"/>
      <c r="BC12" s="659"/>
      <c r="BD12" s="659"/>
      <c r="BE12" s="659"/>
      <c r="BF12" s="660"/>
      <c r="BG12" s="661">
        <v>100421</v>
      </c>
      <c r="BH12" s="664"/>
      <c r="BI12" s="664"/>
      <c r="BJ12" s="664"/>
      <c r="BK12" s="664"/>
      <c r="BL12" s="664"/>
      <c r="BM12" s="664"/>
      <c r="BN12" s="665"/>
      <c r="BO12" s="723">
        <v>46.9</v>
      </c>
      <c r="BP12" s="723"/>
      <c r="BQ12" s="723"/>
      <c r="BR12" s="723"/>
      <c r="BS12" s="669" t="s">
        <v>232</v>
      </c>
      <c r="BT12" s="664"/>
      <c r="BU12" s="664"/>
      <c r="BV12" s="664"/>
      <c r="BW12" s="664"/>
      <c r="BX12" s="664"/>
      <c r="BY12" s="664"/>
      <c r="BZ12" s="664"/>
      <c r="CA12" s="664"/>
      <c r="CB12" s="704"/>
      <c r="CD12" s="705" t="s">
        <v>251</v>
      </c>
      <c r="CE12" s="702"/>
      <c r="CF12" s="702"/>
      <c r="CG12" s="702"/>
      <c r="CH12" s="702"/>
      <c r="CI12" s="702"/>
      <c r="CJ12" s="702"/>
      <c r="CK12" s="702"/>
      <c r="CL12" s="702"/>
      <c r="CM12" s="702"/>
      <c r="CN12" s="702"/>
      <c r="CO12" s="702"/>
      <c r="CP12" s="702"/>
      <c r="CQ12" s="703"/>
      <c r="CR12" s="661">
        <v>45907</v>
      </c>
      <c r="CS12" s="664"/>
      <c r="CT12" s="664"/>
      <c r="CU12" s="664"/>
      <c r="CV12" s="664"/>
      <c r="CW12" s="664"/>
      <c r="CX12" s="664"/>
      <c r="CY12" s="665"/>
      <c r="CZ12" s="723">
        <v>1.6</v>
      </c>
      <c r="DA12" s="723"/>
      <c r="DB12" s="723"/>
      <c r="DC12" s="723"/>
      <c r="DD12" s="669">
        <v>1368</v>
      </c>
      <c r="DE12" s="664"/>
      <c r="DF12" s="664"/>
      <c r="DG12" s="664"/>
      <c r="DH12" s="664"/>
      <c r="DI12" s="664"/>
      <c r="DJ12" s="664"/>
      <c r="DK12" s="664"/>
      <c r="DL12" s="664"/>
      <c r="DM12" s="664"/>
      <c r="DN12" s="664"/>
      <c r="DO12" s="664"/>
      <c r="DP12" s="665"/>
      <c r="DQ12" s="669">
        <v>21870</v>
      </c>
      <c r="DR12" s="664"/>
      <c r="DS12" s="664"/>
      <c r="DT12" s="664"/>
      <c r="DU12" s="664"/>
      <c r="DV12" s="664"/>
      <c r="DW12" s="664"/>
      <c r="DX12" s="664"/>
      <c r="DY12" s="664"/>
      <c r="DZ12" s="664"/>
      <c r="EA12" s="664"/>
      <c r="EB12" s="664"/>
      <c r="EC12" s="704"/>
    </row>
    <row r="13" spans="2:143" ht="11.25" customHeight="1">
      <c r="B13" s="658" t="s">
        <v>252</v>
      </c>
      <c r="C13" s="659"/>
      <c r="D13" s="659"/>
      <c r="E13" s="659"/>
      <c r="F13" s="659"/>
      <c r="G13" s="659"/>
      <c r="H13" s="659"/>
      <c r="I13" s="659"/>
      <c r="J13" s="659"/>
      <c r="K13" s="659"/>
      <c r="L13" s="659"/>
      <c r="M13" s="659"/>
      <c r="N13" s="659"/>
      <c r="O13" s="659"/>
      <c r="P13" s="659"/>
      <c r="Q13" s="660"/>
      <c r="R13" s="661" t="s">
        <v>128</v>
      </c>
      <c r="S13" s="664"/>
      <c r="T13" s="664"/>
      <c r="U13" s="664"/>
      <c r="V13" s="664"/>
      <c r="W13" s="664"/>
      <c r="X13" s="664"/>
      <c r="Y13" s="665"/>
      <c r="Z13" s="723" t="s">
        <v>128</v>
      </c>
      <c r="AA13" s="723"/>
      <c r="AB13" s="723"/>
      <c r="AC13" s="723"/>
      <c r="AD13" s="724" t="s">
        <v>128</v>
      </c>
      <c r="AE13" s="724"/>
      <c r="AF13" s="724"/>
      <c r="AG13" s="724"/>
      <c r="AH13" s="724"/>
      <c r="AI13" s="724"/>
      <c r="AJ13" s="724"/>
      <c r="AK13" s="724"/>
      <c r="AL13" s="666" t="s">
        <v>128</v>
      </c>
      <c r="AM13" s="667"/>
      <c r="AN13" s="667"/>
      <c r="AO13" s="725"/>
      <c r="AP13" s="658" t="s">
        <v>253</v>
      </c>
      <c r="AQ13" s="659"/>
      <c r="AR13" s="659"/>
      <c r="AS13" s="659"/>
      <c r="AT13" s="659"/>
      <c r="AU13" s="659"/>
      <c r="AV13" s="659"/>
      <c r="AW13" s="659"/>
      <c r="AX13" s="659"/>
      <c r="AY13" s="659"/>
      <c r="AZ13" s="659"/>
      <c r="BA13" s="659"/>
      <c r="BB13" s="659"/>
      <c r="BC13" s="659"/>
      <c r="BD13" s="659"/>
      <c r="BE13" s="659"/>
      <c r="BF13" s="660"/>
      <c r="BG13" s="661">
        <v>100368</v>
      </c>
      <c r="BH13" s="664"/>
      <c r="BI13" s="664"/>
      <c r="BJ13" s="664"/>
      <c r="BK13" s="664"/>
      <c r="BL13" s="664"/>
      <c r="BM13" s="664"/>
      <c r="BN13" s="665"/>
      <c r="BO13" s="723">
        <v>46.9</v>
      </c>
      <c r="BP13" s="723"/>
      <c r="BQ13" s="723"/>
      <c r="BR13" s="723"/>
      <c r="BS13" s="669" t="s">
        <v>232</v>
      </c>
      <c r="BT13" s="664"/>
      <c r="BU13" s="664"/>
      <c r="BV13" s="664"/>
      <c r="BW13" s="664"/>
      <c r="BX13" s="664"/>
      <c r="BY13" s="664"/>
      <c r="BZ13" s="664"/>
      <c r="CA13" s="664"/>
      <c r="CB13" s="704"/>
      <c r="CD13" s="705" t="s">
        <v>254</v>
      </c>
      <c r="CE13" s="702"/>
      <c r="CF13" s="702"/>
      <c r="CG13" s="702"/>
      <c r="CH13" s="702"/>
      <c r="CI13" s="702"/>
      <c r="CJ13" s="702"/>
      <c r="CK13" s="702"/>
      <c r="CL13" s="702"/>
      <c r="CM13" s="702"/>
      <c r="CN13" s="702"/>
      <c r="CO13" s="702"/>
      <c r="CP13" s="702"/>
      <c r="CQ13" s="703"/>
      <c r="CR13" s="661">
        <v>164282</v>
      </c>
      <c r="CS13" s="664"/>
      <c r="CT13" s="664"/>
      <c r="CU13" s="664"/>
      <c r="CV13" s="664"/>
      <c r="CW13" s="664"/>
      <c r="CX13" s="664"/>
      <c r="CY13" s="665"/>
      <c r="CZ13" s="723">
        <v>5.8</v>
      </c>
      <c r="DA13" s="723"/>
      <c r="DB13" s="723"/>
      <c r="DC13" s="723"/>
      <c r="DD13" s="669">
        <v>114118</v>
      </c>
      <c r="DE13" s="664"/>
      <c r="DF13" s="664"/>
      <c r="DG13" s="664"/>
      <c r="DH13" s="664"/>
      <c r="DI13" s="664"/>
      <c r="DJ13" s="664"/>
      <c r="DK13" s="664"/>
      <c r="DL13" s="664"/>
      <c r="DM13" s="664"/>
      <c r="DN13" s="664"/>
      <c r="DO13" s="664"/>
      <c r="DP13" s="665"/>
      <c r="DQ13" s="669">
        <v>52667</v>
      </c>
      <c r="DR13" s="664"/>
      <c r="DS13" s="664"/>
      <c r="DT13" s="664"/>
      <c r="DU13" s="664"/>
      <c r="DV13" s="664"/>
      <c r="DW13" s="664"/>
      <c r="DX13" s="664"/>
      <c r="DY13" s="664"/>
      <c r="DZ13" s="664"/>
      <c r="EA13" s="664"/>
      <c r="EB13" s="664"/>
      <c r="EC13" s="704"/>
    </row>
    <row r="14" spans="2:143" ht="11.25" customHeight="1">
      <c r="B14" s="658" t="s">
        <v>255</v>
      </c>
      <c r="C14" s="659"/>
      <c r="D14" s="659"/>
      <c r="E14" s="659"/>
      <c r="F14" s="659"/>
      <c r="G14" s="659"/>
      <c r="H14" s="659"/>
      <c r="I14" s="659"/>
      <c r="J14" s="659"/>
      <c r="K14" s="659"/>
      <c r="L14" s="659"/>
      <c r="M14" s="659"/>
      <c r="N14" s="659"/>
      <c r="O14" s="659"/>
      <c r="P14" s="659"/>
      <c r="Q14" s="660"/>
      <c r="R14" s="661" t="s">
        <v>232</v>
      </c>
      <c r="S14" s="664"/>
      <c r="T14" s="664"/>
      <c r="U14" s="664"/>
      <c r="V14" s="664"/>
      <c r="W14" s="664"/>
      <c r="X14" s="664"/>
      <c r="Y14" s="665"/>
      <c r="Z14" s="723" t="s">
        <v>232</v>
      </c>
      <c r="AA14" s="723"/>
      <c r="AB14" s="723"/>
      <c r="AC14" s="723"/>
      <c r="AD14" s="724" t="s">
        <v>232</v>
      </c>
      <c r="AE14" s="724"/>
      <c r="AF14" s="724"/>
      <c r="AG14" s="724"/>
      <c r="AH14" s="724"/>
      <c r="AI14" s="724"/>
      <c r="AJ14" s="724"/>
      <c r="AK14" s="724"/>
      <c r="AL14" s="666" t="s">
        <v>128</v>
      </c>
      <c r="AM14" s="667"/>
      <c r="AN14" s="667"/>
      <c r="AO14" s="725"/>
      <c r="AP14" s="658" t="s">
        <v>256</v>
      </c>
      <c r="AQ14" s="659"/>
      <c r="AR14" s="659"/>
      <c r="AS14" s="659"/>
      <c r="AT14" s="659"/>
      <c r="AU14" s="659"/>
      <c r="AV14" s="659"/>
      <c r="AW14" s="659"/>
      <c r="AX14" s="659"/>
      <c r="AY14" s="659"/>
      <c r="AZ14" s="659"/>
      <c r="BA14" s="659"/>
      <c r="BB14" s="659"/>
      <c r="BC14" s="659"/>
      <c r="BD14" s="659"/>
      <c r="BE14" s="659"/>
      <c r="BF14" s="660"/>
      <c r="BG14" s="661">
        <v>12303</v>
      </c>
      <c r="BH14" s="664"/>
      <c r="BI14" s="664"/>
      <c r="BJ14" s="664"/>
      <c r="BK14" s="664"/>
      <c r="BL14" s="664"/>
      <c r="BM14" s="664"/>
      <c r="BN14" s="665"/>
      <c r="BO14" s="723">
        <v>5.7</v>
      </c>
      <c r="BP14" s="723"/>
      <c r="BQ14" s="723"/>
      <c r="BR14" s="723"/>
      <c r="BS14" s="669" t="s">
        <v>128</v>
      </c>
      <c r="BT14" s="664"/>
      <c r="BU14" s="664"/>
      <c r="BV14" s="664"/>
      <c r="BW14" s="664"/>
      <c r="BX14" s="664"/>
      <c r="BY14" s="664"/>
      <c r="BZ14" s="664"/>
      <c r="CA14" s="664"/>
      <c r="CB14" s="704"/>
      <c r="CD14" s="705" t="s">
        <v>257</v>
      </c>
      <c r="CE14" s="702"/>
      <c r="CF14" s="702"/>
      <c r="CG14" s="702"/>
      <c r="CH14" s="702"/>
      <c r="CI14" s="702"/>
      <c r="CJ14" s="702"/>
      <c r="CK14" s="702"/>
      <c r="CL14" s="702"/>
      <c r="CM14" s="702"/>
      <c r="CN14" s="702"/>
      <c r="CO14" s="702"/>
      <c r="CP14" s="702"/>
      <c r="CQ14" s="703"/>
      <c r="CR14" s="661">
        <v>132831</v>
      </c>
      <c r="CS14" s="664"/>
      <c r="CT14" s="664"/>
      <c r="CU14" s="664"/>
      <c r="CV14" s="664"/>
      <c r="CW14" s="664"/>
      <c r="CX14" s="664"/>
      <c r="CY14" s="665"/>
      <c r="CZ14" s="723">
        <v>4.7</v>
      </c>
      <c r="DA14" s="723"/>
      <c r="DB14" s="723"/>
      <c r="DC14" s="723"/>
      <c r="DD14" s="669">
        <v>23724</v>
      </c>
      <c r="DE14" s="664"/>
      <c r="DF14" s="664"/>
      <c r="DG14" s="664"/>
      <c r="DH14" s="664"/>
      <c r="DI14" s="664"/>
      <c r="DJ14" s="664"/>
      <c r="DK14" s="664"/>
      <c r="DL14" s="664"/>
      <c r="DM14" s="664"/>
      <c r="DN14" s="664"/>
      <c r="DO14" s="664"/>
      <c r="DP14" s="665"/>
      <c r="DQ14" s="669">
        <v>86385</v>
      </c>
      <c r="DR14" s="664"/>
      <c r="DS14" s="664"/>
      <c r="DT14" s="664"/>
      <c r="DU14" s="664"/>
      <c r="DV14" s="664"/>
      <c r="DW14" s="664"/>
      <c r="DX14" s="664"/>
      <c r="DY14" s="664"/>
      <c r="DZ14" s="664"/>
      <c r="EA14" s="664"/>
      <c r="EB14" s="664"/>
      <c r="EC14" s="704"/>
    </row>
    <row r="15" spans="2:143" ht="11.25" customHeight="1">
      <c r="B15" s="658" t="s">
        <v>258</v>
      </c>
      <c r="C15" s="659"/>
      <c r="D15" s="659"/>
      <c r="E15" s="659"/>
      <c r="F15" s="659"/>
      <c r="G15" s="659"/>
      <c r="H15" s="659"/>
      <c r="I15" s="659"/>
      <c r="J15" s="659"/>
      <c r="K15" s="659"/>
      <c r="L15" s="659"/>
      <c r="M15" s="659"/>
      <c r="N15" s="659"/>
      <c r="O15" s="659"/>
      <c r="P15" s="659"/>
      <c r="Q15" s="660"/>
      <c r="R15" s="661">
        <v>4618</v>
      </c>
      <c r="S15" s="664"/>
      <c r="T15" s="664"/>
      <c r="U15" s="664"/>
      <c r="V15" s="664"/>
      <c r="W15" s="664"/>
      <c r="X15" s="664"/>
      <c r="Y15" s="665"/>
      <c r="Z15" s="723">
        <v>0.2</v>
      </c>
      <c r="AA15" s="723"/>
      <c r="AB15" s="723"/>
      <c r="AC15" s="723"/>
      <c r="AD15" s="724">
        <v>4618</v>
      </c>
      <c r="AE15" s="724"/>
      <c r="AF15" s="724"/>
      <c r="AG15" s="724"/>
      <c r="AH15" s="724"/>
      <c r="AI15" s="724"/>
      <c r="AJ15" s="724"/>
      <c r="AK15" s="724"/>
      <c r="AL15" s="666">
        <v>0.3</v>
      </c>
      <c r="AM15" s="667"/>
      <c r="AN15" s="667"/>
      <c r="AO15" s="725"/>
      <c r="AP15" s="658" t="s">
        <v>259</v>
      </c>
      <c r="AQ15" s="659"/>
      <c r="AR15" s="659"/>
      <c r="AS15" s="659"/>
      <c r="AT15" s="659"/>
      <c r="AU15" s="659"/>
      <c r="AV15" s="659"/>
      <c r="AW15" s="659"/>
      <c r="AX15" s="659"/>
      <c r="AY15" s="659"/>
      <c r="AZ15" s="659"/>
      <c r="BA15" s="659"/>
      <c r="BB15" s="659"/>
      <c r="BC15" s="659"/>
      <c r="BD15" s="659"/>
      <c r="BE15" s="659"/>
      <c r="BF15" s="660"/>
      <c r="BG15" s="661">
        <v>13798</v>
      </c>
      <c r="BH15" s="664"/>
      <c r="BI15" s="664"/>
      <c r="BJ15" s="664"/>
      <c r="BK15" s="664"/>
      <c r="BL15" s="664"/>
      <c r="BM15" s="664"/>
      <c r="BN15" s="665"/>
      <c r="BO15" s="723">
        <v>6.4</v>
      </c>
      <c r="BP15" s="723"/>
      <c r="BQ15" s="723"/>
      <c r="BR15" s="723"/>
      <c r="BS15" s="669" t="s">
        <v>232</v>
      </c>
      <c r="BT15" s="664"/>
      <c r="BU15" s="664"/>
      <c r="BV15" s="664"/>
      <c r="BW15" s="664"/>
      <c r="BX15" s="664"/>
      <c r="BY15" s="664"/>
      <c r="BZ15" s="664"/>
      <c r="CA15" s="664"/>
      <c r="CB15" s="704"/>
      <c r="CD15" s="705" t="s">
        <v>260</v>
      </c>
      <c r="CE15" s="702"/>
      <c r="CF15" s="702"/>
      <c r="CG15" s="702"/>
      <c r="CH15" s="702"/>
      <c r="CI15" s="702"/>
      <c r="CJ15" s="702"/>
      <c r="CK15" s="702"/>
      <c r="CL15" s="702"/>
      <c r="CM15" s="702"/>
      <c r="CN15" s="702"/>
      <c r="CO15" s="702"/>
      <c r="CP15" s="702"/>
      <c r="CQ15" s="703"/>
      <c r="CR15" s="661">
        <v>265590</v>
      </c>
      <c r="CS15" s="664"/>
      <c r="CT15" s="664"/>
      <c r="CU15" s="664"/>
      <c r="CV15" s="664"/>
      <c r="CW15" s="664"/>
      <c r="CX15" s="664"/>
      <c r="CY15" s="665"/>
      <c r="CZ15" s="723">
        <v>9.4</v>
      </c>
      <c r="DA15" s="723"/>
      <c r="DB15" s="723"/>
      <c r="DC15" s="723"/>
      <c r="DD15" s="669">
        <v>53918</v>
      </c>
      <c r="DE15" s="664"/>
      <c r="DF15" s="664"/>
      <c r="DG15" s="664"/>
      <c r="DH15" s="664"/>
      <c r="DI15" s="664"/>
      <c r="DJ15" s="664"/>
      <c r="DK15" s="664"/>
      <c r="DL15" s="664"/>
      <c r="DM15" s="664"/>
      <c r="DN15" s="664"/>
      <c r="DO15" s="664"/>
      <c r="DP15" s="665"/>
      <c r="DQ15" s="669">
        <v>189191</v>
      </c>
      <c r="DR15" s="664"/>
      <c r="DS15" s="664"/>
      <c r="DT15" s="664"/>
      <c r="DU15" s="664"/>
      <c r="DV15" s="664"/>
      <c r="DW15" s="664"/>
      <c r="DX15" s="664"/>
      <c r="DY15" s="664"/>
      <c r="DZ15" s="664"/>
      <c r="EA15" s="664"/>
      <c r="EB15" s="664"/>
      <c r="EC15" s="704"/>
    </row>
    <row r="16" spans="2:143" ht="11.25" customHeight="1">
      <c r="B16" s="658" t="s">
        <v>261</v>
      </c>
      <c r="C16" s="659"/>
      <c r="D16" s="659"/>
      <c r="E16" s="659"/>
      <c r="F16" s="659"/>
      <c r="G16" s="659"/>
      <c r="H16" s="659"/>
      <c r="I16" s="659"/>
      <c r="J16" s="659"/>
      <c r="K16" s="659"/>
      <c r="L16" s="659"/>
      <c r="M16" s="659"/>
      <c r="N16" s="659"/>
      <c r="O16" s="659"/>
      <c r="P16" s="659"/>
      <c r="Q16" s="660"/>
      <c r="R16" s="661" t="s">
        <v>128</v>
      </c>
      <c r="S16" s="664"/>
      <c r="T16" s="664"/>
      <c r="U16" s="664"/>
      <c r="V16" s="664"/>
      <c r="W16" s="664"/>
      <c r="X16" s="664"/>
      <c r="Y16" s="665"/>
      <c r="Z16" s="723" t="s">
        <v>128</v>
      </c>
      <c r="AA16" s="723"/>
      <c r="AB16" s="723"/>
      <c r="AC16" s="723"/>
      <c r="AD16" s="724" t="s">
        <v>128</v>
      </c>
      <c r="AE16" s="724"/>
      <c r="AF16" s="724"/>
      <c r="AG16" s="724"/>
      <c r="AH16" s="724"/>
      <c r="AI16" s="724"/>
      <c r="AJ16" s="724"/>
      <c r="AK16" s="724"/>
      <c r="AL16" s="666" t="s">
        <v>232</v>
      </c>
      <c r="AM16" s="667"/>
      <c r="AN16" s="667"/>
      <c r="AO16" s="725"/>
      <c r="AP16" s="658" t="s">
        <v>262</v>
      </c>
      <c r="AQ16" s="659"/>
      <c r="AR16" s="659"/>
      <c r="AS16" s="659"/>
      <c r="AT16" s="659"/>
      <c r="AU16" s="659"/>
      <c r="AV16" s="659"/>
      <c r="AW16" s="659"/>
      <c r="AX16" s="659"/>
      <c r="AY16" s="659"/>
      <c r="AZ16" s="659"/>
      <c r="BA16" s="659"/>
      <c r="BB16" s="659"/>
      <c r="BC16" s="659"/>
      <c r="BD16" s="659"/>
      <c r="BE16" s="659"/>
      <c r="BF16" s="660"/>
      <c r="BG16" s="661" t="s">
        <v>128</v>
      </c>
      <c r="BH16" s="664"/>
      <c r="BI16" s="664"/>
      <c r="BJ16" s="664"/>
      <c r="BK16" s="664"/>
      <c r="BL16" s="664"/>
      <c r="BM16" s="664"/>
      <c r="BN16" s="665"/>
      <c r="BO16" s="723" t="s">
        <v>128</v>
      </c>
      <c r="BP16" s="723"/>
      <c r="BQ16" s="723"/>
      <c r="BR16" s="723"/>
      <c r="BS16" s="669" t="s">
        <v>128</v>
      </c>
      <c r="BT16" s="664"/>
      <c r="BU16" s="664"/>
      <c r="BV16" s="664"/>
      <c r="BW16" s="664"/>
      <c r="BX16" s="664"/>
      <c r="BY16" s="664"/>
      <c r="BZ16" s="664"/>
      <c r="CA16" s="664"/>
      <c r="CB16" s="704"/>
      <c r="CD16" s="705" t="s">
        <v>263</v>
      </c>
      <c r="CE16" s="702"/>
      <c r="CF16" s="702"/>
      <c r="CG16" s="702"/>
      <c r="CH16" s="702"/>
      <c r="CI16" s="702"/>
      <c r="CJ16" s="702"/>
      <c r="CK16" s="702"/>
      <c r="CL16" s="702"/>
      <c r="CM16" s="702"/>
      <c r="CN16" s="702"/>
      <c r="CO16" s="702"/>
      <c r="CP16" s="702"/>
      <c r="CQ16" s="703"/>
      <c r="CR16" s="661">
        <v>44637</v>
      </c>
      <c r="CS16" s="664"/>
      <c r="CT16" s="664"/>
      <c r="CU16" s="664"/>
      <c r="CV16" s="664"/>
      <c r="CW16" s="664"/>
      <c r="CX16" s="664"/>
      <c r="CY16" s="665"/>
      <c r="CZ16" s="723">
        <v>1.6</v>
      </c>
      <c r="DA16" s="723"/>
      <c r="DB16" s="723"/>
      <c r="DC16" s="723"/>
      <c r="DD16" s="669" t="s">
        <v>128</v>
      </c>
      <c r="DE16" s="664"/>
      <c r="DF16" s="664"/>
      <c r="DG16" s="664"/>
      <c r="DH16" s="664"/>
      <c r="DI16" s="664"/>
      <c r="DJ16" s="664"/>
      <c r="DK16" s="664"/>
      <c r="DL16" s="664"/>
      <c r="DM16" s="664"/>
      <c r="DN16" s="664"/>
      <c r="DO16" s="664"/>
      <c r="DP16" s="665"/>
      <c r="DQ16" s="669">
        <v>8522</v>
      </c>
      <c r="DR16" s="664"/>
      <c r="DS16" s="664"/>
      <c r="DT16" s="664"/>
      <c r="DU16" s="664"/>
      <c r="DV16" s="664"/>
      <c r="DW16" s="664"/>
      <c r="DX16" s="664"/>
      <c r="DY16" s="664"/>
      <c r="DZ16" s="664"/>
      <c r="EA16" s="664"/>
      <c r="EB16" s="664"/>
      <c r="EC16" s="704"/>
    </row>
    <row r="17" spans="2:133" ht="11.25" customHeight="1">
      <c r="B17" s="658" t="s">
        <v>264</v>
      </c>
      <c r="C17" s="659"/>
      <c r="D17" s="659"/>
      <c r="E17" s="659"/>
      <c r="F17" s="659"/>
      <c r="G17" s="659"/>
      <c r="H17" s="659"/>
      <c r="I17" s="659"/>
      <c r="J17" s="659"/>
      <c r="K17" s="659"/>
      <c r="L17" s="659"/>
      <c r="M17" s="659"/>
      <c r="N17" s="659"/>
      <c r="O17" s="659"/>
      <c r="P17" s="659"/>
      <c r="Q17" s="660"/>
      <c r="R17" s="661">
        <v>354</v>
      </c>
      <c r="S17" s="664"/>
      <c r="T17" s="664"/>
      <c r="U17" s="664"/>
      <c r="V17" s="664"/>
      <c r="W17" s="664"/>
      <c r="X17" s="664"/>
      <c r="Y17" s="665"/>
      <c r="Z17" s="723">
        <v>0</v>
      </c>
      <c r="AA17" s="723"/>
      <c r="AB17" s="723"/>
      <c r="AC17" s="723"/>
      <c r="AD17" s="724">
        <v>354</v>
      </c>
      <c r="AE17" s="724"/>
      <c r="AF17" s="724"/>
      <c r="AG17" s="724"/>
      <c r="AH17" s="724"/>
      <c r="AI17" s="724"/>
      <c r="AJ17" s="724"/>
      <c r="AK17" s="724"/>
      <c r="AL17" s="666">
        <v>0</v>
      </c>
      <c r="AM17" s="667"/>
      <c r="AN17" s="667"/>
      <c r="AO17" s="725"/>
      <c r="AP17" s="658" t="s">
        <v>265</v>
      </c>
      <c r="AQ17" s="659"/>
      <c r="AR17" s="659"/>
      <c r="AS17" s="659"/>
      <c r="AT17" s="659"/>
      <c r="AU17" s="659"/>
      <c r="AV17" s="659"/>
      <c r="AW17" s="659"/>
      <c r="AX17" s="659"/>
      <c r="AY17" s="659"/>
      <c r="AZ17" s="659"/>
      <c r="BA17" s="659"/>
      <c r="BB17" s="659"/>
      <c r="BC17" s="659"/>
      <c r="BD17" s="659"/>
      <c r="BE17" s="659"/>
      <c r="BF17" s="660"/>
      <c r="BG17" s="661" t="s">
        <v>128</v>
      </c>
      <c r="BH17" s="664"/>
      <c r="BI17" s="664"/>
      <c r="BJ17" s="664"/>
      <c r="BK17" s="664"/>
      <c r="BL17" s="664"/>
      <c r="BM17" s="664"/>
      <c r="BN17" s="665"/>
      <c r="BO17" s="723" t="s">
        <v>232</v>
      </c>
      <c r="BP17" s="723"/>
      <c r="BQ17" s="723"/>
      <c r="BR17" s="723"/>
      <c r="BS17" s="669" t="s">
        <v>232</v>
      </c>
      <c r="BT17" s="664"/>
      <c r="BU17" s="664"/>
      <c r="BV17" s="664"/>
      <c r="BW17" s="664"/>
      <c r="BX17" s="664"/>
      <c r="BY17" s="664"/>
      <c r="BZ17" s="664"/>
      <c r="CA17" s="664"/>
      <c r="CB17" s="704"/>
      <c r="CD17" s="705" t="s">
        <v>266</v>
      </c>
      <c r="CE17" s="702"/>
      <c r="CF17" s="702"/>
      <c r="CG17" s="702"/>
      <c r="CH17" s="702"/>
      <c r="CI17" s="702"/>
      <c r="CJ17" s="702"/>
      <c r="CK17" s="702"/>
      <c r="CL17" s="702"/>
      <c r="CM17" s="702"/>
      <c r="CN17" s="702"/>
      <c r="CO17" s="702"/>
      <c r="CP17" s="702"/>
      <c r="CQ17" s="703"/>
      <c r="CR17" s="661">
        <v>313806</v>
      </c>
      <c r="CS17" s="664"/>
      <c r="CT17" s="664"/>
      <c r="CU17" s="664"/>
      <c r="CV17" s="664"/>
      <c r="CW17" s="664"/>
      <c r="CX17" s="664"/>
      <c r="CY17" s="665"/>
      <c r="CZ17" s="723">
        <v>11.2</v>
      </c>
      <c r="DA17" s="723"/>
      <c r="DB17" s="723"/>
      <c r="DC17" s="723"/>
      <c r="DD17" s="669" t="s">
        <v>128</v>
      </c>
      <c r="DE17" s="664"/>
      <c r="DF17" s="664"/>
      <c r="DG17" s="664"/>
      <c r="DH17" s="664"/>
      <c r="DI17" s="664"/>
      <c r="DJ17" s="664"/>
      <c r="DK17" s="664"/>
      <c r="DL17" s="664"/>
      <c r="DM17" s="664"/>
      <c r="DN17" s="664"/>
      <c r="DO17" s="664"/>
      <c r="DP17" s="665"/>
      <c r="DQ17" s="669">
        <v>279637</v>
      </c>
      <c r="DR17" s="664"/>
      <c r="DS17" s="664"/>
      <c r="DT17" s="664"/>
      <c r="DU17" s="664"/>
      <c r="DV17" s="664"/>
      <c r="DW17" s="664"/>
      <c r="DX17" s="664"/>
      <c r="DY17" s="664"/>
      <c r="DZ17" s="664"/>
      <c r="EA17" s="664"/>
      <c r="EB17" s="664"/>
      <c r="EC17" s="704"/>
    </row>
    <row r="18" spans="2:133" ht="11.25" customHeight="1">
      <c r="B18" s="658" t="s">
        <v>267</v>
      </c>
      <c r="C18" s="659"/>
      <c r="D18" s="659"/>
      <c r="E18" s="659"/>
      <c r="F18" s="659"/>
      <c r="G18" s="659"/>
      <c r="H18" s="659"/>
      <c r="I18" s="659"/>
      <c r="J18" s="659"/>
      <c r="K18" s="659"/>
      <c r="L18" s="659"/>
      <c r="M18" s="659"/>
      <c r="N18" s="659"/>
      <c r="O18" s="659"/>
      <c r="P18" s="659"/>
      <c r="Q18" s="660"/>
      <c r="R18" s="661">
        <v>1337287</v>
      </c>
      <c r="S18" s="664"/>
      <c r="T18" s="664"/>
      <c r="U18" s="664"/>
      <c r="V18" s="664"/>
      <c r="W18" s="664"/>
      <c r="X18" s="664"/>
      <c r="Y18" s="665"/>
      <c r="Z18" s="723">
        <v>46.5</v>
      </c>
      <c r="AA18" s="723"/>
      <c r="AB18" s="723"/>
      <c r="AC18" s="723"/>
      <c r="AD18" s="724">
        <v>1182760</v>
      </c>
      <c r="AE18" s="724"/>
      <c r="AF18" s="724"/>
      <c r="AG18" s="724"/>
      <c r="AH18" s="724"/>
      <c r="AI18" s="724"/>
      <c r="AJ18" s="724"/>
      <c r="AK18" s="724"/>
      <c r="AL18" s="666">
        <v>79.7</v>
      </c>
      <c r="AM18" s="667"/>
      <c r="AN18" s="667"/>
      <c r="AO18" s="725"/>
      <c r="AP18" s="658" t="s">
        <v>268</v>
      </c>
      <c r="AQ18" s="659"/>
      <c r="AR18" s="659"/>
      <c r="AS18" s="659"/>
      <c r="AT18" s="659"/>
      <c r="AU18" s="659"/>
      <c r="AV18" s="659"/>
      <c r="AW18" s="659"/>
      <c r="AX18" s="659"/>
      <c r="AY18" s="659"/>
      <c r="AZ18" s="659"/>
      <c r="BA18" s="659"/>
      <c r="BB18" s="659"/>
      <c r="BC18" s="659"/>
      <c r="BD18" s="659"/>
      <c r="BE18" s="659"/>
      <c r="BF18" s="660"/>
      <c r="BG18" s="661" t="s">
        <v>128</v>
      </c>
      <c r="BH18" s="664"/>
      <c r="BI18" s="664"/>
      <c r="BJ18" s="664"/>
      <c r="BK18" s="664"/>
      <c r="BL18" s="664"/>
      <c r="BM18" s="664"/>
      <c r="BN18" s="665"/>
      <c r="BO18" s="723" t="s">
        <v>128</v>
      </c>
      <c r="BP18" s="723"/>
      <c r="BQ18" s="723"/>
      <c r="BR18" s="723"/>
      <c r="BS18" s="669" t="s">
        <v>128</v>
      </c>
      <c r="BT18" s="664"/>
      <c r="BU18" s="664"/>
      <c r="BV18" s="664"/>
      <c r="BW18" s="664"/>
      <c r="BX18" s="664"/>
      <c r="BY18" s="664"/>
      <c r="BZ18" s="664"/>
      <c r="CA18" s="664"/>
      <c r="CB18" s="704"/>
      <c r="CD18" s="705" t="s">
        <v>269</v>
      </c>
      <c r="CE18" s="702"/>
      <c r="CF18" s="702"/>
      <c r="CG18" s="702"/>
      <c r="CH18" s="702"/>
      <c r="CI18" s="702"/>
      <c r="CJ18" s="702"/>
      <c r="CK18" s="702"/>
      <c r="CL18" s="702"/>
      <c r="CM18" s="702"/>
      <c r="CN18" s="702"/>
      <c r="CO18" s="702"/>
      <c r="CP18" s="702"/>
      <c r="CQ18" s="703"/>
      <c r="CR18" s="661">
        <v>159</v>
      </c>
      <c r="CS18" s="664"/>
      <c r="CT18" s="664"/>
      <c r="CU18" s="664"/>
      <c r="CV18" s="664"/>
      <c r="CW18" s="664"/>
      <c r="CX18" s="664"/>
      <c r="CY18" s="665"/>
      <c r="CZ18" s="723">
        <v>0</v>
      </c>
      <c r="DA18" s="723"/>
      <c r="DB18" s="723"/>
      <c r="DC18" s="723"/>
      <c r="DD18" s="669">
        <v>159</v>
      </c>
      <c r="DE18" s="664"/>
      <c r="DF18" s="664"/>
      <c r="DG18" s="664"/>
      <c r="DH18" s="664"/>
      <c r="DI18" s="664"/>
      <c r="DJ18" s="664"/>
      <c r="DK18" s="664"/>
      <c r="DL18" s="664"/>
      <c r="DM18" s="664"/>
      <c r="DN18" s="664"/>
      <c r="DO18" s="664"/>
      <c r="DP18" s="665"/>
      <c r="DQ18" s="669">
        <v>159</v>
      </c>
      <c r="DR18" s="664"/>
      <c r="DS18" s="664"/>
      <c r="DT18" s="664"/>
      <c r="DU18" s="664"/>
      <c r="DV18" s="664"/>
      <c r="DW18" s="664"/>
      <c r="DX18" s="664"/>
      <c r="DY18" s="664"/>
      <c r="DZ18" s="664"/>
      <c r="EA18" s="664"/>
      <c r="EB18" s="664"/>
      <c r="EC18" s="704"/>
    </row>
    <row r="19" spans="2:133" ht="11.25" customHeight="1">
      <c r="B19" s="658" t="s">
        <v>270</v>
      </c>
      <c r="C19" s="659"/>
      <c r="D19" s="659"/>
      <c r="E19" s="659"/>
      <c r="F19" s="659"/>
      <c r="G19" s="659"/>
      <c r="H19" s="659"/>
      <c r="I19" s="659"/>
      <c r="J19" s="659"/>
      <c r="K19" s="659"/>
      <c r="L19" s="659"/>
      <c r="M19" s="659"/>
      <c r="N19" s="659"/>
      <c r="O19" s="659"/>
      <c r="P19" s="659"/>
      <c r="Q19" s="660"/>
      <c r="R19" s="661">
        <v>1182760</v>
      </c>
      <c r="S19" s="664"/>
      <c r="T19" s="664"/>
      <c r="U19" s="664"/>
      <c r="V19" s="664"/>
      <c r="W19" s="664"/>
      <c r="X19" s="664"/>
      <c r="Y19" s="665"/>
      <c r="Z19" s="723">
        <v>41.1</v>
      </c>
      <c r="AA19" s="723"/>
      <c r="AB19" s="723"/>
      <c r="AC19" s="723"/>
      <c r="AD19" s="724">
        <v>1182760</v>
      </c>
      <c r="AE19" s="724"/>
      <c r="AF19" s="724"/>
      <c r="AG19" s="724"/>
      <c r="AH19" s="724"/>
      <c r="AI19" s="724"/>
      <c r="AJ19" s="724"/>
      <c r="AK19" s="724"/>
      <c r="AL19" s="666">
        <v>79.7</v>
      </c>
      <c r="AM19" s="667"/>
      <c r="AN19" s="667"/>
      <c r="AO19" s="725"/>
      <c r="AP19" s="658" t="s">
        <v>271</v>
      </c>
      <c r="AQ19" s="659"/>
      <c r="AR19" s="659"/>
      <c r="AS19" s="659"/>
      <c r="AT19" s="659"/>
      <c r="AU19" s="659"/>
      <c r="AV19" s="659"/>
      <c r="AW19" s="659"/>
      <c r="AX19" s="659"/>
      <c r="AY19" s="659"/>
      <c r="AZ19" s="659"/>
      <c r="BA19" s="659"/>
      <c r="BB19" s="659"/>
      <c r="BC19" s="659"/>
      <c r="BD19" s="659"/>
      <c r="BE19" s="659"/>
      <c r="BF19" s="660"/>
      <c r="BG19" s="661" t="s">
        <v>128</v>
      </c>
      <c r="BH19" s="664"/>
      <c r="BI19" s="664"/>
      <c r="BJ19" s="664"/>
      <c r="BK19" s="664"/>
      <c r="BL19" s="664"/>
      <c r="BM19" s="664"/>
      <c r="BN19" s="665"/>
      <c r="BO19" s="723" t="s">
        <v>128</v>
      </c>
      <c r="BP19" s="723"/>
      <c r="BQ19" s="723"/>
      <c r="BR19" s="723"/>
      <c r="BS19" s="669" t="s">
        <v>232</v>
      </c>
      <c r="BT19" s="664"/>
      <c r="BU19" s="664"/>
      <c r="BV19" s="664"/>
      <c r="BW19" s="664"/>
      <c r="BX19" s="664"/>
      <c r="BY19" s="664"/>
      <c r="BZ19" s="664"/>
      <c r="CA19" s="664"/>
      <c r="CB19" s="704"/>
      <c r="CD19" s="705" t="s">
        <v>272</v>
      </c>
      <c r="CE19" s="702"/>
      <c r="CF19" s="702"/>
      <c r="CG19" s="702"/>
      <c r="CH19" s="702"/>
      <c r="CI19" s="702"/>
      <c r="CJ19" s="702"/>
      <c r="CK19" s="702"/>
      <c r="CL19" s="702"/>
      <c r="CM19" s="702"/>
      <c r="CN19" s="702"/>
      <c r="CO19" s="702"/>
      <c r="CP19" s="702"/>
      <c r="CQ19" s="703"/>
      <c r="CR19" s="661" t="s">
        <v>232</v>
      </c>
      <c r="CS19" s="664"/>
      <c r="CT19" s="664"/>
      <c r="CU19" s="664"/>
      <c r="CV19" s="664"/>
      <c r="CW19" s="664"/>
      <c r="CX19" s="664"/>
      <c r="CY19" s="665"/>
      <c r="CZ19" s="723" t="s">
        <v>128</v>
      </c>
      <c r="DA19" s="723"/>
      <c r="DB19" s="723"/>
      <c r="DC19" s="723"/>
      <c r="DD19" s="669" t="s">
        <v>232</v>
      </c>
      <c r="DE19" s="664"/>
      <c r="DF19" s="664"/>
      <c r="DG19" s="664"/>
      <c r="DH19" s="664"/>
      <c r="DI19" s="664"/>
      <c r="DJ19" s="664"/>
      <c r="DK19" s="664"/>
      <c r="DL19" s="664"/>
      <c r="DM19" s="664"/>
      <c r="DN19" s="664"/>
      <c r="DO19" s="664"/>
      <c r="DP19" s="665"/>
      <c r="DQ19" s="669" t="s">
        <v>128</v>
      </c>
      <c r="DR19" s="664"/>
      <c r="DS19" s="664"/>
      <c r="DT19" s="664"/>
      <c r="DU19" s="664"/>
      <c r="DV19" s="664"/>
      <c r="DW19" s="664"/>
      <c r="DX19" s="664"/>
      <c r="DY19" s="664"/>
      <c r="DZ19" s="664"/>
      <c r="EA19" s="664"/>
      <c r="EB19" s="664"/>
      <c r="EC19" s="704"/>
    </row>
    <row r="20" spans="2:133" ht="11.25" customHeight="1">
      <c r="B20" s="658" t="s">
        <v>273</v>
      </c>
      <c r="C20" s="659"/>
      <c r="D20" s="659"/>
      <c r="E20" s="659"/>
      <c r="F20" s="659"/>
      <c r="G20" s="659"/>
      <c r="H20" s="659"/>
      <c r="I20" s="659"/>
      <c r="J20" s="659"/>
      <c r="K20" s="659"/>
      <c r="L20" s="659"/>
      <c r="M20" s="659"/>
      <c r="N20" s="659"/>
      <c r="O20" s="659"/>
      <c r="P20" s="659"/>
      <c r="Q20" s="660"/>
      <c r="R20" s="661">
        <v>154527</v>
      </c>
      <c r="S20" s="664"/>
      <c r="T20" s="664"/>
      <c r="U20" s="664"/>
      <c r="V20" s="664"/>
      <c r="W20" s="664"/>
      <c r="X20" s="664"/>
      <c r="Y20" s="665"/>
      <c r="Z20" s="723">
        <v>5.4</v>
      </c>
      <c r="AA20" s="723"/>
      <c r="AB20" s="723"/>
      <c r="AC20" s="723"/>
      <c r="AD20" s="724" t="s">
        <v>232</v>
      </c>
      <c r="AE20" s="724"/>
      <c r="AF20" s="724"/>
      <c r="AG20" s="724"/>
      <c r="AH20" s="724"/>
      <c r="AI20" s="724"/>
      <c r="AJ20" s="724"/>
      <c r="AK20" s="724"/>
      <c r="AL20" s="666" t="s">
        <v>128</v>
      </c>
      <c r="AM20" s="667"/>
      <c r="AN20" s="667"/>
      <c r="AO20" s="725"/>
      <c r="AP20" s="658" t="s">
        <v>274</v>
      </c>
      <c r="AQ20" s="659"/>
      <c r="AR20" s="659"/>
      <c r="AS20" s="659"/>
      <c r="AT20" s="659"/>
      <c r="AU20" s="659"/>
      <c r="AV20" s="659"/>
      <c r="AW20" s="659"/>
      <c r="AX20" s="659"/>
      <c r="AY20" s="659"/>
      <c r="AZ20" s="659"/>
      <c r="BA20" s="659"/>
      <c r="BB20" s="659"/>
      <c r="BC20" s="659"/>
      <c r="BD20" s="659"/>
      <c r="BE20" s="659"/>
      <c r="BF20" s="660"/>
      <c r="BG20" s="661" t="s">
        <v>232</v>
      </c>
      <c r="BH20" s="664"/>
      <c r="BI20" s="664"/>
      <c r="BJ20" s="664"/>
      <c r="BK20" s="664"/>
      <c r="BL20" s="664"/>
      <c r="BM20" s="664"/>
      <c r="BN20" s="665"/>
      <c r="BO20" s="723" t="s">
        <v>232</v>
      </c>
      <c r="BP20" s="723"/>
      <c r="BQ20" s="723"/>
      <c r="BR20" s="723"/>
      <c r="BS20" s="669" t="s">
        <v>128</v>
      </c>
      <c r="BT20" s="664"/>
      <c r="BU20" s="664"/>
      <c r="BV20" s="664"/>
      <c r="BW20" s="664"/>
      <c r="BX20" s="664"/>
      <c r="BY20" s="664"/>
      <c r="BZ20" s="664"/>
      <c r="CA20" s="664"/>
      <c r="CB20" s="704"/>
      <c r="CD20" s="705" t="s">
        <v>275</v>
      </c>
      <c r="CE20" s="702"/>
      <c r="CF20" s="702"/>
      <c r="CG20" s="702"/>
      <c r="CH20" s="702"/>
      <c r="CI20" s="702"/>
      <c r="CJ20" s="702"/>
      <c r="CK20" s="702"/>
      <c r="CL20" s="702"/>
      <c r="CM20" s="702"/>
      <c r="CN20" s="702"/>
      <c r="CO20" s="702"/>
      <c r="CP20" s="702"/>
      <c r="CQ20" s="703"/>
      <c r="CR20" s="661">
        <v>2813436</v>
      </c>
      <c r="CS20" s="664"/>
      <c r="CT20" s="664"/>
      <c r="CU20" s="664"/>
      <c r="CV20" s="664"/>
      <c r="CW20" s="664"/>
      <c r="CX20" s="664"/>
      <c r="CY20" s="665"/>
      <c r="CZ20" s="723">
        <v>100</v>
      </c>
      <c r="DA20" s="723"/>
      <c r="DB20" s="723"/>
      <c r="DC20" s="723"/>
      <c r="DD20" s="669">
        <v>503330</v>
      </c>
      <c r="DE20" s="664"/>
      <c r="DF20" s="664"/>
      <c r="DG20" s="664"/>
      <c r="DH20" s="664"/>
      <c r="DI20" s="664"/>
      <c r="DJ20" s="664"/>
      <c r="DK20" s="664"/>
      <c r="DL20" s="664"/>
      <c r="DM20" s="664"/>
      <c r="DN20" s="664"/>
      <c r="DO20" s="664"/>
      <c r="DP20" s="665"/>
      <c r="DQ20" s="669">
        <v>1796309</v>
      </c>
      <c r="DR20" s="664"/>
      <c r="DS20" s="664"/>
      <c r="DT20" s="664"/>
      <c r="DU20" s="664"/>
      <c r="DV20" s="664"/>
      <c r="DW20" s="664"/>
      <c r="DX20" s="664"/>
      <c r="DY20" s="664"/>
      <c r="DZ20" s="664"/>
      <c r="EA20" s="664"/>
      <c r="EB20" s="664"/>
      <c r="EC20" s="704"/>
    </row>
    <row r="21" spans="2:133" ht="11.25" customHeight="1">
      <c r="B21" s="658" t="s">
        <v>276</v>
      </c>
      <c r="C21" s="659"/>
      <c r="D21" s="659"/>
      <c r="E21" s="659"/>
      <c r="F21" s="659"/>
      <c r="G21" s="659"/>
      <c r="H21" s="659"/>
      <c r="I21" s="659"/>
      <c r="J21" s="659"/>
      <c r="K21" s="659"/>
      <c r="L21" s="659"/>
      <c r="M21" s="659"/>
      <c r="N21" s="659"/>
      <c r="O21" s="659"/>
      <c r="P21" s="659"/>
      <c r="Q21" s="660"/>
      <c r="R21" s="661" t="s">
        <v>232</v>
      </c>
      <c r="S21" s="664"/>
      <c r="T21" s="664"/>
      <c r="U21" s="664"/>
      <c r="V21" s="664"/>
      <c r="W21" s="664"/>
      <c r="X21" s="664"/>
      <c r="Y21" s="665"/>
      <c r="Z21" s="723" t="s">
        <v>128</v>
      </c>
      <c r="AA21" s="723"/>
      <c r="AB21" s="723"/>
      <c r="AC21" s="723"/>
      <c r="AD21" s="724" t="s">
        <v>232</v>
      </c>
      <c r="AE21" s="724"/>
      <c r="AF21" s="724"/>
      <c r="AG21" s="724"/>
      <c r="AH21" s="724"/>
      <c r="AI21" s="724"/>
      <c r="AJ21" s="724"/>
      <c r="AK21" s="724"/>
      <c r="AL21" s="666" t="s">
        <v>128</v>
      </c>
      <c r="AM21" s="667"/>
      <c r="AN21" s="667"/>
      <c r="AO21" s="725"/>
      <c r="AP21" s="769" t="s">
        <v>277</v>
      </c>
      <c r="AQ21" s="776"/>
      <c r="AR21" s="776"/>
      <c r="AS21" s="776"/>
      <c r="AT21" s="776"/>
      <c r="AU21" s="776"/>
      <c r="AV21" s="776"/>
      <c r="AW21" s="776"/>
      <c r="AX21" s="776"/>
      <c r="AY21" s="776"/>
      <c r="AZ21" s="776"/>
      <c r="BA21" s="776"/>
      <c r="BB21" s="776"/>
      <c r="BC21" s="776"/>
      <c r="BD21" s="776"/>
      <c r="BE21" s="776"/>
      <c r="BF21" s="771"/>
      <c r="BG21" s="661" t="s">
        <v>128</v>
      </c>
      <c r="BH21" s="664"/>
      <c r="BI21" s="664"/>
      <c r="BJ21" s="664"/>
      <c r="BK21" s="664"/>
      <c r="BL21" s="664"/>
      <c r="BM21" s="664"/>
      <c r="BN21" s="665"/>
      <c r="BO21" s="723" t="s">
        <v>128</v>
      </c>
      <c r="BP21" s="723"/>
      <c r="BQ21" s="723"/>
      <c r="BR21" s="723"/>
      <c r="BS21" s="669" t="s">
        <v>128</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278</v>
      </c>
      <c r="C22" s="659"/>
      <c r="D22" s="659"/>
      <c r="E22" s="659"/>
      <c r="F22" s="659"/>
      <c r="G22" s="659"/>
      <c r="H22" s="659"/>
      <c r="I22" s="659"/>
      <c r="J22" s="659"/>
      <c r="K22" s="659"/>
      <c r="L22" s="659"/>
      <c r="M22" s="659"/>
      <c r="N22" s="659"/>
      <c r="O22" s="659"/>
      <c r="P22" s="659"/>
      <c r="Q22" s="660"/>
      <c r="R22" s="661">
        <v>1626772</v>
      </c>
      <c r="S22" s="664"/>
      <c r="T22" s="664"/>
      <c r="U22" s="664"/>
      <c r="V22" s="664"/>
      <c r="W22" s="664"/>
      <c r="X22" s="664"/>
      <c r="Y22" s="665"/>
      <c r="Z22" s="723">
        <v>56.6</v>
      </c>
      <c r="AA22" s="723"/>
      <c r="AB22" s="723"/>
      <c r="AC22" s="723"/>
      <c r="AD22" s="724">
        <v>1472245</v>
      </c>
      <c r="AE22" s="724"/>
      <c r="AF22" s="724"/>
      <c r="AG22" s="724"/>
      <c r="AH22" s="724"/>
      <c r="AI22" s="724"/>
      <c r="AJ22" s="724"/>
      <c r="AK22" s="724"/>
      <c r="AL22" s="666">
        <v>99.2</v>
      </c>
      <c r="AM22" s="667"/>
      <c r="AN22" s="667"/>
      <c r="AO22" s="725"/>
      <c r="AP22" s="769" t="s">
        <v>279</v>
      </c>
      <c r="AQ22" s="776"/>
      <c r="AR22" s="776"/>
      <c r="AS22" s="776"/>
      <c r="AT22" s="776"/>
      <c r="AU22" s="776"/>
      <c r="AV22" s="776"/>
      <c r="AW22" s="776"/>
      <c r="AX22" s="776"/>
      <c r="AY22" s="776"/>
      <c r="AZ22" s="776"/>
      <c r="BA22" s="776"/>
      <c r="BB22" s="776"/>
      <c r="BC22" s="776"/>
      <c r="BD22" s="776"/>
      <c r="BE22" s="776"/>
      <c r="BF22" s="771"/>
      <c r="BG22" s="661" t="s">
        <v>232</v>
      </c>
      <c r="BH22" s="664"/>
      <c r="BI22" s="664"/>
      <c r="BJ22" s="664"/>
      <c r="BK22" s="664"/>
      <c r="BL22" s="664"/>
      <c r="BM22" s="664"/>
      <c r="BN22" s="665"/>
      <c r="BO22" s="723" t="s">
        <v>232</v>
      </c>
      <c r="BP22" s="723"/>
      <c r="BQ22" s="723"/>
      <c r="BR22" s="723"/>
      <c r="BS22" s="669" t="s">
        <v>128</v>
      </c>
      <c r="BT22" s="664"/>
      <c r="BU22" s="664"/>
      <c r="BV22" s="664"/>
      <c r="BW22" s="664"/>
      <c r="BX22" s="664"/>
      <c r="BY22" s="664"/>
      <c r="BZ22" s="664"/>
      <c r="CA22" s="664"/>
      <c r="CB22" s="704"/>
      <c r="CD22" s="778" t="s">
        <v>280</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281</v>
      </c>
      <c r="C23" s="659"/>
      <c r="D23" s="659"/>
      <c r="E23" s="659"/>
      <c r="F23" s="659"/>
      <c r="G23" s="659"/>
      <c r="H23" s="659"/>
      <c r="I23" s="659"/>
      <c r="J23" s="659"/>
      <c r="K23" s="659"/>
      <c r="L23" s="659"/>
      <c r="M23" s="659"/>
      <c r="N23" s="659"/>
      <c r="O23" s="659"/>
      <c r="P23" s="659"/>
      <c r="Q23" s="660"/>
      <c r="R23" s="661" t="s">
        <v>232</v>
      </c>
      <c r="S23" s="664"/>
      <c r="T23" s="664"/>
      <c r="U23" s="664"/>
      <c r="V23" s="664"/>
      <c r="W23" s="664"/>
      <c r="X23" s="664"/>
      <c r="Y23" s="665"/>
      <c r="Z23" s="723" t="s">
        <v>128</v>
      </c>
      <c r="AA23" s="723"/>
      <c r="AB23" s="723"/>
      <c r="AC23" s="723"/>
      <c r="AD23" s="724" t="s">
        <v>128</v>
      </c>
      <c r="AE23" s="724"/>
      <c r="AF23" s="724"/>
      <c r="AG23" s="724"/>
      <c r="AH23" s="724"/>
      <c r="AI23" s="724"/>
      <c r="AJ23" s="724"/>
      <c r="AK23" s="724"/>
      <c r="AL23" s="666" t="s">
        <v>128</v>
      </c>
      <c r="AM23" s="667"/>
      <c r="AN23" s="667"/>
      <c r="AO23" s="725"/>
      <c r="AP23" s="769" t="s">
        <v>282</v>
      </c>
      <c r="AQ23" s="776"/>
      <c r="AR23" s="776"/>
      <c r="AS23" s="776"/>
      <c r="AT23" s="776"/>
      <c r="AU23" s="776"/>
      <c r="AV23" s="776"/>
      <c r="AW23" s="776"/>
      <c r="AX23" s="776"/>
      <c r="AY23" s="776"/>
      <c r="AZ23" s="776"/>
      <c r="BA23" s="776"/>
      <c r="BB23" s="776"/>
      <c r="BC23" s="776"/>
      <c r="BD23" s="776"/>
      <c r="BE23" s="776"/>
      <c r="BF23" s="771"/>
      <c r="BG23" s="661" t="s">
        <v>128</v>
      </c>
      <c r="BH23" s="664"/>
      <c r="BI23" s="664"/>
      <c r="BJ23" s="664"/>
      <c r="BK23" s="664"/>
      <c r="BL23" s="664"/>
      <c r="BM23" s="664"/>
      <c r="BN23" s="665"/>
      <c r="BO23" s="723" t="s">
        <v>128</v>
      </c>
      <c r="BP23" s="723"/>
      <c r="BQ23" s="723"/>
      <c r="BR23" s="723"/>
      <c r="BS23" s="669" t="s">
        <v>128</v>
      </c>
      <c r="BT23" s="664"/>
      <c r="BU23" s="664"/>
      <c r="BV23" s="664"/>
      <c r="BW23" s="664"/>
      <c r="BX23" s="664"/>
      <c r="BY23" s="664"/>
      <c r="BZ23" s="664"/>
      <c r="CA23" s="664"/>
      <c r="CB23" s="704"/>
      <c r="CD23" s="778" t="s">
        <v>221</v>
      </c>
      <c r="CE23" s="779"/>
      <c r="CF23" s="779"/>
      <c r="CG23" s="779"/>
      <c r="CH23" s="779"/>
      <c r="CI23" s="779"/>
      <c r="CJ23" s="779"/>
      <c r="CK23" s="779"/>
      <c r="CL23" s="779"/>
      <c r="CM23" s="779"/>
      <c r="CN23" s="779"/>
      <c r="CO23" s="779"/>
      <c r="CP23" s="779"/>
      <c r="CQ23" s="780"/>
      <c r="CR23" s="778" t="s">
        <v>283</v>
      </c>
      <c r="CS23" s="779"/>
      <c r="CT23" s="779"/>
      <c r="CU23" s="779"/>
      <c r="CV23" s="779"/>
      <c r="CW23" s="779"/>
      <c r="CX23" s="779"/>
      <c r="CY23" s="780"/>
      <c r="CZ23" s="778" t="s">
        <v>284</v>
      </c>
      <c r="DA23" s="779"/>
      <c r="DB23" s="779"/>
      <c r="DC23" s="780"/>
      <c r="DD23" s="778" t="s">
        <v>285</v>
      </c>
      <c r="DE23" s="779"/>
      <c r="DF23" s="779"/>
      <c r="DG23" s="779"/>
      <c r="DH23" s="779"/>
      <c r="DI23" s="779"/>
      <c r="DJ23" s="779"/>
      <c r="DK23" s="780"/>
      <c r="DL23" s="787" t="s">
        <v>286</v>
      </c>
      <c r="DM23" s="788"/>
      <c r="DN23" s="788"/>
      <c r="DO23" s="788"/>
      <c r="DP23" s="788"/>
      <c r="DQ23" s="788"/>
      <c r="DR23" s="788"/>
      <c r="DS23" s="788"/>
      <c r="DT23" s="788"/>
      <c r="DU23" s="788"/>
      <c r="DV23" s="789"/>
      <c r="DW23" s="778" t="s">
        <v>287</v>
      </c>
      <c r="DX23" s="779"/>
      <c r="DY23" s="779"/>
      <c r="DZ23" s="779"/>
      <c r="EA23" s="779"/>
      <c r="EB23" s="779"/>
      <c r="EC23" s="780"/>
    </row>
    <row r="24" spans="2:133" ht="11.25" customHeight="1">
      <c r="B24" s="658" t="s">
        <v>288</v>
      </c>
      <c r="C24" s="659"/>
      <c r="D24" s="659"/>
      <c r="E24" s="659"/>
      <c r="F24" s="659"/>
      <c r="G24" s="659"/>
      <c r="H24" s="659"/>
      <c r="I24" s="659"/>
      <c r="J24" s="659"/>
      <c r="K24" s="659"/>
      <c r="L24" s="659"/>
      <c r="M24" s="659"/>
      <c r="N24" s="659"/>
      <c r="O24" s="659"/>
      <c r="P24" s="659"/>
      <c r="Q24" s="660"/>
      <c r="R24" s="661">
        <v>25686</v>
      </c>
      <c r="S24" s="664"/>
      <c r="T24" s="664"/>
      <c r="U24" s="664"/>
      <c r="V24" s="664"/>
      <c r="W24" s="664"/>
      <c r="X24" s="664"/>
      <c r="Y24" s="665"/>
      <c r="Z24" s="723">
        <v>0.9</v>
      </c>
      <c r="AA24" s="723"/>
      <c r="AB24" s="723"/>
      <c r="AC24" s="723"/>
      <c r="AD24" s="724" t="s">
        <v>128</v>
      </c>
      <c r="AE24" s="724"/>
      <c r="AF24" s="724"/>
      <c r="AG24" s="724"/>
      <c r="AH24" s="724"/>
      <c r="AI24" s="724"/>
      <c r="AJ24" s="724"/>
      <c r="AK24" s="724"/>
      <c r="AL24" s="666" t="s">
        <v>128</v>
      </c>
      <c r="AM24" s="667"/>
      <c r="AN24" s="667"/>
      <c r="AO24" s="725"/>
      <c r="AP24" s="769" t="s">
        <v>289</v>
      </c>
      <c r="AQ24" s="776"/>
      <c r="AR24" s="776"/>
      <c r="AS24" s="776"/>
      <c r="AT24" s="776"/>
      <c r="AU24" s="776"/>
      <c r="AV24" s="776"/>
      <c r="AW24" s="776"/>
      <c r="AX24" s="776"/>
      <c r="AY24" s="776"/>
      <c r="AZ24" s="776"/>
      <c r="BA24" s="776"/>
      <c r="BB24" s="776"/>
      <c r="BC24" s="776"/>
      <c r="BD24" s="776"/>
      <c r="BE24" s="776"/>
      <c r="BF24" s="771"/>
      <c r="BG24" s="661" t="s">
        <v>232</v>
      </c>
      <c r="BH24" s="664"/>
      <c r="BI24" s="664"/>
      <c r="BJ24" s="664"/>
      <c r="BK24" s="664"/>
      <c r="BL24" s="664"/>
      <c r="BM24" s="664"/>
      <c r="BN24" s="665"/>
      <c r="BO24" s="723" t="s">
        <v>128</v>
      </c>
      <c r="BP24" s="723"/>
      <c r="BQ24" s="723"/>
      <c r="BR24" s="723"/>
      <c r="BS24" s="669" t="s">
        <v>232</v>
      </c>
      <c r="BT24" s="664"/>
      <c r="BU24" s="664"/>
      <c r="BV24" s="664"/>
      <c r="BW24" s="664"/>
      <c r="BX24" s="664"/>
      <c r="BY24" s="664"/>
      <c r="BZ24" s="664"/>
      <c r="CA24" s="664"/>
      <c r="CB24" s="704"/>
      <c r="CD24" s="732" t="s">
        <v>290</v>
      </c>
      <c r="CE24" s="733"/>
      <c r="CF24" s="733"/>
      <c r="CG24" s="733"/>
      <c r="CH24" s="733"/>
      <c r="CI24" s="733"/>
      <c r="CJ24" s="733"/>
      <c r="CK24" s="733"/>
      <c r="CL24" s="733"/>
      <c r="CM24" s="733"/>
      <c r="CN24" s="733"/>
      <c r="CO24" s="733"/>
      <c r="CP24" s="733"/>
      <c r="CQ24" s="734"/>
      <c r="CR24" s="726">
        <v>839782</v>
      </c>
      <c r="CS24" s="727"/>
      <c r="CT24" s="727"/>
      <c r="CU24" s="727"/>
      <c r="CV24" s="727"/>
      <c r="CW24" s="727"/>
      <c r="CX24" s="727"/>
      <c r="CY24" s="773"/>
      <c r="CZ24" s="774">
        <v>29.8</v>
      </c>
      <c r="DA24" s="743"/>
      <c r="DB24" s="743"/>
      <c r="DC24" s="777"/>
      <c r="DD24" s="772">
        <v>736987</v>
      </c>
      <c r="DE24" s="727"/>
      <c r="DF24" s="727"/>
      <c r="DG24" s="727"/>
      <c r="DH24" s="727"/>
      <c r="DI24" s="727"/>
      <c r="DJ24" s="727"/>
      <c r="DK24" s="773"/>
      <c r="DL24" s="772">
        <v>736804</v>
      </c>
      <c r="DM24" s="727"/>
      <c r="DN24" s="727"/>
      <c r="DO24" s="727"/>
      <c r="DP24" s="727"/>
      <c r="DQ24" s="727"/>
      <c r="DR24" s="727"/>
      <c r="DS24" s="727"/>
      <c r="DT24" s="727"/>
      <c r="DU24" s="727"/>
      <c r="DV24" s="773"/>
      <c r="DW24" s="774">
        <v>47.8</v>
      </c>
      <c r="DX24" s="743"/>
      <c r="DY24" s="743"/>
      <c r="DZ24" s="743"/>
      <c r="EA24" s="743"/>
      <c r="EB24" s="743"/>
      <c r="EC24" s="775"/>
    </row>
    <row r="25" spans="2:133" ht="11.25" customHeight="1">
      <c r="B25" s="658" t="s">
        <v>291</v>
      </c>
      <c r="C25" s="659"/>
      <c r="D25" s="659"/>
      <c r="E25" s="659"/>
      <c r="F25" s="659"/>
      <c r="G25" s="659"/>
      <c r="H25" s="659"/>
      <c r="I25" s="659"/>
      <c r="J25" s="659"/>
      <c r="K25" s="659"/>
      <c r="L25" s="659"/>
      <c r="M25" s="659"/>
      <c r="N25" s="659"/>
      <c r="O25" s="659"/>
      <c r="P25" s="659"/>
      <c r="Q25" s="660"/>
      <c r="R25" s="661">
        <v>46450</v>
      </c>
      <c r="S25" s="664"/>
      <c r="T25" s="664"/>
      <c r="U25" s="664"/>
      <c r="V25" s="664"/>
      <c r="W25" s="664"/>
      <c r="X25" s="664"/>
      <c r="Y25" s="665"/>
      <c r="Z25" s="723">
        <v>1.6</v>
      </c>
      <c r="AA25" s="723"/>
      <c r="AB25" s="723"/>
      <c r="AC25" s="723"/>
      <c r="AD25" s="724" t="s">
        <v>128</v>
      </c>
      <c r="AE25" s="724"/>
      <c r="AF25" s="724"/>
      <c r="AG25" s="724"/>
      <c r="AH25" s="724"/>
      <c r="AI25" s="724"/>
      <c r="AJ25" s="724"/>
      <c r="AK25" s="724"/>
      <c r="AL25" s="666" t="s">
        <v>232</v>
      </c>
      <c r="AM25" s="667"/>
      <c r="AN25" s="667"/>
      <c r="AO25" s="725"/>
      <c r="AP25" s="769" t="s">
        <v>292</v>
      </c>
      <c r="AQ25" s="776"/>
      <c r="AR25" s="776"/>
      <c r="AS25" s="776"/>
      <c r="AT25" s="776"/>
      <c r="AU25" s="776"/>
      <c r="AV25" s="776"/>
      <c r="AW25" s="776"/>
      <c r="AX25" s="776"/>
      <c r="AY25" s="776"/>
      <c r="AZ25" s="776"/>
      <c r="BA25" s="776"/>
      <c r="BB25" s="776"/>
      <c r="BC25" s="776"/>
      <c r="BD25" s="776"/>
      <c r="BE25" s="776"/>
      <c r="BF25" s="771"/>
      <c r="BG25" s="661" t="s">
        <v>232</v>
      </c>
      <c r="BH25" s="664"/>
      <c r="BI25" s="664"/>
      <c r="BJ25" s="664"/>
      <c r="BK25" s="664"/>
      <c r="BL25" s="664"/>
      <c r="BM25" s="664"/>
      <c r="BN25" s="665"/>
      <c r="BO25" s="723" t="s">
        <v>128</v>
      </c>
      <c r="BP25" s="723"/>
      <c r="BQ25" s="723"/>
      <c r="BR25" s="723"/>
      <c r="BS25" s="669" t="s">
        <v>128</v>
      </c>
      <c r="BT25" s="664"/>
      <c r="BU25" s="664"/>
      <c r="BV25" s="664"/>
      <c r="BW25" s="664"/>
      <c r="BX25" s="664"/>
      <c r="BY25" s="664"/>
      <c r="BZ25" s="664"/>
      <c r="CA25" s="664"/>
      <c r="CB25" s="704"/>
      <c r="CD25" s="705" t="s">
        <v>293</v>
      </c>
      <c r="CE25" s="702"/>
      <c r="CF25" s="702"/>
      <c r="CG25" s="702"/>
      <c r="CH25" s="702"/>
      <c r="CI25" s="702"/>
      <c r="CJ25" s="702"/>
      <c r="CK25" s="702"/>
      <c r="CL25" s="702"/>
      <c r="CM25" s="702"/>
      <c r="CN25" s="702"/>
      <c r="CO25" s="702"/>
      <c r="CP25" s="702"/>
      <c r="CQ25" s="703"/>
      <c r="CR25" s="661">
        <v>468899</v>
      </c>
      <c r="CS25" s="662"/>
      <c r="CT25" s="662"/>
      <c r="CU25" s="662"/>
      <c r="CV25" s="662"/>
      <c r="CW25" s="662"/>
      <c r="CX25" s="662"/>
      <c r="CY25" s="663"/>
      <c r="CZ25" s="666">
        <v>16.7</v>
      </c>
      <c r="DA25" s="695"/>
      <c r="DB25" s="695"/>
      <c r="DC25" s="696"/>
      <c r="DD25" s="669">
        <v>437171</v>
      </c>
      <c r="DE25" s="662"/>
      <c r="DF25" s="662"/>
      <c r="DG25" s="662"/>
      <c r="DH25" s="662"/>
      <c r="DI25" s="662"/>
      <c r="DJ25" s="662"/>
      <c r="DK25" s="663"/>
      <c r="DL25" s="669">
        <v>436988</v>
      </c>
      <c r="DM25" s="662"/>
      <c r="DN25" s="662"/>
      <c r="DO25" s="662"/>
      <c r="DP25" s="662"/>
      <c r="DQ25" s="662"/>
      <c r="DR25" s="662"/>
      <c r="DS25" s="662"/>
      <c r="DT25" s="662"/>
      <c r="DU25" s="662"/>
      <c r="DV25" s="663"/>
      <c r="DW25" s="666">
        <v>28.4</v>
      </c>
      <c r="DX25" s="695"/>
      <c r="DY25" s="695"/>
      <c r="DZ25" s="695"/>
      <c r="EA25" s="695"/>
      <c r="EB25" s="695"/>
      <c r="EC25" s="697"/>
    </row>
    <row r="26" spans="2:133" ht="11.25" customHeight="1">
      <c r="B26" s="658" t="s">
        <v>294</v>
      </c>
      <c r="C26" s="659"/>
      <c r="D26" s="659"/>
      <c r="E26" s="659"/>
      <c r="F26" s="659"/>
      <c r="G26" s="659"/>
      <c r="H26" s="659"/>
      <c r="I26" s="659"/>
      <c r="J26" s="659"/>
      <c r="K26" s="659"/>
      <c r="L26" s="659"/>
      <c r="M26" s="659"/>
      <c r="N26" s="659"/>
      <c r="O26" s="659"/>
      <c r="P26" s="659"/>
      <c r="Q26" s="660"/>
      <c r="R26" s="661">
        <v>7695</v>
      </c>
      <c r="S26" s="664"/>
      <c r="T26" s="664"/>
      <c r="U26" s="664"/>
      <c r="V26" s="664"/>
      <c r="W26" s="664"/>
      <c r="X26" s="664"/>
      <c r="Y26" s="665"/>
      <c r="Z26" s="723">
        <v>0.3</v>
      </c>
      <c r="AA26" s="723"/>
      <c r="AB26" s="723"/>
      <c r="AC26" s="723"/>
      <c r="AD26" s="724" t="s">
        <v>128</v>
      </c>
      <c r="AE26" s="724"/>
      <c r="AF26" s="724"/>
      <c r="AG26" s="724"/>
      <c r="AH26" s="724"/>
      <c r="AI26" s="724"/>
      <c r="AJ26" s="724"/>
      <c r="AK26" s="724"/>
      <c r="AL26" s="666" t="s">
        <v>128</v>
      </c>
      <c r="AM26" s="667"/>
      <c r="AN26" s="667"/>
      <c r="AO26" s="725"/>
      <c r="AP26" s="769" t="s">
        <v>295</v>
      </c>
      <c r="AQ26" s="770"/>
      <c r="AR26" s="770"/>
      <c r="AS26" s="770"/>
      <c r="AT26" s="770"/>
      <c r="AU26" s="770"/>
      <c r="AV26" s="770"/>
      <c r="AW26" s="770"/>
      <c r="AX26" s="770"/>
      <c r="AY26" s="770"/>
      <c r="AZ26" s="770"/>
      <c r="BA26" s="770"/>
      <c r="BB26" s="770"/>
      <c r="BC26" s="770"/>
      <c r="BD26" s="770"/>
      <c r="BE26" s="770"/>
      <c r="BF26" s="771"/>
      <c r="BG26" s="661" t="s">
        <v>128</v>
      </c>
      <c r="BH26" s="664"/>
      <c r="BI26" s="664"/>
      <c r="BJ26" s="664"/>
      <c r="BK26" s="664"/>
      <c r="BL26" s="664"/>
      <c r="BM26" s="664"/>
      <c r="BN26" s="665"/>
      <c r="BO26" s="723" t="s">
        <v>232</v>
      </c>
      <c r="BP26" s="723"/>
      <c r="BQ26" s="723"/>
      <c r="BR26" s="723"/>
      <c r="BS26" s="669" t="s">
        <v>232</v>
      </c>
      <c r="BT26" s="664"/>
      <c r="BU26" s="664"/>
      <c r="BV26" s="664"/>
      <c r="BW26" s="664"/>
      <c r="BX26" s="664"/>
      <c r="BY26" s="664"/>
      <c r="BZ26" s="664"/>
      <c r="CA26" s="664"/>
      <c r="CB26" s="704"/>
      <c r="CD26" s="705" t="s">
        <v>296</v>
      </c>
      <c r="CE26" s="702"/>
      <c r="CF26" s="702"/>
      <c r="CG26" s="702"/>
      <c r="CH26" s="702"/>
      <c r="CI26" s="702"/>
      <c r="CJ26" s="702"/>
      <c r="CK26" s="702"/>
      <c r="CL26" s="702"/>
      <c r="CM26" s="702"/>
      <c r="CN26" s="702"/>
      <c r="CO26" s="702"/>
      <c r="CP26" s="702"/>
      <c r="CQ26" s="703"/>
      <c r="CR26" s="661">
        <v>268086</v>
      </c>
      <c r="CS26" s="664"/>
      <c r="CT26" s="664"/>
      <c r="CU26" s="664"/>
      <c r="CV26" s="664"/>
      <c r="CW26" s="664"/>
      <c r="CX26" s="664"/>
      <c r="CY26" s="665"/>
      <c r="CZ26" s="666">
        <v>9.5</v>
      </c>
      <c r="DA26" s="695"/>
      <c r="DB26" s="695"/>
      <c r="DC26" s="696"/>
      <c r="DD26" s="669">
        <v>242843</v>
      </c>
      <c r="DE26" s="664"/>
      <c r="DF26" s="664"/>
      <c r="DG26" s="664"/>
      <c r="DH26" s="664"/>
      <c r="DI26" s="664"/>
      <c r="DJ26" s="664"/>
      <c r="DK26" s="665"/>
      <c r="DL26" s="669" t="s">
        <v>232</v>
      </c>
      <c r="DM26" s="664"/>
      <c r="DN26" s="664"/>
      <c r="DO26" s="664"/>
      <c r="DP26" s="664"/>
      <c r="DQ26" s="664"/>
      <c r="DR26" s="664"/>
      <c r="DS26" s="664"/>
      <c r="DT26" s="664"/>
      <c r="DU26" s="664"/>
      <c r="DV26" s="665"/>
      <c r="DW26" s="666" t="s">
        <v>128</v>
      </c>
      <c r="DX26" s="695"/>
      <c r="DY26" s="695"/>
      <c r="DZ26" s="695"/>
      <c r="EA26" s="695"/>
      <c r="EB26" s="695"/>
      <c r="EC26" s="697"/>
    </row>
    <row r="27" spans="2:133" ht="11.25" customHeight="1">
      <c r="B27" s="658" t="s">
        <v>297</v>
      </c>
      <c r="C27" s="659"/>
      <c r="D27" s="659"/>
      <c r="E27" s="659"/>
      <c r="F27" s="659"/>
      <c r="G27" s="659"/>
      <c r="H27" s="659"/>
      <c r="I27" s="659"/>
      <c r="J27" s="659"/>
      <c r="K27" s="659"/>
      <c r="L27" s="659"/>
      <c r="M27" s="659"/>
      <c r="N27" s="659"/>
      <c r="O27" s="659"/>
      <c r="P27" s="659"/>
      <c r="Q27" s="660"/>
      <c r="R27" s="661">
        <v>120491</v>
      </c>
      <c r="S27" s="664"/>
      <c r="T27" s="664"/>
      <c r="U27" s="664"/>
      <c r="V27" s="664"/>
      <c r="W27" s="664"/>
      <c r="X27" s="664"/>
      <c r="Y27" s="665"/>
      <c r="Z27" s="723">
        <v>4.2</v>
      </c>
      <c r="AA27" s="723"/>
      <c r="AB27" s="723"/>
      <c r="AC27" s="723"/>
      <c r="AD27" s="724" t="s">
        <v>232</v>
      </c>
      <c r="AE27" s="724"/>
      <c r="AF27" s="724"/>
      <c r="AG27" s="724"/>
      <c r="AH27" s="724"/>
      <c r="AI27" s="724"/>
      <c r="AJ27" s="724"/>
      <c r="AK27" s="724"/>
      <c r="AL27" s="666" t="s">
        <v>232</v>
      </c>
      <c r="AM27" s="667"/>
      <c r="AN27" s="667"/>
      <c r="AO27" s="725"/>
      <c r="AP27" s="658" t="s">
        <v>298</v>
      </c>
      <c r="AQ27" s="659"/>
      <c r="AR27" s="659"/>
      <c r="AS27" s="659"/>
      <c r="AT27" s="659"/>
      <c r="AU27" s="659"/>
      <c r="AV27" s="659"/>
      <c r="AW27" s="659"/>
      <c r="AX27" s="659"/>
      <c r="AY27" s="659"/>
      <c r="AZ27" s="659"/>
      <c r="BA27" s="659"/>
      <c r="BB27" s="659"/>
      <c r="BC27" s="659"/>
      <c r="BD27" s="659"/>
      <c r="BE27" s="659"/>
      <c r="BF27" s="660"/>
      <c r="BG27" s="661">
        <v>214060</v>
      </c>
      <c r="BH27" s="664"/>
      <c r="BI27" s="664"/>
      <c r="BJ27" s="664"/>
      <c r="BK27" s="664"/>
      <c r="BL27" s="664"/>
      <c r="BM27" s="664"/>
      <c r="BN27" s="665"/>
      <c r="BO27" s="723">
        <v>100</v>
      </c>
      <c r="BP27" s="723"/>
      <c r="BQ27" s="723"/>
      <c r="BR27" s="723"/>
      <c r="BS27" s="669" t="s">
        <v>232</v>
      </c>
      <c r="BT27" s="664"/>
      <c r="BU27" s="664"/>
      <c r="BV27" s="664"/>
      <c r="BW27" s="664"/>
      <c r="BX27" s="664"/>
      <c r="BY27" s="664"/>
      <c r="BZ27" s="664"/>
      <c r="CA27" s="664"/>
      <c r="CB27" s="704"/>
      <c r="CD27" s="705" t="s">
        <v>299</v>
      </c>
      <c r="CE27" s="702"/>
      <c r="CF27" s="702"/>
      <c r="CG27" s="702"/>
      <c r="CH27" s="702"/>
      <c r="CI27" s="702"/>
      <c r="CJ27" s="702"/>
      <c r="CK27" s="702"/>
      <c r="CL27" s="702"/>
      <c r="CM27" s="702"/>
      <c r="CN27" s="702"/>
      <c r="CO27" s="702"/>
      <c r="CP27" s="702"/>
      <c r="CQ27" s="703"/>
      <c r="CR27" s="661">
        <v>57077</v>
      </c>
      <c r="CS27" s="662"/>
      <c r="CT27" s="662"/>
      <c r="CU27" s="662"/>
      <c r="CV27" s="662"/>
      <c r="CW27" s="662"/>
      <c r="CX27" s="662"/>
      <c r="CY27" s="663"/>
      <c r="CZ27" s="666">
        <v>2</v>
      </c>
      <c r="DA27" s="695"/>
      <c r="DB27" s="695"/>
      <c r="DC27" s="696"/>
      <c r="DD27" s="669">
        <v>20179</v>
      </c>
      <c r="DE27" s="662"/>
      <c r="DF27" s="662"/>
      <c r="DG27" s="662"/>
      <c r="DH27" s="662"/>
      <c r="DI27" s="662"/>
      <c r="DJ27" s="662"/>
      <c r="DK27" s="663"/>
      <c r="DL27" s="669">
        <v>20179</v>
      </c>
      <c r="DM27" s="662"/>
      <c r="DN27" s="662"/>
      <c r="DO27" s="662"/>
      <c r="DP27" s="662"/>
      <c r="DQ27" s="662"/>
      <c r="DR27" s="662"/>
      <c r="DS27" s="662"/>
      <c r="DT27" s="662"/>
      <c r="DU27" s="662"/>
      <c r="DV27" s="663"/>
      <c r="DW27" s="666">
        <v>1.3</v>
      </c>
      <c r="DX27" s="695"/>
      <c r="DY27" s="695"/>
      <c r="DZ27" s="695"/>
      <c r="EA27" s="695"/>
      <c r="EB27" s="695"/>
      <c r="EC27" s="697"/>
    </row>
    <row r="28" spans="2:133" ht="11.25" customHeight="1">
      <c r="B28" s="766" t="s">
        <v>300</v>
      </c>
      <c r="C28" s="767"/>
      <c r="D28" s="767"/>
      <c r="E28" s="767"/>
      <c r="F28" s="767"/>
      <c r="G28" s="767"/>
      <c r="H28" s="767"/>
      <c r="I28" s="767"/>
      <c r="J28" s="767"/>
      <c r="K28" s="767"/>
      <c r="L28" s="767"/>
      <c r="M28" s="767"/>
      <c r="N28" s="767"/>
      <c r="O28" s="767"/>
      <c r="P28" s="767"/>
      <c r="Q28" s="768"/>
      <c r="R28" s="661" t="s">
        <v>128</v>
      </c>
      <c r="S28" s="664"/>
      <c r="T28" s="664"/>
      <c r="U28" s="664"/>
      <c r="V28" s="664"/>
      <c r="W28" s="664"/>
      <c r="X28" s="664"/>
      <c r="Y28" s="665"/>
      <c r="Z28" s="723" t="s">
        <v>232</v>
      </c>
      <c r="AA28" s="723"/>
      <c r="AB28" s="723"/>
      <c r="AC28" s="723"/>
      <c r="AD28" s="724" t="s">
        <v>232</v>
      </c>
      <c r="AE28" s="724"/>
      <c r="AF28" s="724"/>
      <c r="AG28" s="724"/>
      <c r="AH28" s="724"/>
      <c r="AI28" s="724"/>
      <c r="AJ28" s="724"/>
      <c r="AK28" s="724"/>
      <c r="AL28" s="666" t="s">
        <v>232</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301</v>
      </c>
      <c r="CE28" s="702"/>
      <c r="CF28" s="702"/>
      <c r="CG28" s="702"/>
      <c r="CH28" s="702"/>
      <c r="CI28" s="702"/>
      <c r="CJ28" s="702"/>
      <c r="CK28" s="702"/>
      <c r="CL28" s="702"/>
      <c r="CM28" s="702"/>
      <c r="CN28" s="702"/>
      <c r="CO28" s="702"/>
      <c r="CP28" s="702"/>
      <c r="CQ28" s="703"/>
      <c r="CR28" s="661">
        <v>313806</v>
      </c>
      <c r="CS28" s="664"/>
      <c r="CT28" s="664"/>
      <c r="CU28" s="664"/>
      <c r="CV28" s="664"/>
      <c r="CW28" s="664"/>
      <c r="CX28" s="664"/>
      <c r="CY28" s="665"/>
      <c r="CZ28" s="666">
        <v>11.2</v>
      </c>
      <c r="DA28" s="695"/>
      <c r="DB28" s="695"/>
      <c r="DC28" s="696"/>
      <c r="DD28" s="669">
        <v>279637</v>
      </c>
      <c r="DE28" s="664"/>
      <c r="DF28" s="664"/>
      <c r="DG28" s="664"/>
      <c r="DH28" s="664"/>
      <c r="DI28" s="664"/>
      <c r="DJ28" s="664"/>
      <c r="DK28" s="665"/>
      <c r="DL28" s="669">
        <v>279637</v>
      </c>
      <c r="DM28" s="664"/>
      <c r="DN28" s="664"/>
      <c r="DO28" s="664"/>
      <c r="DP28" s="664"/>
      <c r="DQ28" s="664"/>
      <c r="DR28" s="664"/>
      <c r="DS28" s="664"/>
      <c r="DT28" s="664"/>
      <c r="DU28" s="664"/>
      <c r="DV28" s="665"/>
      <c r="DW28" s="666">
        <v>18.100000000000001</v>
      </c>
      <c r="DX28" s="695"/>
      <c r="DY28" s="695"/>
      <c r="DZ28" s="695"/>
      <c r="EA28" s="695"/>
      <c r="EB28" s="695"/>
      <c r="EC28" s="697"/>
    </row>
    <row r="29" spans="2:133" ht="11.25" customHeight="1">
      <c r="B29" s="658" t="s">
        <v>302</v>
      </c>
      <c r="C29" s="659"/>
      <c r="D29" s="659"/>
      <c r="E29" s="659"/>
      <c r="F29" s="659"/>
      <c r="G29" s="659"/>
      <c r="H29" s="659"/>
      <c r="I29" s="659"/>
      <c r="J29" s="659"/>
      <c r="K29" s="659"/>
      <c r="L29" s="659"/>
      <c r="M29" s="659"/>
      <c r="N29" s="659"/>
      <c r="O29" s="659"/>
      <c r="P29" s="659"/>
      <c r="Q29" s="660"/>
      <c r="R29" s="661">
        <v>263654</v>
      </c>
      <c r="S29" s="664"/>
      <c r="T29" s="664"/>
      <c r="U29" s="664"/>
      <c r="V29" s="664"/>
      <c r="W29" s="664"/>
      <c r="X29" s="664"/>
      <c r="Y29" s="665"/>
      <c r="Z29" s="723">
        <v>9.1999999999999993</v>
      </c>
      <c r="AA29" s="723"/>
      <c r="AB29" s="723"/>
      <c r="AC29" s="723"/>
      <c r="AD29" s="724" t="s">
        <v>232</v>
      </c>
      <c r="AE29" s="724"/>
      <c r="AF29" s="724"/>
      <c r="AG29" s="724"/>
      <c r="AH29" s="724"/>
      <c r="AI29" s="724"/>
      <c r="AJ29" s="724"/>
      <c r="AK29" s="724"/>
      <c r="AL29" s="666" t="s">
        <v>232</v>
      </c>
      <c r="AM29" s="667"/>
      <c r="AN29" s="667"/>
      <c r="AO29" s="725"/>
      <c r="AP29" s="735" t="s">
        <v>221</v>
      </c>
      <c r="AQ29" s="736"/>
      <c r="AR29" s="736"/>
      <c r="AS29" s="736"/>
      <c r="AT29" s="736"/>
      <c r="AU29" s="736"/>
      <c r="AV29" s="736"/>
      <c r="AW29" s="736"/>
      <c r="AX29" s="736"/>
      <c r="AY29" s="736"/>
      <c r="AZ29" s="736"/>
      <c r="BA29" s="736"/>
      <c r="BB29" s="736"/>
      <c r="BC29" s="736"/>
      <c r="BD29" s="736"/>
      <c r="BE29" s="736"/>
      <c r="BF29" s="737"/>
      <c r="BG29" s="735" t="s">
        <v>303</v>
      </c>
      <c r="BH29" s="763"/>
      <c r="BI29" s="763"/>
      <c r="BJ29" s="763"/>
      <c r="BK29" s="763"/>
      <c r="BL29" s="763"/>
      <c r="BM29" s="763"/>
      <c r="BN29" s="763"/>
      <c r="BO29" s="763"/>
      <c r="BP29" s="763"/>
      <c r="BQ29" s="764"/>
      <c r="BR29" s="735" t="s">
        <v>304</v>
      </c>
      <c r="BS29" s="763"/>
      <c r="BT29" s="763"/>
      <c r="BU29" s="763"/>
      <c r="BV29" s="763"/>
      <c r="BW29" s="763"/>
      <c r="BX29" s="763"/>
      <c r="BY29" s="763"/>
      <c r="BZ29" s="763"/>
      <c r="CA29" s="763"/>
      <c r="CB29" s="764"/>
      <c r="CD29" s="745" t="s">
        <v>305</v>
      </c>
      <c r="CE29" s="746"/>
      <c r="CF29" s="705" t="s">
        <v>306</v>
      </c>
      <c r="CG29" s="702"/>
      <c r="CH29" s="702"/>
      <c r="CI29" s="702"/>
      <c r="CJ29" s="702"/>
      <c r="CK29" s="702"/>
      <c r="CL29" s="702"/>
      <c r="CM29" s="702"/>
      <c r="CN29" s="702"/>
      <c r="CO29" s="702"/>
      <c r="CP29" s="702"/>
      <c r="CQ29" s="703"/>
      <c r="CR29" s="661">
        <v>313714</v>
      </c>
      <c r="CS29" s="662"/>
      <c r="CT29" s="662"/>
      <c r="CU29" s="662"/>
      <c r="CV29" s="662"/>
      <c r="CW29" s="662"/>
      <c r="CX29" s="662"/>
      <c r="CY29" s="663"/>
      <c r="CZ29" s="666">
        <v>11.2</v>
      </c>
      <c r="DA29" s="695"/>
      <c r="DB29" s="695"/>
      <c r="DC29" s="696"/>
      <c r="DD29" s="669">
        <v>279545</v>
      </c>
      <c r="DE29" s="662"/>
      <c r="DF29" s="662"/>
      <c r="DG29" s="662"/>
      <c r="DH29" s="662"/>
      <c r="DI29" s="662"/>
      <c r="DJ29" s="662"/>
      <c r="DK29" s="663"/>
      <c r="DL29" s="669">
        <v>279545</v>
      </c>
      <c r="DM29" s="662"/>
      <c r="DN29" s="662"/>
      <c r="DO29" s="662"/>
      <c r="DP29" s="662"/>
      <c r="DQ29" s="662"/>
      <c r="DR29" s="662"/>
      <c r="DS29" s="662"/>
      <c r="DT29" s="662"/>
      <c r="DU29" s="662"/>
      <c r="DV29" s="663"/>
      <c r="DW29" s="666">
        <v>18.100000000000001</v>
      </c>
      <c r="DX29" s="695"/>
      <c r="DY29" s="695"/>
      <c r="DZ29" s="695"/>
      <c r="EA29" s="695"/>
      <c r="EB29" s="695"/>
      <c r="EC29" s="697"/>
    </row>
    <row r="30" spans="2:133" ht="11.25" customHeight="1">
      <c r="B30" s="658" t="s">
        <v>307</v>
      </c>
      <c r="C30" s="659"/>
      <c r="D30" s="659"/>
      <c r="E30" s="659"/>
      <c r="F30" s="659"/>
      <c r="G30" s="659"/>
      <c r="H30" s="659"/>
      <c r="I30" s="659"/>
      <c r="J30" s="659"/>
      <c r="K30" s="659"/>
      <c r="L30" s="659"/>
      <c r="M30" s="659"/>
      <c r="N30" s="659"/>
      <c r="O30" s="659"/>
      <c r="P30" s="659"/>
      <c r="Q30" s="660"/>
      <c r="R30" s="661">
        <v>12739</v>
      </c>
      <c r="S30" s="664"/>
      <c r="T30" s="664"/>
      <c r="U30" s="664"/>
      <c r="V30" s="664"/>
      <c r="W30" s="664"/>
      <c r="X30" s="664"/>
      <c r="Y30" s="665"/>
      <c r="Z30" s="723">
        <v>0.4</v>
      </c>
      <c r="AA30" s="723"/>
      <c r="AB30" s="723"/>
      <c r="AC30" s="723"/>
      <c r="AD30" s="724">
        <v>5251</v>
      </c>
      <c r="AE30" s="724"/>
      <c r="AF30" s="724"/>
      <c r="AG30" s="724"/>
      <c r="AH30" s="724"/>
      <c r="AI30" s="724"/>
      <c r="AJ30" s="724"/>
      <c r="AK30" s="724"/>
      <c r="AL30" s="666">
        <v>0.4</v>
      </c>
      <c r="AM30" s="667"/>
      <c r="AN30" s="667"/>
      <c r="AO30" s="725"/>
      <c r="AP30" s="751" t="s">
        <v>308</v>
      </c>
      <c r="AQ30" s="752"/>
      <c r="AR30" s="752"/>
      <c r="AS30" s="752"/>
      <c r="AT30" s="757" t="s">
        <v>309</v>
      </c>
      <c r="AU30" s="230"/>
      <c r="AV30" s="230"/>
      <c r="AW30" s="230"/>
      <c r="AX30" s="760" t="s">
        <v>185</v>
      </c>
      <c r="AY30" s="761"/>
      <c r="AZ30" s="761"/>
      <c r="BA30" s="761"/>
      <c r="BB30" s="761"/>
      <c r="BC30" s="761"/>
      <c r="BD30" s="761"/>
      <c r="BE30" s="761"/>
      <c r="BF30" s="762"/>
      <c r="BG30" s="741">
        <v>99.3</v>
      </c>
      <c r="BH30" s="742"/>
      <c r="BI30" s="742"/>
      <c r="BJ30" s="742"/>
      <c r="BK30" s="742"/>
      <c r="BL30" s="742"/>
      <c r="BM30" s="743">
        <v>95.7</v>
      </c>
      <c r="BN30" s="742"/>
      <c r="BO30" s="742"/>
      <c r="BP30" s="742"/>
      <c r="BQ30" s="744"/>
      <c r="BR30" s="741">
        <v>99</v>
      </c>
      <c r="BS30" s="742"/>
      <c r="BT30" s="742"/>
      <c r="BU30" s="742"/>
      <c r="BV30" s="742"/>
      <c r="BW30" s="742"/>
      <c r="BX30" s="743">
        <v>95</v>
      </c>
      <c r="BY30" s="742"/>
      <c r="BZ30" s="742"/>
      <c r="CA30" s="742"/>
      <c r="CB30" s="744"/>
      <c r="CD30" s="747"/>
      <c r="CE30" s="748"/>
      <c r="CF30" s="705" t="s">
        <v>310</v>
      </c>
      <c r="CG30" s="702"/>
      <c r="CH30" s="702"/>
      <c r="CI30" s="702"/>
      <c r="CJ30" s="702"/>
      <c r="CK30" s="702"/>
      <c r="CL30" s="702"/>
      <c r="CM30" s="702"/>
      <c r="CN30" s="702"/>
      <c r="CO30" s="702"/>
      <c r="CP30" s="702"/>
      <c r="CQ30" s="703"/>
      <c r="CR30" s="661">
        <v>294678</v>
      </c>
      <c r="CS30" s="664"/>
      <c r="CT30" s="664"/>
      <c r="CU30" s="664"/>
      <c r="CV30" s="664"/>
      <c r="CW30" s="664"/>
      <c r="CX30" s="664"/>
      <c r="CY30" s="665"/>
      <c r="CZ30" s="666">
        <v>10.5</v>
      </c>
      <c r="DA30" s="695"/>
      <c r="DB30" s="695"/>
      <c r="DC30" s="696"/>
      <c r="DD30" s="669">
        <v>260509</v>
      </c>
      <c r="DE30" s="664"/>
      <c r="DF30" s="664"/>
      <c r="DG30" s="664"/>
      <c r="DH30" s="664"/>
      <c r="DI30" s="664"/>
      <c r="DJ30" s="664"/>
      <c r="DK30" s="665"/>
      <c r="DL30" s="669">
        <v>260509</v>
      </c>
      <c r="DM30" s="664"/>
      <c r="DN30" s="664"/>
      <c r="DO30" s="664"/>
      <c r="DP30" s="664"/>
      <c r="DQ30" s="664"/>
      <c r="DR30" s="664"/>
      <c r="DS30" s="664"/>
      <c r="DT30" s="664"/>
      <c r="DU30" s="664"/>
      <c r="DV30" s="665"/>
      <c r="DW30" s="666">
        <v>16.899999999999999</v>
      </c>
      <c r="DX30" s="695"/>
      <c r="DY30" s="695"/>
      <c r="DZ30" s="695"/>
      <c r="EA30" s="695"/>
      <c r="EB30" s="695"/>
      <c r="EC30" s="697"/>
    </row>
    <row r="31" spans="2:133" ht="11.25" customHeight="1">
      <c r="B31" s="658" t="s">
        <v>311</v>
      </c>
      <c r="C31" s="659"/>
      <c r="D31" s="659"/>
      <c r="E31" s="659"/>
      <c r="F31" s="659"/>
      <c r="G31" s="659"/>
      <c r="H31" s="659"/>
      <c r="I31" s="659"/>
      <c r="J31" s="659"/>
      <c r="K31" s="659"/>
      <c r="L31" s="659"/>
      <c r="M31" s="659"/>
      <c r="N31" s="659"/>
      <c r="O31" s="659"/>
      <c r="P31" s="659"/>
      <c r="Q31" s="660"/>
      <c r="R31" s="661">
        <v>104135</v>
      </c>
      <c r="S31" s="664"/>
      <c r="T31" s="664"/>
      <c r="U31" s="664"/>
      <c r="V31" s="664"/>
      <c r="W31" s="664"/>
      <c r="X31" s="664"/>
      <c r="Y31" s="665"/>
      <c r="Z31" s="723">
        <v>3.6</v>
      </c>
      <c r="AA31" s="723"/>
      <c r="AB31" s="723"/>
      <c r="AC31" s="723"/>
      <c r="AD31" s="724" t="s">
        <v>128</v>
      </c>
      <c r="AE31" s="724"/>
      <c r="AF31" s="724"/>
      <c r="AG31" s="724"/>
      <c r="AH31" s="724"/>
      <c r="AI31" s="724"/>
      <c r="AJ31" s="724"/>
      <c r="AK31" s="724"/>
      <c r="AL31" s="666" t="s">
        <v>128</v>
      </c>
      <c r="AM31" s="667"/>
      <c r="AN31" s="667"/>
      <c r="AO31" s="725"/>
      <c r="AP31" s="753"/>
      <c r="AQ31" s="754"/>
      <c r="AR31" s="754"/>
      <c r="AS31" s="754"/>
      <c r="AT31" s="758"/>
      <c r="AU31" s="229" t="s">
        <v>312</v>
      </c>
      <c r="AV31" s="229"/>
      <c r="AW31" s="229"/>
      <c r="AX31" s="658" t="s">
        <v>313</v>
      </c>
      <c r="AY31" s="659"/>
      <c r="AZ31" s="659"/>
      <c r="BA31" s="659"/>
      <c r="BB31" s="659"/>
      <c r="BC31" s="659"/>
      <c r="BD31" s="659"/>
      <c r="BE31" s="659"/>
      <c r="BF31" s="660"/>
      <c r="BG31" s="739">
        <v>99.5</v>
      </c>
      <c r="BH31" s="662"/>
      <c r="BI31" s="662"/>
      <c r="BJ31" s="662"/>
      <c r="BK31" s="662"/>
      <c r="BL31" s="662"/>
      <c r="BM31" s="667">
        <v>98.7</v>
      </c>
      <c r="BN31" s="740"/>
      <c r="BO31" s="740"/>
      <c r="BP31" s="740"/>
      <c r="BQ31" s="701"/>
      <c r="BR31" s="739">
        <v>99.1</v>
      </c>
      <c r="BS31" s="662"/>
      <c r="BT31" s="662"/>
      <c r="BU31" s="662"/>
      <c r="BV31" s="662"/>
      <c r="BW31" s="662"/>
      <c r="BX31" s="667">
        <v>98</v>
      </c>
      <c r="BY31" s="740"/>
      <c r="BZ31" s="740"/>
      <c r="CA31" s="740"/>
      <c r="CB31" s="701"/>
      <c r="CD31" s="747"/>
      <c r="CE31" s="748"/>
      <c r="CF31" s="705" t="s">
        <v>314</v>
      </c>
      <c r="CG31" s="702"/>
      <c r="CH31" s="702"/>
      <c r="CI31" s="702"/>
      <c r="CJ31" s="702"/>
      <c r="CK31" s="702"/>
      <c r="CL31" s="702"/>
      <c r="CM31" s="702"/>
      <c r="CN31" s="702"/>
      <c r="CO31" s="702"/>
      <c r="CP31" s="702"/>
      <c r="CQ31" s="703"/>
      <c r="CR31" s="661">
        <v>19036</v>
      </c>
      <c r="CS31" s="662"/>
      <c r="CT31" s="662"/>
      <c r="CU31" s="662"/>
      <c r="CV31" s="662"/>
      <c r="CW31" s="662"/>
      <c r="CX31" s="662"/>
      <c r="CY31" s="663"/>
      <c r="CZ31" s="666">
        <v>0.7</v>
      </c>
      <c r="DA31" s="695"/>
      <c r="DB31" s="695"/>
      <c r="DC31" s="696"/>
      <c r="DD31" s="669">
        <v>19036</v>
      </c>
      <c r="DE31" s="662"/>
      <c r="DF31" s="662"/>
      <c r="DG31" s="662"/>
      <c r="DH31" s="662"/>
      <c r="DI31" s="662"/>
      <c r="DJ31" s="662"/>
      <c r="DK31" s="663"/>
      <c r="DL31" s="669">
        <v>19036</v>
      </c>
      <c r="DM31" s="662"/>
      <c r="DN31" s="662"/>
      <c r="DO31" s="662"/>
      <c r="DP31" s="662"/>
      <c r="DQ31" s="662"/>
      <c r="DR31" s="662"/>
      <c r="DS31" s="662"/>
      <c r="DT31" s="662"/>
      <c r="DU31" s="662"/>
      <c r="DV31" s="663"/>
      <c r="DW31" s="666">
        <v>1.2</v>
      </c>
      <c r="DX31" s="695"/>
      <c r="DY31" s="695"/>
      <c r="DZ31" s="695"/>
      <c r="EA31" s="695"/>
      <c r="EB31" s="695"/>
      <c r="EC31" s="697"/>
    </row>
    <row r="32" spans="2:133" ht="11.25" customHeight="1">
      <c r="B32" s="658" t="s">
        <v>315</v>
      </c>
      <c r="C32" s="659"/>
      <c r="D32" s="659"/>
      <c r="E32" s="659"/>
      <c r="F32" s="659"/>
      <c r="G32" s="659"/>
      <c r="H32" s="659"/>
      <c r="I32" s="659"/>
      <c r="J32" s="659"/>
      <c r="K32" s="659"/>
      <c r="L32" s="659"/>
      <c r="M32" s="659"/>
      <c r="N32" s="659"/>
      <c r="O32" s="659"/>
      <c r="P32" s="659"/>
      <c r="Q32" s="660"/>
      <c r="R32" s="661">
        <v>293638</v>
      </c>
      <c r="S32" s="664"/>
      <c r="T32" s="664"/>
      <c r="U32" s="664"/>
      <c r="V32" s="664"/>
      <c r="W32" s="664"/>
      <c r="X32" s="664"/>
      <c r="Y32" s="665"/>
      <c r="Z32" s="723">
        <v>10.199999999999999</v>
      </c>
      <c r="AA32" s="723"/>
      <c r="AB32" s="723"/>
      <c r="AC32" s="723"/>
      <c r="AD32" s="724" t="s">
        <v>232</v>
      </c>
      <c r="AE32" s="724"/>
      <c r="AF32" s="724"/>
      <c r="AG32" s="724"/>
      <c r="AH32" s="724"/>
      <c r="AI32" s="724"/>
      <c r="AJ32" s="724"/>
      <c r="AK32" s="724"/>
      <c r="AL32" s="666" t="s">
        <v>128</v>
      </c>
      <c r="AM32" s="667"/>
      <c r="AN32" s="667"/>
      <c r="AO32" s="725"/>
      <c r="AP32" s="755"/>
      <c r="AQ32" s="756"/>
      <c r="AR32" s="756"/>
      <c r="AS32" s="756"/>
      <c r="AT32" s="759"/>
      <c r="AU32" s="231"/>
      <c r="AV32" s="231"/>
      <c r="AW32" s="231"/>
      <c r="AX32" s="673" t="s">
        <v>316</v>
      </c>
      <c r="AY32" s="674"/>
      <c r="AZ32" s="674"/>
      <c r="BA32" s="674"/>
      <c r="BB32" s="674"/>
      <c r="BC32" s="674"/>
      <c r="BD32" s="674"/>
      <c r="BE32" s="674"/>
      <c r="BF32" s="675"/>
      <c r="BG32" s="738">
        <v>99.1</v>
      </c>
      <c r="BH32" s="677"/>
      <c r="BI32" s="677"/>
      <c r="BJ32" s="677"/>
      <c r="BK32" s="677"/>
      <c r="BL32" s="677"/>
      <c r="BM32" s="721">
        <v>92.6</v>
      </c>
      <c r="BN32" s="677"/>
      <c r="BO32" s="677"/>
      <c r="BP32" s="677"/>
      <c r="BQ32" s="714"/>
      <c r="BR32" s="738">
        <v>98.9</v>
      </c>
      <c r="BS32" s="677"/>
      <c r="BT32" s="677"/>
      <c r="BU32" s="677"/>
      <c r="BV32" s="677"/>
      <c r="BW32" s="677"/>
      <c r="BX32" s="721">
        <v>92</v>
      </c>
      <c r="BY32" s="677"/>
      <c r="BZ32" s="677"/>
      <c r="CA32" s="677"/>
      <c r="CB32" s="714"/>
      <c r="CD32" s="749"/>
      <c r="CE32" s="750"/>
      <c r="CF32" s="705" t="s">
        <v>317</v>
      </c>
      <c r="CG32" s="702"/>
      <c r="CH32" s="702"/>
      <c r="CI32" s="702"/>
      <c r="CJ32" s="702"/>
      <c r="CK32" s="702"/>
      <c r="CL32" s="702"/>
      <c r="CM32" s="702"/>
      <c r="CN32" s="702"/>
      <c r="CO32" s="702"/>
      <c r="CP32" s="702"/>
      <c r="CQ32" s="703"/>
      <c r="CR32" s="661">
        <v>92</v>
      </c>
      <c r="CS32" s="664"/>
      <c r="CT32" s="664"/>
      <c r="CU32" s="664"/>
      <c r="CV32" s="664"/>
      <c r="CW32" s="664"/>
      <c r="CX32" s="664"/>
      <c r="CY32" s="665"/>
      <c r="CZ32" s="666">
        <v>0</v>
      </c>
      <c r="DA32" s="695"/>
      <c r="DB32" s="695"/>
      <c r="DC32" s="696"/>
      <c r="DD32" s="669">
        <v>92</v>
      </c>
      <c r="DE32" s="664"/>
      <c r="DF32" s="664"/>
      <c r="DG32" s="664"/>
      <c r="DH32" s="664"/>
      <c r="DI32" s="664"/>
      <c r="DJ32" s="664"/>
      <c r="DK32" s="665"/>
      <c r="DL32" s="669">
        <v>92</v>
      </c>
      <c r="DM32" s="664"/>
      <c r="DN32" s="664"/>
      <c r="DO32" s="664"/>
      <c r="DP32" s="664"/>
      <c r="DQ32" s="664"/>
      <c r="DR32" s="664"/>
      <c r="DS32" s="664"/>
      <c r="DT32" s="664"/>
      <c r="DU32" s="664"/>
      <c r="DV32" s="665"/>
      <c r="DW32" s="666">
        <v>0</v>
      </c>
      <c r="DX32" s="695"/>
      <c r="DY32" s="695"/>
      <c r="DZ32" s="695"/>
      <c r="EA32" s="695"/>
      <c r="EB32" s="695"/>
      <c r="EC32" s="697"/>
    </row>
    <row r="33" spans="2:133" ht="11.25" customHeight="1">
      <c r="B33" s="658" t="s">
        <v>318</v>
      </c>
      <c r="C33" s="659"/>
      <c r="D33" s="659"/>
      <c r="E33" s="659"/>
      <c r="F33" s="659"/>
      <c r="G33" s="659"/>
      <c r="H33" s="659"/>
      <c r="I33" s="659"/>
      <c r="J33" s="659"/>
      <c r="K33" s="659"/>
      <c r="L33" s="659"/>
      <c r="M33" s="659"/>
      <c r="N33" s="659"/>
      <c r="O33" s="659"/>
      <c r="P33" s="659"/>
      <c r="Q33" s="660"/>
      <c r="R33" s="661">
        <v>52806</v>
      </c>
      <c r="S33" s="664"/>
      <c r="T33" s="664"/>
      <c r="U33" s="664"/>
      <c r="V33" s="664"/>
      <c r="W33" s="664"/>
      <c r="X33" s="664"/>
      <c r="Y33" s="665"/>
      <c r="Z33" s="723">
        <v>1.8</v>
      </c>
      <c r="AA33" s="723"/>
      <c r="AB33" s="723"/>
      <c r="AC33" s="723"/>
      <c r="AD33" s="724" t="s">
        <v>232</v>
      </c>
      <c r="AE33" s="724"/>
      <c r="AF33" s="724"/>
      <c r="AG33" s="724"/>
      <c r="AH33" s="724"/>
      <c r="AI33" s="724"/>
      <c r="AJ33" s="724"/>
      <c r="AK33" s="724"/>
      <c r="AL33" s="666" t="s">
        <v>128</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319</v>
      </c>
      <c r="CE33" s="702"/>
      <c r="CF33" s="702"/>
      <c r="CG33" s="702"/>
      <c r="CH33" s="702"/>
      <c r="CI33" s="702"/>
      <c r="CJ33" s="702"/>
      <c r="CK33" s="702"/>
      <c r="CL33" s="702"/>
      <c r="CM33" s="702"/>
      <c r="CN33" s="702"/>
      <c r="CO33" s="702"/>
      <c r="CP33" s="702"/>
      <c r="CQ33" s="703"/>
      <c r="CR33" s="661">
        <v>1425687</v>
      </c>
      <c r="CS33" s="662"/>
      <c r="CT33" s="662"/>
      <c r="CU33" s="662"/>
      <c r="CV33" s="662"/>
      <c r="CW33" s="662"/>
      <c r="CX33" s="662"/>
      <c r="CY33" s="663"/>
      <c r="CZ33" s="666">
        <v>50.7</v>
      </c>
      <c r="DA33" s="695"/>
      <c r="DB33" s="695"/>
      <c r="DC33" s="696"/>
      <c r="DD33" s="669">
        <v>932736</v>
      </c>
      <c r="DE33" s="662"/>
      <c r="DF33" s="662"/>
      <c r="DG33" s="662"/>
      <c r="DH33" s="662"/>
      <c r="DI33" s="662"/>
      <c r="DJ33" s="662"/>
      <c r="DK33" s="663"/>
      <c r="DL33" s="669">
        <v>672356</v>
      </c>
      <c r="DM33" s="662"/>
      <c r="DN33" s="662"/>
      <c r="DO33" s="662"/>
      <c r="DP33" s="662"/>
      <c r="DQ33" s="662"/>
      <c r="DR33" s="662"/>
      <c r="DS33" s="662"/>
      <c r="DT33" s="662"/>
      <c r="DU33" s="662"/>
      <c r="DV33" s="663"/>
      <c r="DW33" s="666">
        <v>43.6</v>
      </c>
      <c r="DX33" s="695"/>
      <c r="DY33" s="695"/>
      <c r="DZ33" s="695"/>
      <c r="EA33" s="695"/>
      <c r="EB33" s="695"/>
      <c r="EC33" s="697"/>
    </row>
    <row r="34" spans="2:133" ht="11.25" customHeight="1">
      <c r="B34" s="658" t="s">
        <v>320</v>
      </c>
      <c r="C34" s="659"/>
      <c r="D34" s="659"/>
      <c r="E34" s="659"/>
      <c r="F34" s="659"/>
      <c r="G34" s="659"/>
      <c r="H34" s="659"/>
      <c r="I34" s="659"/>
      <c r="J34" s="659"/>
      <c r="K34" s="659"/>
      <c r="L34" s="659"/>
      <c r="M34" s="659"/>
      <c r="N34" s="659"/>
      <c r="O34" s="659"/>
      <c r="P34" s="659"/>
      <c r="Q34" s="660"/>
      <c r="R34" s="661">
        <v>77250</v>
      </c>
      <c r="S34" s="664"/>
      <c r="T34" s="664"/>
      <c r="U34" s="664"/>
      <c r="V34" s="664"/>
      <c r="W34" s="664"/>
      <c r="X34" s="664"/>
      <c r="Y34" s="665"/>
      <c r="Z34" s="723">
        <v>2.7</v>
      </c>
      <c r="AA34" s="723"/>
      <c r="AB34" s="723"/>
      <c r="AC34" s="723"/>
      <c r="AD34" s="724">
        <v>6630</v>
      </c>
      <c r="AE34" s="724"/>
      <c r="AF34" s="724"/>
      <c r="AG34" s="724"/>
      <c r="AH34" s="724"/>
      <c r="AI34" s="724"/>
      <c r="AJ34" s="724"/>
      <c r="AK34" s="724"/>
      <c r="AL34" s="666">
        <v>0.4</v>
      </c>
      <c r="AM34" s="667"/>
      <c r="AN34" s="667"/>
      <c r="AO34" s="725"/>
      <c r="AP34" s="234"/>
      <c r="AQ34" s="735" t="s">
        <v>321</v>
      </c>
      <c r="AR34" s="736"/>
      <c r="AS34" s="736"/>
      <c r="AT34" s="736"/>
      <c r="AU34" s="736"/>
      <c r="AV34" s="736"/>
      <c r="AW34" s="736"/>
      <c r="AX34" s="736"/>
      <c r="AY34" s="736"/>
      <c r="AZ34" s="736"/>
      <c r="BA34" s="736"/>
      <c r="BB34" s="736"/>
      <c r="BC34" s="736"/>
      <c r="BD34" s="736"/>
      <c r="BE34" s="736"/>
      <c r="BF34" s="737"/>
      <c r="BG34" s="735" t="s">
        <v>322</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323</v>
      </c>
      <c r="CE34" s="702"/>
      <c r="CF34" s="702"/>
      <c r="CG34" s="702"/>
      <c r="CH34" s="702"/>
      <c r="CI34" s="702"/>
      <c r="CJ34" s="702"/>
      <c r="CK34" s="702"/>
      <c r="CL34" s="702"/>
      <c r="CM34" s="702"/>
      <c r="CN34" s="702"/>
      <c r="CO34" s="702"/>
      <c r="CP34" s="702"/>
      <c r="CQ34" s="703"/>
      <c r="CR34" s="661">
        <v>494761</v>
      </c>
      <c r="CS34" s="664"/>
      <c r="CT34" s="664"/>
      <c r="CU34" s="664"/>
      <c r="CV34" s="664"/>
      <c r="CW34" s="664"/>
      <c r="CX34" s="664"/>
      <c r="CY34" s="665"/>
      <c r="CZ34" s="666">
        <v>17.600000000000001</v>
      </c>
      <c r="DA34" s="695"/>
      <c r="DB34" s="695"/>
      <c r="DC34" s="696"/>
      <c r="DD34" s="669">
        <v>326190</v>
      </c>
      <c r="DE34" s="664"/>
      <c r="DF34" s="664"/>
      <c r="DG34" s="664"/>
      <c r="DH34" s="664"/>
      <c r="DI34" s="664"/>
      <c r="DJ34" s="664"/>
      <c r="DK34" s="665"/>
      <c r="DL34" s="669">
        <v>175457</v>
      </c>
      <c r="DM34" s="664"/>
      <c r="DN34" s="664"/>
      <c r="DO34" s="664"/>
      <c r="DP34" s="664"/>
      <c r="DQ34" s="664"/>
      <c r="DR34" s="664"/>
      <c r="DS34" s="664"/>
      <c r="DT34" s="664"/>
      <c r="DU34" s="664"/>
      <c r="DV34" s="665"/>
      <c r="DW34" s="666">
        <v>11.4</v>
      </c>
      <c r="DX34" s="695"/>
      <c r="DY34" s="695"/>
      <c r="DZ34" s="695"/>
      <c r="EA34" s="695"/>
      <c r="EB34" s="695"/>
      <c r="EC34" s="697"/>
    </row>
    <row r="35" spans="2:133" ht="11.25" customHeight="1">
      <c r="B35" s="658" t="s">
        <v>324</v>
      </c>
      <c r="C35" s="659"/>
      <c r="D35" s="659"/>
      <c r="E35" s="659"/>
      <c r="F35" s="659"/>
      <c r="G35" s="659"/>
      <c r="H35" s="659"/>
      <c r="I35" s="659"/>
      <c r="J35" s="659"/>
      <c r="K35" s="659"/>
      <c r="L35" s="659"/>
      <c r="M35" s="659"/>
      <c r="N35" s="659"/>
      <c r="O35" s="659"/>
      <c r="P35" s="659"/>
      <c r="Q35" s="660"/>
      <c r="R35" s="661">
        <v>245100</v>
      </c>
      <c r="S35" s="664"/>
      <c r="T35" s="664"/>
      <c r="U35" s="664"/>
      <c r="V35" s="664"/>
      <c r="W35" s="664"/>
      <c r="X35" s="664"/>
      <c r="Y35" s="665"/>
      <c r="Z35" s="723">
        <v>8.5</v>
      </c>
      <c r="AA35" s="723"/>
      <c r="AB35" s="723"/>
      <c r="AC35" s="723"/>
      <c r="AD35" s="724" t="s">
        <v>128</v>
      </c>
      <c r="AE35" s="724"/>
      <c r="AF35" s="724"/>
      <c r="AG35" s="724"/>
      <c r="AH35" s="724"/>
      <c r="AI35" s="724"/>
      <c r="AJ35" s="724"/>
      <c r="AK35" s="724"/>
      <c r="AL35" s="666" t="s">
        <v>232</v>
      </c>
      <c r="AM35" s="667"/>
      <c r="AN35" s="667"/>
      <c r="AO35" s="725"/>
      <c r="AP35" s="234"/>
      <c r="AQ35" s="729" t="s">
        <v>325</v>
      </c>
      <c r="AR35" s="730"/>
      <c r="AS35" s="730"/>
      <c r="AT35" s="730"/>
      <c r="AU35" s="730"/>
      <c r="AV35" s="730"/>
      <c r="AW35" s="730"/>
      <c r="AX35" s="730"/>
      <c r="AY35" s="731"/>
      <c r="AZ35" s="726">
        <v>204247</v>
      </c>
      <c r="BA35" s="727"/>
      <c r="BB35" s="727"/>
      <c r="BC35" s="727"/>
      <c r="BD35" s="727"/>
      <c r="BE35" s="727"/>
      <c r="BF35" s="728"/>
      <c r="BG35" s="732" t="s">
        <v>326</v>
      </c>
      <c r="BH35" s="733"/>
      <c r="BI35" s="733"/>
      <c r="BJ35" s="733"/>
      <c r="BK35" s="733"/>
      <c r="BL35" s="733"/>
      <c r="BM35" s="733"/>
      <c r="BN35" s="733"/>
      <c r="BO35" s="733"/>
      <c r="BP35" s="733"/>
      <c r="BQ35" s="733"/>
      <c r="BR35" s="733"/>
      <c r="BS35" s="733"/>
      <c r="BT35" s="733"/>
      <c r="BU35" s="734"/>
      <c r="BV35" s="726">
        <v>872</v>
      </c>
      <c r="BW35" s="727"/>
      <c r="BX35" s="727"/>
      <c r="BY35" s="727"/>
      <c r="BZ35" s="727"/>
      <c r="CA35" s="727"/>
      <c r="CB35" s="728"/>
      <c r="CD35" s="705" t="s">
        <v>327</v>
      </c>
      <c r="CE35" s="702"/>
      <c r="CF35" s="702"/>
      <c r="CG35" s="702"/>
      <c r="CH35" s="702"/>
      <c r="CI35" s="702"/>
      <c r="CJ35" s="702"/>
      <c r="CK35" s="702"/>
      <c r="CL35" s="702"/>
      <c r="CM35" s="702"/>
      <c r="CN35" s="702"/>
      <c r="CO35" s="702"/>
      <c r="CP35" s="702"/>
      <c r="CQ35" s="703"/>
      <c r="CR35" s="661">
        <v>52781</v>
      </c>
      <c r="CS35" s="662"/>
      <c r="CT35" s="662"/>
      <c r="CU35" s="662"/>
      <c r="CV35" s="662"/>
      <c r="CW35" s="662"/>
      <c r="CX35" s="662"/>
      <c r="CY35" s="663"/>
      <c r="CZ35" s="666">
        <v>1.9</v>
      </c>
      <c r="DA35" s="695"/>
      <c r="DB35" s="695"/>
      <c r="DC35" s="696"/>
      <c r="DD35" s="669">
        <v>26284</v>
      </c>
      <c r="DE35" s="662"/>
      <c r="DF35" s="662"/>
      <c r="DG35" s="662"/>
      <c r="DH35" s="662"/>
      <c r="DI35" s="662"/>
      <c r="DJ35" s="662"/>
      <c r="DK35" s="663"/>
      <c r="DL35" s="669">
        <v>23164</v>
      </c>
      <c r="DM35" s="662"/>
      <c r="DN35" s="662"/>
      <c r="DO35" s="662"/>
      <c r="DP35" s="662"/>
      <c r="DQ35" s="662"/>
      <c r="DR35" s="662"/>
      <c r="DS35" s="662"/>
      <c r="DT35" s="662"/>
      <c r="DU35" s="662"/>
      <c r="DV35" s="663"/>
      <c r="DW35" s="666">
        <v>1.5</v>
      </c>
      <c r="DX35" s="695"/>
      <c r="DY35" s="695"/>
      <c r="DZ35" s="695"/>
      <c r="EA35" s="695"/>
      <c r="EB35" s="695"/>
      <c r="EC35" s="697"/>
    </row>
    <row r="36" spans="2:133" ht="11.25" customHeight="1">
      <c r="B36" s="658" t="s">
        <v>328</v>
      </c>
      <c r="C36" s="659"/>
      <c r="D36" s="659"/>
      <c r="E36" s="659"/>
      <c r="F36" s="659"/>
      <c r="G36" s="659"/>
      <c r="H36" s="659"/>
      <c r="I36" s="659"/>
      <c r="J36" s="659"/>
      <c r="K36" s="659"/>
      <c r="L36" s="659"/>
      <c r="M36" s="659"/>
      <c r="N36" s="659"/>
      <c r="O36" s="659"/>
      <c r="P36" s="659"/>
      <c r="Q36" s="660"/>
      <c r="R36" s="661" t="s">
        <v>232</v>
      </c>
      <c r="S36" s="664"/>
      <c r="T36" s="664"/>
      <c r="U36" s="664"/>
      <c r="V36" s="664"/>
      <c r="W36" s="664"/>
      <c r="X36" s="664"/>
      <c r="Y36" s="665"/>
      <c r="Z36" s="723" t="s">
        <v>128</v>
      </c>
      <c r="AA36" s="723"/>
      <c r="AB36" s="723"/>
      <c r="AC36" s="723"/>
      <c r="AD36" s="724" t="s">
        <v>232</v>
      </c>
      <c r="AE36" s="724"/>
      <c r="AF36" s="724"/>
      <c r="AG36" s="724"/>
      <c r="AH36" s="724"/>
      <c r="AI36" s="724"/>
      <c r="AJ36" s="724"/>
      <c r="AK36" s="724"/>
      <c r="AL36" s="666" t="s">
        <v>232</v>
      </c>
      <c r="AM36" s="667"/>
      <c r="AN36" s="667"/>
      <c r="AO36" s="725"/>
      <c r="AQ36" s="698" t="s">
        <v>329</v>
      </c>
      <c r="AR36" s="699"/>
      <c r="AS36" s="699"/>
      <c r="AT36" s="699"/>
      <c r="AU36" s="699"/>
      <c r="AV36" s="699"/>
      <c r="AW36" s="699"/>
      <c r="AX36" s="699"/>
      <c r="AY36" s="700"/>
      <c r="AZ36" s="661">
        <v>28510</v>
      </c>
      <c r="BA36" s="664"/>
      <c r="BB36" s="664"/>
      <c r="BC36" s="664"/>
      <c r="BD36" s="662"/>
      <c r="BE36" s="662"/>
      <c r="BF36" s="701"/>
      <c r="BG36" s="705" t="s">
        <v>330</v>
      </c>
      <c r="BH36" s="702"/>
      <c r="BI36" s="702"/>
      <c r="BJ36" s="702"/>
      <c r="BK36" s="702"/>
      <c r="BL36" s="702"/>
      <c r="BM36" s="702"/>
      <c r="BN36" s="702"/>
      <c r="BO36" s="702"/>
      <c r="BP36" s="702"/>
      <c r="BQ36" s="702"/>
      <c r="BR36" s="702"/>
      <c r="BS36" s="702"/>
      <c r="BT36" s="702"/>
      <c r="BU36" s="703"/>
      <c r="BV36" s="661">
        <v>-25211</v>
      </c>
      <c r="BW36" s="664"/>
      <c r="BX36" s="664"/>
      <c r="BY36" s="664"/>
      <c r="BZ36" s="664"/>
      <c r="CA36" s="664"/>
      <c r="CB36" s="704"/>
      <c r="CD36" s="705" t="s">
        <v>331</v>
      </c>
      <c r="CE36" s="702"/>
      <c r="CF36" s="702"/>
      <c r="CG36" s="702"/>
      <c r="CH36" s="702"/>
      <c r="CI36" s="702"/>
      <c r="CJ36" s="702"/>
      <c r="CK36" s="702"/>
      <c r="CL36" s="702"/>
      <c r="CM36" s="702"/>
      <c r="CN36" s="702"/>
      <c r="CO36" s="702"/>
      <c r="CP36" s="702"/>
      <c r="CQ36" s="703"/>
      <c r="CR36" s="661">
        <v>460098</v>
      </c>
      <c r="CS36" s="664"/>
      <c r="CT36" s="664"/>
      <c r="CU36" s="664"/>
      <c r="CV36" s="664"/>
      <c r="CW36" s="664"/>
      <c r="CX36" s="664"/>
      <c r="CY36" s="665"/>
      <c r="CZ36" s="666">
        <v>16.399999999999999</v>
      </c>
      <c r="DA36" s="695"/>
      <c r="DB36" s="695"/>
      <c r="DC36" s="696"/>
      <c r="DD36" s="669">
        <v>404865</v>
      </c>
      <c r="DE36" s="664"/>
      <c r="DF36" s="664"/>
      <c r="DG36" s="664"/>
      <c r="DH36" s="664"/>
      <c r="DI36" s="664"/>
      <c r="DJ36" s="664"/>
      <c r="DK36" s="665"/>
      <c r="DL36" s="669">
        <v>358569</v>
      </c>
      <c r="DM36" s="664"/>
      <c r="DN36" s="664"/>
      <c r="DO36" s="664"/>
      <c r="DP36" s="664"/>
      <c r="DQ36" s="664"/>
      <c r="DR36" s="664"/>
      <c r="DS36" s="664"/>
      <c r="DT36" s="664"/>
      <c r="DU36" s="664"/>
      <c r="DV36" s="665"/>
      <c r="DW36" s="666">
        <v>23.3</v>
      </c>
      <c r="DX36" s="695"/>
      <c r="DY36" s="695"/>
      <c r="DZ36" s="695"/>
      <c r="EA36" s="695"/>
      <c r="EB36" s="695"/>
      <c r="EC36" s="697"/>
    </row>
    <row r="37" spans="2:133" ht="11.25" customHeight="1">
      <c r="B37" s="658" t="s">
        <v>332</v>
      </c>
      <c r="C37" s="659"/>
      <c r="D37" s="659"/>
      <c r="E37" s="659"/>
      <c r="F37" s="659"/>
      <c r="G37" s="659"/>
      <c r="H37" s="659"/>
      <c r="I37" s="659"/>
      <c r="J37" s="659"/>
      <c r="K37" s="659"/>
      <c r="L37" s="659"/>
      <c r="M37" s="659"/>
      <c r="N37" s="659"/>
      <c r="O37" s="659"/>
      <c r="P37" s="659"/>
      <c r="Q37" s="660"/>
      <c r="R37" s="661">
        <v>56800</v>
      </c>
      <c r="S37" s="664"/>
      <c r="T37" s="664"/>
      <c r="U37" s="664"/>
      <c r="V37" s="664"/>
      <c r="W37" s="664"/>
      <c r="X37" s="664"/>
      <c r="Y37" s="665"/>
      <c r="Z37" s="723">
        <v>2</v>
      </c>
      <c r="AA37" s="723"/>
      <c r="AB37" s="723"/>
      <c r="AC37" s="723"/>
      <c r="AD37" s="724" t="s">
        <v>232</v>
      </c>
      <c r="AE37" s="724"/>
      <c r="AF37" s="724"/>
      <c r="AG37" s="724"/>
      <c r="AH37" s="724"/>
      <c r="AI37" s="724"/>
      <c r="AJ37" s="724"/>
      <c r="AK37" s="724"/>
      <c r="AL37" s="666" t="s">
        <v>128</v>
      </c>
      <c r="AM37" s="667"/>
      <c r="AN37" s="667"/>
      <c r="AO37" s="725"/>
      <c r="AQ37" s="698" t="s">
        <v>333</v>
      </c>
      <c r="AR37" s="699"/>
      <c r="AS37" s="699"/>
      <c r="AT37" s="699"/>
      <c r="AU37" s="699"/>
      <c r="AV37" s="699"/>
      <c r="AW37" s="699"/>
      <c r="AX37" s="699"/>
      <c r="AY37" s="700"/>
      <c r="AZ37" s="661">
        <v>726</v>
      </c>
      <c r="BA37" s="664"/>
      <c r="BB37" s="664"/>
      <c r="BC37" s="664"/>
      <c r="BD37" s="662"/>
      <c r="BE37" s="662"/>
      <c r="BF37" s="701"/>
      <c r="BG37" s="705" t="s">
        <v>334</v>
      </c>
      <c r="BH37" s="702"/>
      <c r="BI37" s="702"/>
      <c r="BJ37" s="702"/>
      <c r="BK37" s="702"/>
      <c r="BL37" s="702"/>
      <c r="BM37" s="702"/>
      <c r="BN37" s="702"/>
      <c r="BO37" s="702"/>
      <c r="BP37" s="702"/>
      <c r="BQ37" s="702"/>
      <c r="BR37" s="702"/>
      <c r="BS37" s="702"/>
      <c r="BT37" s="702"/>
      <c r="BU37" s="703"/>
      <c r="BV37" s="661">
        <v>517</v>
      </c>
      <c r="BW37" s="664"/>
      <c r="BX37" s="664"/>
      <c r="BY37" s="664"/>
      <c r="BZ37" s="664"/>
      <c r="CA37" s="664"/>
      <c r="CB37" s="704"/>
      <c r="CD37" s="705" t="s">
        <v>335</v>
      </c>
      <c r="CE37" s="702"/>
      <c r="CF37" s="702"/>
      <c r="CG37" s="702"/>
      <c r="CH37" s="702"/>
      <c r="CI37" s="702"/>
      <c r="CJ37" s="702"/>
      <c r="CK37" s="702"/>
      <c r="CL37" s="702"/>
      <c r="CM37" s="702"/>
      <c r="CN37" s="702"/>
      <c r="CO37" s="702"/>
      <c r="CP37" s="702"/>
      <c r="CQ37" s="703"/>
      <c r="CR37" s="661">
        <v>304738</v>
      </c>
      <c r="CS37" s="662"/>
      <c r="CT37" s="662"/>
      <c r="CU37" s="662"/>
      <c r="CV37" s="662"/>
      <c r="CW37" s="662"/>
      <c r="CX37" s="662"/>
      <c r="CY37" s="663"/>
      <c r="CZ37" s="666">
        <v>10.8</v>
      </c>
      <c r="DA37" s="695"/>
      <c r="DB37" s="695"/>
      <c r="DC37" s="696"/>
      <c r="DD37" s="669">
        <v>296360</v>
      </c>
      <c r="DE37" s="662"/>
      <c r="DF37" s="662"/>
      <c r="DG37" s="662"/>
      <c r="DH37" s="662"/>
      <c r="DI37" s="662"/>
      <c r="DJ37" s="662"/>
      <c r="DK37" s="663"/>
      <c r="DL37" s="669">
        <v>296360</v>
      </c>
      <c r="DM37" s="662"/>
      <c r="DN37" s="662"/>
      <c r="DO37" s="662"/>
      <c r="DP37" s="662"/>
      <c r="DQ37" s="662"/>
      <c r="DR37" s="662"/>
      <c r="DS37" s="662"/>
      <c r="DT37" s="662"/>
      <c r="DU37" s="662"/>
      <c r="DV37" s="663"/>
      <c r="DW37" s="666">
        <v>19.2</v>
      </c>
      <c r="DX37" s="695"/>
      <c r="DY37" s="695"/>
      <c r="DZ37" s="695"/>
      <c r="EA37" s="695"/>
      <c r="EB37" s="695"/>
      <c r="EC37" s="697"/>
    </row>
    <row r="38" spans="2:133" ht="11.25" customHeight="1">
      <c r="B38" s="673" t="s">
        <v>336</v>
      </c>
      <c r="C38" s="674"/>
      <c r="D38" s="674"/>
      <c r="E38" s="674"/>
      <c r="F38" s="674"/>
      <c r="G38" s="674"/>
      <c r="H38" s="674"/>
      <c r="I38" s="674"/>
      <c r="J38" s="674"/>
      <c r="K38" s="674"/>
      <c r="L38" s="674"/>
      <c r="M38" s="674"/>
      <c r="N38" s="674"/>
      <c r="O38" s="674"/>
      <c r="P38" s="674"/>
      <c r="Q38" s="675"/>
      <c r="R38" s="676">
        <v>2876416</v>
      </c>
      <c r="S38" s="713"/>
      <c r="T38" s="713"/>
      <c r="U38" s="713"/>
      <c r="V38" s="713"/>
      <c r="W38" s="713"/>
      <c r="X38" s="713"/>
      <c r="Y38" s="718"/>
      <c r="Z38" s="719">
        <v>100</v>
      </c>
      <c r="AA38" s="719"/>
      <c r="AB38" s="719"/>
      <c r="AC38" s="719"/>
      <c r="AD38" s="720">
        <v>1484126</v>
      </c>
      <c r="AE38" s="720"/>
      <c r="AF38" s="720"/>
      <c r="AG38" s="720"/>
      <c r="AH38" s="720"/>
      <c r="AI38" s="720"/>
      <c r="AJ38" s="720"/>
      <c r="AK38" s="720"/>
      <c r="AL38" s="679">
        <v>100</v>
      </c>
      <c r="AM38" s="721"/>
      <c r="AN38" s="721"/>
      <c r="AO38" s="722"/>
      <c r="AQ38" s="698" t="s">
        <v>337</v>
      </c>
      <c r="AR38" s="699"/>
      <c r="AS38" s="699"/>
      <c r="AT38" s="699"/>
      <c r="AU38" s="699"/>
      <c r="AV38" s="699"/>
      <c r="AW38" s="699"/>
      <c r="AX38" s="699"/>
      <c r="AY38" s="700"/>
      <c r="AZ38" s="661" t="s">
        <v>232</v>
      </c>
      <c r="BA38" s="664"/>
      <c r="BB38" s="664"/>
      <c r="BC38" s="664"/>
      <c r="BD38" s="662"/>
      <c r="BE38" s="662"/>
      <c r="BF38" s="701"/>
      <c r="BG38" s="705" t="s">
        <v>338</v>
      </c>
      <c r="BH38" s="702"/>
      <c r="BI38" s="702"/>
      <c r="BJ38" s="702"/>
      <c r="BK38" s="702"/>
      <c r="BL38" s="702"/>
      <c r="BM38" s="702"/>
      <c r="BN38" s="702"/>
      <c r="BO38" s="702"/>
      <c r="BP38" s="702"/>
      <c r="BQ38" s="702"/>
      <c r="BR38" s="702"/>
      <c r="BS38" s="702"/>
      <c r="BT38" s="702"/>
      <c r="BU38" s="703"/>
      <c r="BV38" s="661">
        <v>820</v>
      </c>
      <c r="BW38" s="664"/>
      <c r="BX38" s="664"/>
      <c r="BY38" s="664"/>
      <c r="BZ38" s="664"/>
      <c r="CA38" s="664"/>
      <c r="CB38" s="704"/>
      <c r="CD38" s="705" t="s">
        <v>339</v>
      </c>
      <c r="CE38" s="702"/>
      <c r="CF38" s="702"/>
      <c r="CG38" s="702"/>
      <c r="CH38" s="702"/>
      <c r="CI38" s="702"/>
      <c r="CJ38" s="702"/>
      <c r="CK38" s="702"/>
      <c r="CL38" s="702"/>
      <c r="CM38" s="702"/>
      <c r="CN38" s="702"/>
      <c r="CO38" s="702"/>
      <c r="CP38" s="702"/>
      <c r="CQ38" s="703"/>
      <c r="CR38" s="661">
        <v>204247</v>
      </c>
      <c r="CS38" s="664"/>
      <c r="CT38" s="664"/>
      <c r="CU38" s="664"/>
      <c r="CV38" s="664"/>
      <c r="CW38" s="664"/>
      <c r="CX38" s="664"/>
      <c r="CY38" s="665"/>
      <c r="CZ38" s="666">
        <v>7.3</v>
      </c>
      <c r="DA38" s="695"/>
      <c r="DB38" s="695"/>
      <c r="DC38" s="696"/>
      <c r="DD38" s="669">
        <v>159546</v>
      </c>
      <c r="DE38" s="664"/>
      <c r="DF38" s="664"/>
      <c r="DG38" s="664"/>
      <c r="DH38" s="664"/>
      <c r="DI38" s="664"/>
      <c r="DJ38" s="664"/>
      <c r="DK38" s="665"/>
      <c r="DL38" s="669">
        <v>114815</v>
      </c>
      <c r="DM38" s="664"/>
      <c r="DN38" s="664"/>
      <c r="DO38" s="664"/>
      <c r="DP38" s="664"/>
      <c r="DQ38" s="664"/>
      <c r="DR38" s="664"/>
      <c r="DS38" s="664"/>
      <c r="DT38" s="664"/>
      <c r="DU38" s="664"/>
      <c r="DV38" s="665"/>
      <c r="DW38" s="666">
        <v>7.5</v>
      </c>
      <c r="DX38" s="695"/>
      <c r="DY38" s="695"/>
      <c r="DZ38" s="695"/>
      <c r="EA38" s="695"/>
      <c r="EB38" s="695"/>
      <c r="EC38" s="697"/>
    </row>
    <row r="39" spans="2:133" ht="11.25" customHeight="1">
      <c r="AQ39" s="698" t="s">
        <v>340</v>
      </c>
      <c r="AR39" s="699"/>
      <c r="AS39" s="699"/>
      <c r="AT39" s="699"/>
      <c r="AU39" s="699"/>
      <c r="AV39" s="699"/>
      <c r="AW39" s="699"/>
      <c r="AX39" s="699"/>
      <c r="AY39" s="700"/>
      <c r="AZ39" s="661" t="s">
        <v>232</v>
      </c>
      <c r="BA39" s="664"/>
      <c r="BB39" s="664"/>
      <c r="BC39" s="664"/>
      <c r="BD39" s="662"/>
      <c r="BE39" s="662"/>
      <c r="BF39" s="701"/>
      <c r="BG39" s="706" t="s">
        <v>341</v>
      </c>
      <c r="BH39" s="707"/>
      <c r="BI39" s="707"/>
      <c r="BJ39" s="707"/>
      <c r="BK39" s="707"/>
      <c r="BL39" s="235"/>
      <c r="BM39" s="702" t="s">
        <v>342</v>
      </c>
      <c r="BN39" s="702"/>
      <c r="BO39" s="702"/>
      <c r="BP39" s="702"/>
      <c r="BQ39" s="702"/>
      <c r="BR39" s="702"/>
      <c r="BS39" s="702"/>
      <c r="BT39" s="702"/>
      <c r="BU39" s="703"/>
      <c r="BV39" s="661">
        <v>100</v>
      </c>
      <c r="BW39" s="664"/>
      <c r="BX39" s="664"/>
      <c r="BY39" s="664"/>
      <c r="BZ39" s="664"/>
      <c r="CA39" s="664"/>
      <c r="CB39" s="704"/>
      <c r="CD39" s="705" t="s">
        <v>343</v>
      </c>
      <c r="CE39" s="702"/>
      <c r="CF39" s="702"/>
      <c r="CG39" s="702"/>
      <c r="CH39" s="702"/>
      <c r="CI39" s="702"/>
      <c r="CJ39" s="702"/>
      <c r="CK39" s="702"/>
      <c r="CL39" s="702"/>
      <c r="CM39" s="702"/>
      <c r="CN39" s="702"/>
      <c r="CO39" s="702"/>
      <c r="CP39" s="702"/>
      <c r="CQ39" s="703"/>
      <c r="CR39" s="661">
        <v>195887</v>
      </c>
      <c r="CS39" s="662"/>
      <c r="CT39" s="662"/>
      <c r="CU39" s="662"/>
      <c r="CV39" s="662"/>
      <c r="CW39" s="662"/>
      <c r="CX39" s="662"/>
      <c r="CY39" s="663"/>
      <c r="CZ39" s="666">
        <v>7</v>
      </c>
      <c r="DA39" s="695"/>
      <c r="DB39" s="695"/>
      <c r="DC39" s="696"/>
      <c r="DD39" s="669">
        <v>15500</v>
      </c>
      <c r="DE39" s="662"/>
      <c r="DF39" s="662"/>
      <c r="DG39" s="662"/>
      <c r="DH39" s="662"/>
      <c r="DI39" s="662"/>
      <c r="DJ39" s="662"/>
      <c r="DK39" s="663"/>
      <c r="DL39" s="669" t="s">
        <v>128</v>
      </c>
      <c r="DM39" s="662"/>
      <c r="DN39" s="662"/>
      <c r="DO39" s="662"/>
      <c r="DP39" s="662"/>
      <c r="DQ39" s="662"/>
      <c r="DR39" s="662"/>
      <c r="DS39" s="662"/>
      <c r="DT39" s="662"/>
      <c r="DU39" s="662"/>
      <c r="DV39" s="663"/>
      <c r="DW39" s="666" t="s">
        <v>232</v>
      </c>
      <c r="DX39" s="695"/>
      <c r="DY39" s="695"/>
      <c r="DZ39" s="695"/>
      <c r="EA39" s="695"/>
      <c r="EB39" s="695"/>
      <c r="EC39" s="697"/>
    </row>
    <row r="40" spans="2:133" ht="11.25" customHeight="1">
      <c r="AQ40" s="698" t="s">
        <v>344</v>
      </c>
      <c r="AR40" s="699"/>
      <c r="AS40" s="699"/>
      <c r="AT40" s="699"/>
      <c r="AU40" s="699"/>
      <c r="AV40" s="699"/>
      <c r="AW40" s="699"/>
      <c r="AX40" s="699"/>
      <c r="AY40" s="700"/>
      <c r="AZ40" s="661">
        <v>65964</v>
      </c>
      <c r="BA40" s="664"/>
      <c r="BB40" s="664"/>
      <c r="BC40" s="664"/>
      <c r="BD40" s="662"/>
      <c r="BE40" s="662"/>
      <c r="BF40" s="701"/>
      <c r="BG40" s="706"/>
      <c r="BH40" s="707"/>
      <c r="BI40" s="707"/>
      <c r="BJ40" s="707"/>
      <c r="BK40" s="707"/>
      <c r="BL40" s="235"/>
      <c r="BM40" s="702" t="s">
        <v>345</v>
      </c>
      <c r="BN40" s="702"/>
      <c r="BO40" s="702"/>
      <c r="BP40" s="702"/>
      <c r="BQ40" s="702"/>
      <c r="BR40" s="702"/>
      <c r="BS40" s="702"/>
      <c r="BT40" s="702"/>
      <c r="BU40" s="703"/>
      <c r="BV40" s="661" t="s">
        <v>128</v>
      </c>
      <c r="BW40" s="664"/>
      <c r="BX40" s="664"/>
      <c r="BY40" s="664"/>
      <c r="BZ40" s="664"/>
      <c r="CA40" s="664"/>
      <c r="CB40" s="704"/>
      <c r="CD40" s="705" t="s">
        <v>346</v>
      </c>
      <c r="CE40" s="702"/>
      <c r="CF40" s="702"/>
      <c r="CG40" s="702"/>
      <c r="CH40" s="702"/>
      <c r="CI40" s="702"/>
      <c r="CJ40" s="702"/>
      <c r="CK40" s="702"/>
      <c r="CL40" s="702"/>
      <c r="CM40" s="702"/>
      <c r="CN40" s="702"/>
      <c r="CO40" s="702"/>
      <c r="CP40" s="702"/>
      <c r="CQ40" s="703"/>
      <c r="CR40" s="661">
        <v>17913</v>
      </c>
      <c r="CS40" s="664"/>
      <c r="CT40" s="664"/>
      <c r="CU40" s="664"/>
      <c r="CV40" s="664"/>
      <c r="CW40" s="664"/>
      <c r="CX40" s="664"/>
      <c r="CY40" s="665"/>
      <c r="CZ40" s="666">
        <v>0.6</v>
      </c>
      <c r="DA40" s="695"/>
      <c r="DB40" s="695"/>
      <c r="DC40" s="696"/>
      <c r="DD40" s="669">
        <v>351</v>
      </c>
      <c r="DE40" s="664"/>
      <c r="DF40" s="664"/>
      <c r="DG40" s="664"/>
      <c r="DH40" s="664"/>
      <c r="DI40" s="664"/>
      <c r="DJ40" s="664"/>
      <c r="DK40" s="665"/>
      <c r="DL40" s="669">
        <v>351</v>
      </c>
      <c r="DM40" s="664"/>
      <c r="DN40" s="664"/>
      <c r="DO40" s="664"/>
      <c r="DP40" s="664"/>
      <c r="DQ40" s="664"/>
      <c r="DR40" s="664"/>
      <c r="DS40" s="664"/>
      <c r="DT40" s="664"/>
      <c r="DU40" s="664"/>
      <c r="DV40" s="665"/>
      <c r="DW40" s="666">
        <v>0</v>
      </c>
      <c r="DX40" s="695"/>
      <c r="DY40" s="695"/>
      <c r="DZ40" s="695"/>
      <c r="EA40" s="695"/>
      <c r="EB40" s="695"/>
      <c r="EC40" s="697"/>
    </row>
    <row r="41" spans="2:133" ht="11.25" customHeight="1">
      <c r="AQ41" s="710" t="s">
        <v>347</v>
      </c>
      <c r="AR41" s="711"/>
      <c r="AS41" s="711"/>
      <c r="AT41" s="711"/>
      <c r="AU41" s="711"/>
      <c r="AV41" s="711"/>
      <c r="AW41" s="711"/>
      <c r="AX41" s="711"/>
      <c r="AY41" s="712"/>
      <c r="AZ41" s="676">
        <v>109047</v>
      </c>
      <c r="BA41" s="713"/>
      <c r="BB41" s="713"/>
      <c r="BC41" s="713"/>
      <c r="BD41" s="677"/>
      <c r="BE41" s="677"/>
      <c r="BF41" s="714"/>
      <c r="BG41" s="708"/>
      <c r="BH41" s="709"/>
      <c r="BI41" s="709"/>
      <c r="BJ41" s="709"/>
      <c r="BK41" s="709"/>
      <c r="BL41" s="236"/>
      <c r="BM41" s="715" t="s">
        <v>348</v>
      </c>
      <c r="BN41" s="715"/>
      <c r="BO41" s="715"/>
      <c r="BP41" s="715"/>
      <c r="BQ41" s="715"/>
      <c r="BR41" s="715"/>
      <c r="BS41" s="715"/>
      <c r="BT41" s="715"/>
      <c r="BU41" s="716"/>
      <c r="BV41" s="676">
        <v>450</v>
      </c>
      <c r="BW41" s="713"/>
      <c r="BX41" s="713"/>
      <c r="BY41" s="713"/>
      <c r="BZ41" s="713"/>
      <c r="CA41" s="713"/>
      <c r="CB41" s="717"/>
      <c r="CD41" s="705" t="s">
        <v>349</v>
      </c>
      <c r="CE41" s="702"/>
      <c r="CF41" s="702"/>
      <c r="CG41" s="702"/>
      <c r="CH41" s="702"/>
      <c r="CI41" s="702"/>
      <c r="CJ41" s="702"/>
      <c r="CK41" s="702"/>
      <c r="CL41" s="702"/>
      <c r="CM41" s="702"/>
      <c r="CN41" s="702"/>
      <c r="CO41" s="702"/>
      <c r="CP41" s="702"/>
      <c r="CQ41" s="703"/>
      <c r="CR41" s="661" t="s">
        <v>128</v>
      </c>
      <c r="CS41" s="662"/>
      <c r="CT41" s="662"/>
      <c r="CU41" s="662"/>
      <c r="CV41" s="662"/>
      <c r="CW41" s="662"/>
      <c r="CX41" s="662"/>
      <c r="CY41" s="663"/>
      <c r="CZ41" s="666" t="s">
        <v>128</v>
      </c>
      <c r="DA41" s="695"/>
      <c r="DB41" s="695"/>
      <c r="DC41" s="696"/>
      <c r="DD41" s="669" t="s">
        <v>128</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350</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351</v>
      </c>
      <c r="CE42" s="659"/>
      <c r="CF42" s="659"/>
      <c r="CG42" s="659"/>
      <c r="CH42" s="659"/>
      <c r="CI42" s="659"/>
      <c r="CJ42" s="659"/>
      <c r="CK42" s="659"/>
      <c r="CL42" s="659"/>
      <c r="CM42" s="659"/>
      <c r="CN42" s="659"/>
      <c r="CO42" s="659"/>
      <c r="CP42" s="659"/>
      <c r="CQ42" s="660"/>
      <c r="CR42" s="661">
        <v>547967</v>
      </c>
      <c r="CS42" s="664"/>
      <c r="CT42" s="664"/>
      <c r="CU42" s="664"/>
      <c r="CV42" s="664"/>
      <c r="CW42" s="664"/>
      <c r="CX42" s="664"/>
      <c r="CY42" s="665"/>
      <c r="CZ42" s="666">
        <v>19.5</v>
      </c>
      <c r="DA42" s="667"/>
      <c r="DB42" s="667"/>
      <c r="DC42" s="668"/>
      <c r="DD42" s="669">
        <v>126586</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352</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353</v>
      </c>
      <c r="CE43" s="659"/>
      <c r="CF43" s="659"/>
      <c r="CG43" s="659"/>
      <c r="CH43" s="659"/>
      <c r="CI43" s="659"/>
      <c r="CJ43" s="659"/>
      <c r="CK43" s="659"/>
      <c r="CL43" s="659"/>
      <c r="CM43" s="659"/>
      <c r="CN43" s="659"/>
      <c r="CO43" s="659"/>
      <c r="CP43" s="659"/>
      <c r="CQ43" s="660"/>
      <c r="CR43" s="661">
        <v>10355</v>
      </c>
      <c r="CS43" s="662"/>
      <c r="CT43" s="662"/>
      <c r="CU43" s="662"/>
      <c r="CV43" s="662"/>
      <c r="CW43" s="662"/>
      <c r="CX43" s="662"/>
      <c r="CY43" s="663"/>
      <c r="CZ43" s="666">
        <v>0.4</v>
      </c>
      <c r="DA43" s="695"/>
      <c r="DB43" s="695"/>
      <c r="DC43" s="696"/>
      <c r="DD43" s="669">
        <v>10355</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354</v>
      </c>
      <c r="CD44" s="689" t="s">
        <v>305</v>
      </c>
      <c r="CE44" s="690"/>
      <c r="CF44" s="658" t="s">
        <v>355</v>
      </c>
      <c r="CG44" s="659"/>
      <c r="CH44" s="659"/>
      <c r="CI44" s="659"/>
      <c r="CJ44" s="659"/>
      <c r="CK44" s="659"/>
      <c r="CL44" s="659"/>
      <c r="CM44" s="659"/>
      <c r="CN44" s="659"/>
      <c r="CO44" s="659"/>
      <c r="CP44" s="659"/>
      <c r="CQ44" s="660"/>
      <c r="CR44" s="661">
        <v>503330</v>
      </c>
      <c r="CS44" s="664"/>
      <c r="CT44" s="664"/>
      <c r="CU44" s="664"/>
      <c r="CV44" s="664"/>
      <c r="CW44" s="664"/>
      <c r="CX44" s="664"/>
      <c r="CY44" s="665"/>
      <c r="CZ44" s="666">
        <v>17.899999999999999</v>
      </c>
      <c r="DA44" s="667"/>
      <c r="DB44" s="667"/>
      <c r="DC44" s="668"/>
      <c r="DD44" s="669">
        <v>118064</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356</v>
      </c>
      <c r="CG45" s="659"/>
      <c r="CH45" s="659"/>
      <c r="CI45" s="659"/>
      <c r="CJ45" s="659"/>
      <c r="CK45" s="659"/>
      <c r="CL45" s="659"/>
      <c r="CM45" s="659"/>
      <c r="CN45" s="659"/>
      <c r="CO45" s="659"/>
      <c r="CP45" s="659"/>
      <c r="CQ45" s="660"/>
      <c r="CR45" s="661">
        <v>178623</v>
      </c>
      <c r="CS45" s="662"/>
      <c r="CT45" s="662"/>
      <c r="CU45" s="662"/>
      <c r="CV45" s="662"/>
      <c r="CW45" s="662"/>
      <c r="CX45" s="662"/>
      <c r="CY45" s="663"/>
      <c r="CZ45" s="666">
        <v>6.3</v>
      </c>
      <c r="DA45" s="695"/>
      <c r="DB45" s="695"/>
      <c r="DC45" s="696"/>
      <c r="DD45" s="669">
        <v>19550</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357</v>
      </c>
      <c r="CG46" s="659"/>
      <c r="CH46" s="659"/>
      <c r="CI46" s="659"/>
      <c r="CJ46" s="659"/>
      <c r="CK46" s="659"/>
      <c r="CL46" s="659"/>
      <c r="CM46" s="659"/>
      <c r="CN46" s="659"/>
      <c r="CO46" s="659"/>
      <c r="CP46" s="659"/>
      <c r="CQ46" s="660"/>
      <c r="CR46" s="661">
        <v>307825</v>
      </c>
      <c r="CS46" s="664"/>
      <c r="CT46" s="664"/>
      <c r="CU46" s="664"/>
      <c r="CV46" s="664"/>
      <c r="CW46" s="664"/>
      <c r="CX46" s="664"/>
      <c r="CY46" s="665"/>
      <c r="CZ46" s="666">
        <v>10.9</v>
      </c>
      <c r="DA46" s="667"/>
      <c r="DB46" s="667"/>
      <c r="DC46" s="668"/>
      <c r="DD46" s="669">
        <v>95997</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358</v>
      </c>
      <c r="CG47" s="659"/>
      <c r="CH47" s="659"/>
      <c r="CI47" s="659"/>
      <c r="CJ47" s="659"/>
      <c r="CK47" s="659"/>
      <c r="CL47" s="659"/>
      <c r="CM47" s="659"/>
      <c r="CN47" s="659"/>
      <c r="CO47" s="659"/>
      <c r="CP47" s="659"/>
      <c r="CQ47" s="660"/>
      <c r="CR47" s="661">
        <v>44637</v>
      </c>
      <c r="CS47" s="662"/>
      <c r="CT47" s="662"/>
      <c r="CU47" s="662"/>
      <c r="CV47" s="662"/>
      <c r="CW47" s="662"/>
      <c r="CX47" s="662"/>
      <c r="CY47" s="663"/>
      <c r="CZ47" s="666">
        <v>1.6</v>
      </c>
      <c r="DA47" s="695"/>
      <c r="DB47" s="695"/>
      <c r="DC47" s="696"/>
      <c r="DD47" s="669">
        <v>8522</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359</v>
      </c>
      <c r="CG48" s="659"/>
      <c r="CH48" s="659"/>
      <c r="CI48" s="659"/>
      <c r="CJ48" s="659"/>
      <c r="CK48" s="659"/>
      <c r="CL48" s="659"/>
      <c r="CM48" s="659"/>
      <c r="CN48" s="659"/>
      <c r="CO48" s="659"/>
      <c r="CP48" s="659"/>
      <c r="CQ48" s="660"/>
      <c r="CR48" s="661" t="s">
        <v>128</v>
      </c>
      <c r="CS48" s="664"/>
      <c r="CT48" s="664"/>
      <c r="CU48" s="664"/>
      <c r="CV48" s="664"/>
      <c r="CW48" s="664"/>
      <c r="CX48" s="664"/>
      <c r="CY48" s="665"/>
      <c r="CZ48" s="666" t="s">
        <v>128</v>
      </c>
      <c r="DA48" s="667"/>
      <c r="DB48" s="667"/>
      <c r="DC48" s="668"/>
      <c r="DD48" s="669" t="s">
        <v>128</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360</v>
      </c>
      <c r="CE49" s="674"/>
      <c r="CF49" s="674"/>
      <c r="CG49" s="674"/>
      <c r="CH49" s="674"/>
      <c r="CI49" s="674"/>
      <c r="CJ49" s="674"/>
      <c r="CK49" s="674"/>
      <c r="CL49" s="674"/>
      <c r="CM49" s="674"/>
      <c r="CN49" s="674"/>
      <c r="CO49" s="674"/>
      <c r="CP49" s="674"/>
      <c r="CQ49" s="675"/>
      <c r="CR49" s="676">
        <v>2813436</v>
      </c>
      <c r="CS49" s="677"/>
      <c r="CT49" s="677"/>
      <c r="CU49" s="677"/>
      <c r="CV49" s="677"/>
      <c r="CW49" s="677"/>
      <c r="CX49" s="677"/>
      <c r="CY49" s="678"/>
      <c r="CZ49" s="679">
        <v>100</v>
      </c>
      <c r="DA49" s="680"/>
      <c r="DB49" s="680"/>
      <c r="DC49" s="681"/>
      <c r="DD49" s="682">
        <v>1796309</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FK5gx6Hin/e4BTYq/nejPOvbB/Hy/PPJjhRLgtkUdGUGYQzxIrS9ZbDhysGdfe2cgs3qqYvVb7+UlF1LCmNJVw==" saltValue="B3C9mQOuMxDKf7QbXLsxqw=="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60" zoomScaleNormal="60"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361</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362</v>
      </c>
      <c r="DK2" s="1200"/>
      <c r="DL2" s="1200"/>
      <c r="DM2" s="1200"/>
      <c r="DN2" s="1200"/>
      <c r="DO2" s="1201"/>
      <c r="DP2" s="249"/>
      <c r="DQ2" s="1199" t="s">
        <v>363</v>
      </c>
      <c r="DR2" s="1200"/>
      <c r="DS2" s="1200"/>
      <c r="DT2" s="1200"/>
      <c r="DU2" s="1200"/>
      <c r="DV2" s="1200"/>
      <c r="DW2" s="1200"/>
      <c r="DX2" s="1200"/>
      <c r="DY2" s="1200"/>
      <c r="DZ2" s="1201"/>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52" t="s">
        <v>364</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365</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4" t="s">
        <v>366</v>
      </c>
      <c r="B5" s="1085"/>
      <c r="C5" s="1085"/>
      <c r="D5" s="1085"/>
      <c r="E5" s="1085"/>
      <c r="F5" s="1085"/>
      <c r="G5" s="1085"/>
      <c r="H5" s="1085"/>
      <c r="I5" s="1085"/>
      <c r="J5" s="1085"/>
      <c r="K5" s="1085"/>
      <c r="L5" s="1085"/>
      <c r="M5" s="1085"/>
      <c r="N5" s="1085"/>
      <c r="O5" s="1085"/>
      <c r="P5" s="1086"/>
      <c r="Q5" s="1090" t="s">
        <v>367</v>
      </c>
      <c r="R5" s="1091"/>
      <c r="S5" s="1091"/>
      <c r="T5" s="1091"/>
      <c r="U5" s="1092"/>
      <c r="V5" s="1090" t="s">
        <v>368</v>
      </c>
      <c r="W5" s="1091"/>
      <c r="X5" s="1091"/>
      <c r="Y5" s="1091"/>
      <c r="Z5" s="1092"/>
      <c r="AA5" s="1090" t="s">
        <v>369</v>
      </c>
      <c r="AB5" s="1091"/>
      <c r="AC5" s="1091"/>
      <c r="AD5" s="1091"/>
      <c r="AE5" s="1091"/>
      <c r="AF5" s="1202" t="s">
        <v>370</v>
      </c>
      <c r="AG5" s="1091"/>
      <c r="AH5" s="1091"/>
      <c r="AI5" s="1091"/>
      <c r="AJ5" s="1106"/>
      <c r="AK5" s="1091" t="s">
        <v>371</v>
      </c>
      <c r="AL5" s="1091"/>
      <c r="AM5" s="1091"/>
      <c r="AN5" s="1091"/>
      <c r="AO5" s="1092"/>
      <c r="AP5" s="1090" t="s">
        <v>372</v>
      </c>
      <c r="AQ5" s="1091"/>
      <c r="AR5" s="1091"/>
      <c r="AS5" s="1091"/>
      <c r="AT5" s="1092"/>
      <c r="AU5" s="1090" t="s">
        <v>373</v>
      </c>
      <c r="AV5" s="1091"/>
      <c r="AW5" s="1091"/>
      <c r="AX5" s="1091"/>
      <c r="AY5" s="1106"/>
      <c r="AZ5" s="256"/>
      <c r="BA5" s="256"/>
      <c r="BB5" s="256"/>
      <c r="BC5" s="256"/>
      <c r="BD5" s="256"/>
      <c r="BE5" s="257"/>
      <c r="BF5" s="257"/>
      <c r="BG5" s="257"/>
      <c r="BH5" s="257"/>
      <c r="BI5" s="257"/>
      <c r="BJ5" s="257"/>
      <c r="BK5" s="257"/>
      <c r="BL5" s="257"/>
      <c r="BM5" s="257"/>
      <c r="BN5" s="257"/>
      <c r="BO5" s="257"/>
      <c r="BP5" s="257"/>
      <c r="BQ5" s="1084" t="s">
        <v>374</v>
      </c>
      <c r="BR5" s="1085"/>
      <c r="BS5" s="1085"/>
      <c r="BT5" s="1085"/>
      <c r="BU5" s="1085"/>
      <c r="BV5" s="1085"/>
      <c r="BW5" s="1085"/>
      <c r="BX5" s="1085"/>
      <c r="BY5" s="1085"/>
      <c r="BZ5" s="1085"/>
      <c r="CA5" s="1085"/>
      <c r="CB5" s="1085"/>
      <c r="CC5" s="1085"/>
      <c r="CD5" s="1085"/>
      <c r="CE5" s="1085"/>
      <c r="CF5" s="1085"/>
      <c r="CG5" s="1086"/>
      <c r="CH5" s="1090" t="s">
        <v>375</v>
      </c>
      <c r="CI5" s="1091"/>
      <c r="CJ5" s="1091"/>
      <c r="CK5" s="1091"/>
      <c r="CL5" s="1092"/>
      <c r="CM5" s="1090" t="s">
        <v>376</v>
      </c>
      <c r="CN5" s="1091"/>
      <c r="CO5" s="1091"/>
      <c r="CP5" s="1091"/>
      <c r="CQ5" s="1092"/>
      <c r="CR5" s="1090" t="s">
        <v>377</v>
      </c>
      <c r="CS5" s="1091"/>
      <c r="CT5" s="1091"/>
      <c r="CU5" s="1091"/>
      <c r="CV5" s="1092"/>
      <c r="CW5" s="1090" t="s">
        <v>378</v>
      </c>
      <c r="CX5" s="1091"/>
      <c r="CY5" s="1091"/>
      <c r="CZ5" s="1091"/>
      <c r="DA5" s="1092"/>
      <c r="DB5" s="1090" t="s">
        <v>379</v>
      </c>
      <c r="DC5" s="1091"/>
      <c r="DD5" s="1091"/>
      <c r="DE5" s="1091"/>
      <c r="DF5" s="1092"/>
      <c r="DG5" s="1187" t="s">
        <v>380</v>
      </c>
      <c r="DH5" s="1188"/>
      <c r="DI5" s="1188"/>
      <c r="DJ5" s="1188"/>
      <c r="DK5" s="1189"/>
      <c r="DL5" s="1187" t="s">
        <v>381</v>
      </c>
      <c r="DM5" s="1188"/>
      <c r="DN5" s="1188"/>
      <c r="DO5" s="1188"/>
      <c r="DP5" s="1189"/>
      <c r="DQ5" s="1090" t="s">
        <v>382</v>
      </c>
      <c r="DR5" s="1091"/>
      <c r="DS5" s="1091"/>
      <c r="DT5" s="1091"/>
      <c r="DU5" s="1092"/>
      <c r="DV5" s="1090" t="s">
        <v>373</v>
      </c>
      <c r="DW5" s="1091"/>
      <c r="DX5" s="1091"/>
      <c r="DY5" s="1091"/>
      <c r="DZ5" s="1106"/>
      <c r="EA5" s="254"/>
    </row>
    <row r="6" spans="1:131" s="255" customFormat="1" ht="26.25" customHeight="1" thickBot="1">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c r="A7" s="258">
        <v>1</v>
      </c>
      <c r="B7" s="1139" t="s">
        <v>383</v>
      </c>
      <c r="C7" s="1140"/>
      <c r="D7" s="1140"/>
      <c r="E7" s="1140"/>
      <c r="F7" s="1140"/>
      <c r="G7" s="1140"/>
      <c r="H7" s="1140"/>
      <c r="I7" s="1140"/>
      <c r="J7" s="1140"/>
      <c r="K7" s="1140"/>
      <c r="L7" s="1140"/>
      <c r="M7" s="1140"/>
      <c r="N7" s="1140"/>
      <c r="O7" s="1140"/>
      <c r="P7" s="1141"/>
      <c r="Q7" s="1193">
        <v>2875</v>
      </c>
      <c r="R7" s="1194"/>
      <c r="S7" s="1194"/>
      <c r="T7" s="1194"/>
      <c r="U7" s="1194"/>
      <c r="V7" s="1194">
        <v>2813</v>
      </c>
      <c r="W7" s="1194"/>
      <c r="X7" s="1194"/>
      <c r="Y7" s="1194"/>
      <c r="Z7" s="1194"/>
      <c r="AA7" s="1194">
        <v>62</v>
      </c>
      <c r="AB7" s="1194"/>
      <c r="AC7" s="1194"/>
      <c r="AD7" s="1194"/>
      <c r="AE7" s="1195"/>
      <c r="AF7" s="1196">
        <v>43</v>
      </c>
      <c r="AG7" s="1197"/>
      <c r="AH7" s="1197"/>
      <c r="AI7" s="1197"/>
      <c r="AJ7" s="1198"/>
      <c r="AK7" s="1180">
        <v>302</v>
      </c>
      <c r="AL7" s="1181"/>
      <c r="AM7" s="1181"/>
      <c r="AN7" s="1181"/>
      <c r="AO7" s="1181"/>
      <c r="AP7" s="1181">
        <v>3224</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589</v>
      </c>
      <c r="BT7" s="1185"/>
      <c r="BU7" s="1185"/>
      <c r="BV7" s="1185"/>
      <c r="BW7" s="1185"/>
      <c r="BX7" s="1185"/>
      <c r="BY7" s="1185"/>
      <c r="BZ7" s="1185"/>
      <c r="CA7" s="1185"/>
      <c r="CB7" s="1185"/>
      <c r="CC7" s="1185"/>
      <c r="CD7" s="1185"/>
      <c r="CE7" s="1185"/>
      <c r="CF7" s="1185"/>
      <c r="CG7" s="1186"/>
      <c r="CH7" s="1177">
        <v>31</v>
      </c>
      <c r="CI7" s="1178"/>
      <c r="CJ7" s="1178"/>
      <c r="CK7" s="1178"/>
      <c r="CL7" s="1179"/>
      <c r="CM7" s="1177">
        <v>-68</v>
      </c>
      <c r="CN7" s="1178"/>
      <c r="CO7" s="1178"/>
      <c r="CP7" s="1178"/>
      <c r="CQ7" s="1179"/>
      <c r="CR7" s="1177">
        <v>4</v>
      </c>
      <c r="CS7" s="1178"/>
      <c r="CT7" s="1178"/>
      <c r="CU7" s="1178"/>
      <c r="CV7" s="1179"/>
      <c r="CW7" s="1177" t="s">
        <v>577</v>
      </c>
      <c r="CX7" s="1178"/>
      <c r="CY7" s="1178"/>
      <c r="CZ7" s="1178"/>
      <c r="DA7" s="1179"/>
      <c r="DB7" s="1177" t="s">
        <v>577</v>
      </c>
      <c r="DC7" s="1178"/>
      <c r="DD7" s="1178"/>
      <c r="DE7" s="1178"/>
      <c r="DF7" s="1179"/>
      <c r="DG7" s="1177" t="s">
        <v>577</v>
      </c>
      <c r="DH7" s="1178"/>
      <c r="DI7" s="1178"/>
      <c r="DJ7" s="1178"/>
      <c r="DK7" s="1179"/>
      <c r="DL7" s="1177" t="s">
        <v>577</v>
      </c>
      <c r="DM7" s="1178"/>
      <c r="DN7" s="1178"/>
      <c r="DO7" s="1178"/>
      <c r="DP7" s="1179"/>
      <c r="DQ7" s="1177" t="s">
        <v>577</v>
      </c>
      <c r="DR7" s="1178"/>
      <c r="DS7" s="1178"/>
      <c r="DT7" s="1178"/>
      <c r="DU7" s="1179"/>
      <c r="DV7" s="1204"/>
      <c r="DW7" s="1205"/>
      <c r="DX7" s="1205"/>
      <c r="DY7" s="1205"/>
      <c r="DZ7" s="1206"/>
      <c r="EA7" s="254"/>
    </row>
    <row r="8" spans="1:131" s="255" customFormat="1" ht="26.25" customHeight="1">
      <c r="A8" s="261">
        <v>2</v>
      </c>
      <c r="B8" s="1126" t="s">
        <v>384</v>
      </c>
      <c r="C8" s="1127"/>
      <c r="D8" s="1127"/>
      <c r="E8" s="1127"/>
      <c r="F8" s="1127"/>
      <c r="G8" s="1127"/>
      <c r="H8" s="1127"/>
      <c r="I8" s="1127"/>
      <c r="J8" s="1127"/>
      <c r="K8" s="1127"/>
      <c r="L8" s="1127"/>
      <c r="M8" s="1127"/>
      <c r="N8" s="1127"/>
      <c r="O8" s="1127"/>
      <c r="P8" s="1128"/>
      <c r="Q8" s="1132">
        <v>1</v>
      </c>
      <c r="R8" s="1133"/>
      <c r="S8" s="1133"/>
      <c r="T8" s="1133"/>
      <c r="U8" s="1133"/>
      <c r="V8" s="1133">
        <v>0</v>
      </c>
      <c r="W8" s="1133"/>
      <c r="X8" s="1133"/>
      <c r="Y8" s="1133"/>
      <c r="Z8" s="1133"/>
      <c r="AA8" s="1133">
        <v>1</v>
      </c>
      <c r="AB8" s="1133"/>
      <c r="AC8" s="1133"/>
      <c r="AD8" s="1133"/>
      <c r="AE8" s="1134"/>
      <c r="AF8" s="1108">
        <v>1</v>
      </c>
      <c r="AG8" s="1109"/>
      <c r="AH8" s="1109"/>
      <c r="AI8" s="1109"/>
      <c r="AJ8" s="1110"/>
      <c r="AK8" s="1175" t="s">
        <v>577</v>
      </c>
      <c r="AL8" s="1176"/>
      <c r="AM8" s="1176"/>
      <c r="AN8" s="1176"/>
      <c r="AO8" s="1176"/>
      <c r="AP8" s="1176" t="s">
        <v>577</v>
      </c>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c r="BT8" s="1104"/>
      <c r="BU8" s="1104"/>
      <c r="BV8" s="1104"/>
      <c r="BW8" s="1104"/>
      <c r="BX8" s="1104"/>
      <c r="BY8" s="1104"/>
      <c r="BZ8" s="1104"/>
      <c r="CA8" s="1104"/>
      <c r="CB8" s="1104"/>
      <c r="CC8" s="1104"/>
      <c r="CD8" s="1104"/>
      <c r="CE8" s="1104"/>
      <c r="CF8" s="1104"/>
      <c r="CG8" s="1105"/>
      <c r="CH8" s="1078"/>
      <c r="CI8" s="1079"/>
      <c r="CJ8" s="1079"/>
      <c r="CK8" s="1079"/>
      <c r="CL8" s="1080"/>
      <c r="CM8" s="1078"/>
      <c r="CN8" s="1079"/>
      <c r="CO8" s="1079"/>
      <c r="CP8" s="1079"/>
      <c r="CQ8" s="1080"/>
      <c r="CR8" s="1078"/>
      <c r="CS8" s="1079"/>
      <c r="CT8" s="1079"/>
      <c r="CU8" s="1079"/>
      <c r="CV8" s="1080"/>
      <c r="CW8" s="1078"/>
      <c r="CX8" s="1079"/>
      <c r="CY8" s="1079"/>
      <c r="CZ8" s="1079"/>
      <c r="DA8" s="1080"/>
      <c r="DB8" s="1078"/>
      <c r="DC8" s="1079"/>
      <c r="DD8" s="1079"/>
      <c r="DE8" s="1079"/>
      <c r="DF8" s="1080"/>
      <c r="DG8" s="1078"/>
      <c r="DH8" s="1079"/>
      <c r="DI8" s="1079"/>
      <c r="DJ8" s="1079"/>
      <c r="DK8" s="1080"/>
      <c r="DL8" s="1078"/>
      <c r="DM8" s="1079"/>
      <c r="DN8" s="1079"/>
      <c r="DO8" s="1079"/>
      <c r="DP8" s="1080"/>
      <c r="DQ8" s="1078"/>
      <c r="DR8" s="1079"/>
      <c r="DS8" s="1079"/>
      <c r="DT8" s="1079"/>
      <c r="DU8" s="1080"/>
      <c r="DV8" s="1081"/>
      <c r="DW8" s="1082"/>
      <c r="DX8" s="1082"/>
      <c r="DY8" s="1082"/>
      <c r="DZ8" s="1083"/>
      <c r="EA8" s="254"/>
    </row>
    <row r="9" spans="1:131" s="255" customFormat="1" ht="26.25" customHeight="1">
      <c r="A9" s="261">
        <v>3</v>
      </c>
      <c r="B9" s="1126"/>
      <c r="C9" s="1127"/>
      <c r="D9" s="1127"/>
      <c r="E9" s="1127"/>
      <c r="F9" s="1127"/>
      <c r="G9" s="1127"/>
      <c r="H9" s="1127"/>
      <c r="I9" s="1127"/>
      <c r="J9" s="1127"/>
      <c r="K9" s="1127"/>
      <c r="L9" s="1127"/>
      <c r="M9" s="1127"/>
      <c r="N9" s="1127"/>
      <c r="O9" s="1127"/>
      <c r="P9" s="1128"/>
      <c r="Q9" s="1132"/>
      <c r="R9" s="1133"/>
      <c r="S9" s="1133"/>
      <c r="T9" s="1133"/>
      <c r="U9" s="1133"/>
      <c r="V9" s="1133"/>
      <c r="W9" s="1133"/>
      <c r="X9" s="1133"/>
      <c r="Y9" s="1133"/>
      <c r="Z9" s="1133"/>
      <c r="AA9" s="1133"/>
      <c r="AB9" s="1133"/>
      <c r="AC9" s="1133"/>
      <c r="AD9" s="1133"/>
      <c r="AE9" s="1134"/>
      <c r="AF9" s="1108"/>
      <c r="AG9" s="1109"/>
      <c r="AH9" s="1109"/>
      <c r="AI9" s="1109"/>
      <c r="AJ9" s="1110"/>
      <c r="AK9" s="1175"/>
      <c r="AL9" s="1176"/>
      <c r="AM9" s="1176"/>
      <c r="AN9" s="1176"/>
      <c r="AO9" s="1176"/>
      <c r="AP9" s="1176"/>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c r="BT9" s="1104"/>
      <c r="BU9" s="1104"/>
      <c r="BV9" s="1104"/>
      <c r="BW9" s="1104"/>
      <c r="BX9" s="1104"/>
      <c r="BY9" s="1104"/>
      <c r="BZ9" s="1104"/>
      <c r="CA9" s="1104"/>
      <c r="CB9" s="1104"/>
      <c r="CC9" s="1104"/>
      <c r="CD9" s="1104"/>
      <c r="CE9" s="1104"/>
      <c r="CF9" s="1104"/>
      <c r="CG9" s="1105"/>
      <c r="CH9" s="1078"/>
      <c r="CI9" s="1079"/>
      <c r="CJ9" s="1079"/>
      <c r="CK9" s="1079"/>
      <c r="CL9" s="1080"/>
      <c r="CM9" s="1078"/>
      <c r="CN9" s="1079"/>
      <c r="CO9" s="1079"/>
      <c r="CP9" s="1079"/>
      <c r="CQ9" s="1080"/>
      <c r="CR9" s="1078"/>
      <c r="CS9" s="1079"/>
      <c r="CT9" s="1079"/>
      <c r="CU9" s="1079"/>
      <c r="CV9" s="1080"/>
      <c r="CW9" s="1078"/>
      <c r="CX9" s="1079"/>
      <c r="CY9" s="1079"/>
      <c r="CZ9" s="1079"/>
      <c r="DA9" s="1080"/>
      <c r="DB9" s="1078"/>
      <c r="DC9" s="1079"/>
      <c r="DD9" s="1079"/>
      <c r="DE9" s="1079"/>
      <c r="DF9" s="1080"/>
      <c r="DG9" s="1078"/>
      <c r="DH9" s="1079"/>
      <c r="DI9" s="1079"/>
      <c r="DJ9" s="1079"/>
      <c r="DK9" s="1080"/>
      <c r="DL9" s="1078"/>
      <c r="DM9" s="1079"/>
      <c r="DN9" s="1079"/>
      <c r="DO9" s="1079"/>
      <c r="DP9" s="1080"/>
      <c r="DQ9" s="1078"/>
      <c r="DR9" s="1079"/>
      <c r="DS9" s="1079"/>
      <c r="DT9" s="1079"/>
      <c r="DU9" s="1080"/>
      <c r="DV9" s="1081"/>
      <c r="DW9" s="1082"/>
      <c r="DX9" s="1082"/>
      <c r="DY9" s="1082"/>
      <c r="DZ9" s="1083"/>
      <c r="EA9" s="254"/>
    </row>
    <row r="10" spans="1:131" s="255" customFormat="1" ht="26.25" customHeight="1">
      <c r="A10" s="261">
        <v>4</v>
      </c>
      <c r="B10" s="1126"/>
      <c r="C10" s="1127"/>
      <c r="D10" s="1127"/>
      <c r="E10" s="1127"/>
      <c r="F10" s="1127"/>
      <c r="G10" s="1127"/>
      <c r="H10" s="1127"/>
      <c r="I10" s="1127"/>
      <c r="J10" s="1127"/>
      <c r="K10" s="1127"/>
      <c r="L10" s="1127"/>
      <c r="M10" s="1127"/>
      <c r="N10" s="1127"/>
      <c r="O10" s="1127"/>
      <c r="P10" s="1128"/>
      <c r="Q10" s="1132"/>
      <c r="R10" s="1133"/>
      <c r="S10" s="1133"/>
      <c r="T10" s="1133"/>
      <c r="U10" s="1133"/>
      <c r="V10" s="1133"/>
      <c r="W10" s="1133"/>
      <c r="X10" s="1133"/>
      <c r="Y10" s="1133"/>
      <c r="Z10" s="1133"/>
      <c r="AA10" s="1133"/>
      <c r="AB10" s="1133"/>
      <c r="AC10" s="1133"/>
      <c r="AD10" s="1133"/>
      <c r="AE10" s="1134"/>
      <c r="AF10" s="1108"/>
      <c r="AG10" s="1109"/>
      <c r="AH10" s="1109"/>
      <c r="AI10" s="1109"/>
      <c r="AJ10" s="1110"/>
      <c r="AK10" s="1175"/>
      <c r="AL10" s="1176"/>
      <c r="AM10" s="1176"/>
      <c r="AN10" s="1176"/>
      <c r="AO10" s="1176"/>
      <c r="AP10" s="1176"/>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c r="A11" s="261">
        <v>5</v>
      </c>
      <c r="B11" s="1126"/>
      <c r="C11" s="1127"/>
      <c r="D11" s="1127"/>
      <c r="E11" s="1127"/>
      <c r="F11" s="1127"/>
      <c r="G11" s="1127"/>
      <c r="H11" s="1127"/>
      <c r="I11" s="1127"/>
      <c r="J11" s="1127"/>
      <c r="K11" s="1127"/>
      <c r="L11" s="1127"/>
      <c r="M11" s="1127"/>
      <c r="N11" s="1127"/>
      <c r="O11" s="1127"/>
      <c r="P11" s="1128"/>
      <c r="Q11" s="1132"/>
      <c r="R11" s="1133"/>
      <c r="S11" s="1133"/>
      <c r="T11" s="1133"/>
      <c r="U11" s="1133"/>
      <c r="V11" s="1133"/>
      <c r="W11" s="1133"/>
      <c r="X11" s="1133"/>
      <c r="Y11" s="1133"/>
      <c r="Z11" s="1133"/>
      <c r="AA11" s="1133"/>
      <c r="AB11" s="1133"/>
      <c r="AC11" s="1133"/>
      <c r="AD11" s="1133"/>
      <c r="AE11" s="1134"/>
      <c r="AF11" s="1108"/>
      <c r="AG11" s="1109"/>
      <c r="AH11" s="1109"/>
      <c r="AI11" s="1109"/>
      <c r="AJ11" s="1110"/>
      <c r="AK11" s="1175"/>
      <c r="AL11" s="1176"/>
      <c r="AM11" s="1176"/>
      <c r="AN11" s="1176"/>
      <c r="AO11" s="1176"/>
      <c r="AP11" s="1176"/>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08"/>
      <c r="AG12" s="1109"/>
      <c r="AH12" s="1109"/>
      <c r="AI12" s="1109"/>
      <c r="AJ12" s="1110"/>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08"/>
      <c r="AG13" s="1109"/>
      <c r="AH13" s="1109"/>
      <c r="AI13" s="1109"/>
      <c r="AJ13" s="1110"/>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08"/>
      <c r="AG14" s="1109"/>
      <c r="AH14" s="1109"/>
      <c r="AI14" s="1109"/>
      <c r="AJ14" s="1110"/>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08"/>
      <c r="AG15" s="1109"/>
      <c r="AH15" s="1109"/>
      <c r="AI15" s="1109"/>
      <c r="AJ15" s="1110"/>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08"/>
      <c r="AG16" s="1109"/>
      <c r="AH16" s="1109"/>
      <c r="AI16" s="1109"/>
      <c r="AJ16" s="1110"/>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08"/>
      <c r="AG17" s="1109"/>
      <c r="AH17" s="1109"/>
      <c r="AI17" s="1109"/>
      <c r="AJ17" s="1110"/>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08"/>
      <c r="AG18" s="1109"/>
      <c r="AH18" s="1109"/>
      <c r="AI18" s="1109"/>
      <c r="AJ18" s="1110"/>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08"/>
      <c r="AG19" s="1109"/>
      <c r="AH19" s="1109"/>
      <c r="AI19" s="1109"/>
      <c r="AJ19" s="1110"/>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08"/>
      <c r="AG20" s="1109"/>
      <c r="AH20" s="1109"/>
      <c r="AI20" s="1109"/>
      <c r="AJ20" s="1110"/>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08"/>
      <c r="AG21" s="1109"/>
      <c r="AH21" s="1109"/>
      <c r="AI21" s="1109"/>
      <c r="AJ21" s="1110"/>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70"/>
      <c r="R22" s="1171"/>
      <c r="S22" s="1171"/>
      <c r="T22" s="1171"/>
      <c r="U22" s="1171"/>
      <c r="V22" s="1171"/>
      <c r="W22" s="1171"/>
      <c r="X22" s="1171"/>
      <c r="Y22" s="1171"/>
      <c r="Z22" s="1171"/>
      <c r="AA22" s="1171"/>
      <c r="AB22" s="1171"/>
      <c r="AC22" s="1171"/>
      <c r="AD22" s="1171"/>
      <c r="AE22" s="1172"/>
      <c r="AF22" s="1108"/>
      <c r="AG22" s="1109"/>
      <c r="AH22" s="1109"/>
      <c r="AI22" s="1109"/>
      <c r="AJ22" s="1110"/>
      <c r="AK22" s="1166"/>
      <c r="AL22" s="1167"/>
      <c r="AM22" s="1167"/>
      <c r="AN22" s="1167"/>
      <c r="AO22" s="1167"/>
      <c r="AP22" s="1167"/>
      <c r="AQ22" s="1167"/>
      <c r="AR22" s="1167"/>
      <c r="AS22" s="1167"/>
      <c r="AT22" s="1167"/>
      <c r="AU22" s="1168"/>
      <c r="AV22" s="1168"/>
      <c r="AW22" s="1168"/>
      <c r="AX22" s="1168"/>
      <c r="AY22" s="1169"/>
      <c r="AZ22" s="1124" t="s">
        <v>385</v>
      </c>
      <c r="BA22" s="1124"/>
      <c r="BB22" s="1124"/>
      <c r="BC22" s="1124"/>
      <c r="BD22" s="1125"/>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c r="A23" s="264" t="s">
        <v>386</v>
      </c>
      <c r="B23" s="1033" t="s">
        <v>387</v>
      </c>
      <c r="C23" s="1034"/>
      <c r="D23" s="1034"/>
      <c r="E23" s="1034"/>
      <c r="F23" s="1034"/>
      <c r="G23" s="1034"/>
      <c r="H23" s="1034"/>
      <c r="I23" s="1034"/>
      <c r="J23" s="1034"/>
      <c r="K23" s="1034"/>
      <c r="L23" s="1034"/>
      <c r="M23" s="1034"/>
      <c r="N23" s="1034"/>
      <c r="O23" s="1034"/>
      <c r="P23" s="1035"/>
      <c r="Q23" s="1157">
        <v>2876</v>
      </c>
      <c r="R23" s="1158"/>
      <c r="S23" s="1158"/>
      <c r="T23" s="1158"/>
      <c r="U23" s="1158"/>
      <c r="V23" s="1158">
        <v>2813</v>
      </c>
      <c r="W23" s="1158"/>
      <c r="X23" s="1158"/>
      <c r="Y23" s="1158"/>
      <c r="Z23" s="1158"/>
      <c r="AA23" s="1158">
        <v>63</v>
      </c>
      <c r="AB23" s="1158"/>
      <c r="AC23" s="1158"/>
      <c r="AD23" s="1158"/>
      <c r="AE23" s="1159"/>
      <c r="AF23" s="1160">
        <v>43</v>
      </c>
      <c r="AG23" s="1158"/>
      <c r="AH23" s="1158"/>
      <c r="AI23" s="1158"/>
      <c r="AJ23" s="1161"/>
      <c r="AK23" s="1162"/>
      <c r="AL23" s="1163"/>
      <c r="AM23" s="1163"/>
      <c r="AN23" s="1163"/>
      <c r="AO23" s="1163"/>
      <c r="AP23" s="1158">
        <v>3224</v>
      </c>
      <c r="AQ23" s="1158"/>
      <c r="AR23" s="1158"/>
      <c r="AS23" s="1158"/>
      <c r="AT23" s="1158"/>
      <c r="AU23" s="1164"/>
      <c r="AV23" s="1164"/>
      <c r="AW23" s="1164"/>
      <c r="AX23" s="1164"/>
      <c r="AY23" s="1165"/>
      <c r="AZ23" s="1154" t="s">
        <v>388</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c r="A24" s="1153" t="s">
        <v>389</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c r="A25" s="1152" t="s">
        <v>390</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c r="A26" s="1084" t="s">
        <v>366</v>
      </c>
      <c r="B26" s="1085"/>
      <c r="C26" s="1085"/>
      <c r="D26" s="1085"/>
      <c r="E26" s="1085"/>
      <c r="F26" s="1085"/>
      <c r="G26" s="1085"/>
      <c r="H26" s="1085"/>
      <c r="I26" s="1085"/>
      <c r="J26" s="1085"/>
      <c r="K26" s="1085"/>
      <c r="L26" s="1085"/>
      <c r="M26" s="1085"/>
      <c r="N26" s="1085"/>
      <c r="O26" s="1085"/>
      <c r="P26" s="1086"/>
      <c r="Q26" s="1090" t="s">
        <v>391</v>
      </c>
      <c r="R26" s="1091"/>
      <c r="S26" s="1091"/>
      <c r="T26" s="1091"/>
      <c r="U26" s="1092"/>
      <c r="V26" s="1090" t="s">
        <v>392</v>
      </c>
      <c r="W26" s="1091"/>
      <c r="X26" s="1091"/>
      <c r="Y26" s="1091"/>
      <c r="Z26" s="1092"/>
      <c r="AA26" s="1090" t="s">
        <v>393</v>
      </c>
      <c r="AB26" s="1091"/>
      <c r="AC26" s="1091"/>
      <c r="AD26" s="1091"/>
      <c r="AE26" s="1091"/>
      <c r="AF26" s="1148" t="s">
        <v>394</v>
      </c>
      <c r="AG26" s="1097"/>
      <c r="AH26" s="1097"/>
      <c r="AI26" s="1097"/>
      <c r="AJ26" s="1149"/>
      <c r="AK26" s="1091" t="s">
        <v>395</v>
      </c>
      <c r="AL26" s="1091"/>
      <c r="AM26" s="1091"/>
      <c r="AN26" s="1091"/>
      <c r="AO26" s="1092"/>
      <c r="AP26" s="1090" t="s">
        <v>396</v>
      </c>
      <c r="AQ26" s="1091"/>
      <c r="AR26" s="1091"/>
      <c r="AS26" s="1091"/>
      <c r="AT26" s="1092"/>
      <c r="AU26" s="1090" t="s">
        <v>397</v>
      </c>
      <c r="AV26" s="1091"/>
      <c r="AW26" s="1091"/>
      <c r="AX26" s="1091"/>
      <c r="AY26" s="1092"/>
      <c r="AZ26" s="1090" t="s">
        <v>398</v>
      </c>
      <c r="BA26" s="1091"/>
      <c r="BB26" s="1091"/>
      <c r="BC26" s="1091"/>
      <c r="BD26" s="1092"/>
      <c r="BE26" s="1090" t="s">
        <v>373</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c r="A28" s="266">
        <v>1</v>
      </c>
      <c r="B28" s="1139" t="s">
        <v>399</v>
      </c>
      <c r="C28" s="1140"/>
      <c r="D28" s="1140"/>
      <c r="E28" s="1140"/>
      <c r="F28" s="1140"/>
      <c r="G28" s="1140"/>
      <c r="H28" s="1140"/>
      <c r="I28" s="1140"/>
      <c r="J28" s="1140"/>
      <c r="K28" s="1140"/>
      <c r="L28" s="1140"/>
      <c r="M28" s="1140"/>
      <c r="N28" s="1140"/>
      <c r="O28" s="1140"/>
      <c r="P28" s="1141"/>
      <c r="Q28" s="1142">
        <v>530</v>
      </c>
      <c r="R28" s="1143"/>
      <c r="S28" s="1143"/>
      <c r="T28" s="1143"/>
      <c r="U28" s="1143"/>
      <c r="V28" s="1143">
        <v>529</v>
      </c>
      <c r="W28" s="1143"/>
      <c r="X28" s="1143"/>
      <c r="Y28" s="1143"/>
      <c r="Z28" s="1143"/>
      <c r="AA28" s="1143">
        <v>1</v>
      </c>
      <c r="AB28" s="1143"/>
      <c r="AC28" s="1143"/>
      <c r="AD28" s="1143"/>
      <c r="AE28" s="1144"/>
      <c r="AF28" s="1145">
        <v>1</v>
      </c>
      <c r="AG28" s="1143"/>
      <c r="AH28" s="1143"/>
      <c r="AI28" s="1143"/>
      <c r="AJ28" s="1146"/>
      <c r="AK28" s="1147">
        <v>52</v>
      </c>
      <c r="AL28" s="1135"/>
      <c r="AM28" s="1135"/>
      <c r="AN28" s="1135"/>
      <c r="AO28" s="1135"/>
      <c r="AP28" s="1135" t="s">
        <v>577</v>
      </c>
      <c r="AQ28" s="1135"/>
      <c r="AR28" s="1135"/>
      <c r="AS28" s="1135"/>
      <c r="AT28" s="1135"/>
      <c r="AU28" s="1135" t="s">
        <v>577</v>
      </c>
      <c r="AV28" s="1135"/>
      <c r="AW28" s="1135"/>
      <c r="AX28" s="1135"/>
      <c r="AY28" s="1135"/>
      <c r="AZ28" s="1136" t="s">
        <v>577</v>
      </c>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c r="A29" s="266">
        <v>2</v>
      </c>
      <c r="B29" s="1126" t="s">
        <v>400</v>
      </c>
      <c r="C29" s="1127"/>
      <c r="D29" s="1127"/>
      <c r="E29" s="1127"/>
      <c r="F29" s="1127"/>
      <c r="G29" s="1127"/>
      <c r="H29" s="1127"/>
      <c r="I29" s="1127"/>
      <c r="J29" s="1127"/>
      <c r="K29" s="1127"/>
      <c r="L29" s="1127"/>
      <c r="M29" s="1127"/>
      <c r="N29" s="1127"/>
      <c r="O29" s="1127"/>
      <c r="P29" s="1128"/>
      <c r="Q29" s="1132">
        <v>51</v>
      </c>
      <c r="R29" s="1133"/>
      <c r="S29" s="1133"/>
      <c r="T29" s="1133"/>
      <c r="U29" s="1133"/>
      <c r="V29" s="1133">
        <v>51</v>
      </c>
      <c r="W29" s="1133"/>
      <c r="X29" s="1133"/>
      <c r="Y29" s="1133"/>
      <c r="Z29" s="1133"/>
      <c r="AA29" s="1133">
        <v>0</v>
      </c>
      <c r="AB29" s="1133"/>
      <c r="AC29" s="1133"/>
      <c r="AD29" s="1133"/>
      <c r="AE29" s="1134"/>
      <c r="AF29" s="1108">
        <v>0</v>
      </c>
      <c r="AG29" s="1109"/>
      <c r="AH29" s="1109"/>
      <c r="AI29" s="1109"/>
      <c r="AJ29" s="1110"/>
      <c r="AK29" s="1069">
        <v>20</v>
      </c>
      <c r="AL29" s="1060"/>
      <c r="AM29" s="1060"/>
      <c r="AN29" s="1060"/>
      <c r="AO29" s="1060"/>
      <c r="AP29" s="1060" t="s">
        <v>577</v>
      </c>
      <c r="AQ29" s="1060"/>
      <c r="AR29" s="1060"/>
      <c r="AS29" s="1060"/>
      <c r="AT29" s="1060"/>
      <c r="AU29" s="1060" t="s">
        <v>577</v>
      </c>
      <c r="AV29" s="1060"/>
      <c r="AW29" s="1060"/>
      <c r="AX29" s="1060"/>
      <c r="AY29" s="1060"/>
      <c r="AZ29" s="1131" t="s">
        <v>577</v>
      </c>
      <c r="BA29" s="1131"/>
      <c r="BB29" s="1131"/>
      <c r="BC29" s="1131"/>
      <c r="BD29" s="1131"/>
      <c r="BE29" s="1121"/>
      <c r="BF29" s="1121"/>
      <c r="BG29" s="1121"/>
      <c r="BH29" s="1121"/>
      <c r="BI29" s="1122"/>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c r="A30" s="266">
        <v>3</v>
      </c>
      <c r="B30" s="1126" t="s">
        <v>401</v>
      </c>
      <c r="C30" s="1127"/>
      <c r="D30" s="1127"/>
      <c r="E30" s="1127"/>
      <c r="F30" s="1127"/>
      <c r="G30" s="1127"/>
      <c r="H30" s="1127"/>
      <c r="I30" s="1127"/>
      <c r="J30" s="1127"/>
      <c r="K30" s="1127"/>
      <c r="L30" s="1127"/>
      <c r="M30" s="1127"/>
      <c r="N30" s="1127"/>
      <c r="O30" s="1127"/>
      <c r="P30" s="1128"/>
      <c r="Q30" s="1132">
        <v>193</v>
      </c>
      <c r="R30" s="1133"/>
      <c r="S30" s="1133"/>
      <c r="T30" s="1133"/>
      <c r="U30" s="1133"/>
      <c r="V30" s="1133">
        <v>193</v>
      </c>
      <c r="W30" s="1133"/>
      <c r="X30" s="1133"/>
      <c r="Y30" s="1133"/>
      <c r="Z30" s="1133"/>
      <c r="AA30" s="1133">
        <v>0</v>
      </c>
      <c r="AB30" s="1133"/>
      <c r="AC30" s="1133"/>
      <c r="AD30" s="1133"/>
      <c r="AE30" s="1134"/>
      <c r="AF30" s="1108">
        <v>0</v>
      </c>
      <c r="AG30" s="1109"/>
      <c r="AH30" s="1109"/>
      <c r="AI30" s="1109"/>
      <c r="AJ30" s="1110"/>
      <c r="AK30" s="1069">
        <v>29</v>
      </c>
      <c r="AL30" s="1060"/>
      <c r="AM30" s="1060"/>
      <c r="AN30" s="1060"/>
      <c r="AO30" s="1060"/>
      <c r="AP30" s="1060">
        <v>620</v>
      </c>
      <c r="AQ30" s="1060"/>
      <c r="AR30" s="1060"/>
      <c r="AS30" s="1060"/>
      <c r="AT30" s="1060"/>
      <c r="AU30" s="1060">
        <v>309</v>
      </c>
      <c r="AV30" s="1060"/>
      <c r="AW30" s="1060"/>
      <c r="AX30" s="1060"/>
      <c r="AY30" s="1060"/>
      <c r="AZ30" s="1131" t="s">
        <v>577</v>
      </c>
      <c r="BA30" s="1131"/>
      <c r="BB30" s="1131"/>
      <c r="BC30" s="1131"/>
      <c r="BD30" s="1131"/>
      <c r="BE30" s="1121" t="s">
        <v>402</v>
      </c>
      <c r="BF30" s="1121"/>
      <c r="BG30" s="1121"/>
      <c r="BH30" s="1121"/>
      <c r="BI30" s="1122"/>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c r="A31" s="266">
        <v>4</v>
      </c>
      <c r="B31" s="1126"/>
      <c r="C31" s="1127"/>
      <c r="D31" s="1127"/>
      <c r="E31" s="1127"/>
      <c r="F31" s="1127"/>
      <c r="G31" s="1127"/>
      <c r="H31" s="1127"/>
      <c r="I31" s="1127"/>
      <c r="J31" s="1127"/>
      <c r="K31" s="1127"/>
      <c r="L31" s="1127"/>
      <c r="M31" s="1127"/>
      <c r="N31" s="1127"/>
      <c r="O31" s="1127"/>
      <c r="P31" s="1128"/>
      <c r="Q31" s="1132"/>
      <c r="R31" s="1133"/>
      <c r="S31" s="1133"/>
      <c r="T31" s="1133"/>
      <c r="U31" s="1133"/>
      <c r="V31" s="1133"/>
      <c r="W31" s="1133"/>
      <c r="X31" s="1133"/>
      <c r="Y31" s="1133"/>
      <c r="Z31" s="1133"/>
      <c r="AA31" s="1133"/>
      <c r="AB31" s="1133"/>
      <c r="AC31" s="1133"/>
      <c r="AD31" s="1133"/>
      <c r="AE31" s="1134"/>
      <c r="AF31" s="1108"/>
      <c r="AG31" s="1109"/>
      <c r="AH31" s="1109"/>
      <c r="AI31" s="1109"/>
      <c r="AJ31" s="1110"/>
      <c r="AK31" s="1069"/>
      <c r="AL31" s="1060"/>
      <c r="AM31" s="1060"/>
      <c r="AN31" s="1060"/>
      <c r="AO31" s="1060"/>
      <c r="AP31" s="1060"/>
      <c r="AQ31" s="1060"/>
      <c r="AR31" s="1060"/>
      <c r="AS31" s="1060"/>
      <c r="AT31" s="1060"/>
      <c r="AU31" s="1060"/>
      <c r="AV31" s="1060"/>
      <c r="AW31" s="1060"/>
      <c r="AX31" s="1060"/>
      <c r="AY31" s="1060"/>
      <c r="AZ31" s="1131"/>
      <c r="BA31" s="1131"/>
      <c r="BB31" s="1131"/>
      <c r="BC31" s="1131"/>
      <c r="BD31" s="1131"/>
      <c r="BE31" s="1121"/>
      <c r="BF31" s="1121"/>
      <c r="BG31" s="1121"/>
      <c r="BH31" s="1121"/>
      <c r="BI31" s="1122"/>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c r="A32" s="266">
        <v>5</v>
      </c>
      <c r="B32" s="1126"/>
      <c r="C32" s="1127"/>
      <c r="D32" s="1127"/>
      <c r="E32" s="1127"/>
      <c r="F32" s="1127"/>
      <c r="G32" s="1127"/>
      <c r="H32" s="1127"/>
      <c r="I32" s="1127"/>
      <c r="J32" s="1127"/>
      <c r="K32" s="1127"/>
      <c r="L32" s="1127"/>
      <c r="M32" s="1127"/>
      <c r="N32" s="1127"/>
      <c r="O32" s="1127"/>
      <c r="P32" s="1128"/>
      <c r="Q32" s="1132"/>
      <c r="R32" s="1133"/>
      <c r="S32" s="1133"/>
      <c r="T32" s="1133"/>
      <c r="U32" s="1133"/>
      <c r="V32" s="1133"/>
      <c r="W32" s="1133"/>
      <c r="X32" s="1133"/>
      <c r="Y32" s="1133"/>
      <c r="Z32" s="1133"/>
      <c r="AA32" s="1133"/>
      <c r="AB32" s="1133"/>
      <c r="AC32" s="1133"/>
      <c r="AD32" s="1133"/>
      <c r="AE32" s="1134"/>
      <c r="AF32" s="1108"/>
      <c r="AG32" s="1109"/>
      <c r="AH32" s="1109"/>
      <c r="AI32" s="1109"/>
      <c r="AJ32" s="1110"/>
      <c r="AK32" s="1069"/>
      <c r="AL32" s="1060"/>
      <c r="AM32" s="1060"/>
      <c r="AN32" s="1060"/>
      <c r="AO32" s="1060"/>
      <c r="AP32" s="1060"/>
      <c r="AQ32" s="1060"/>
      <c r="AR32" s="1060"/>
      <c r="AS32" s="1060"/>
      <c r="AT32" s="1060"/>
      <c r="AU32" s="1060"/>
      <c r="AV32" s="1060"/>
      <c r="AW32" s="1060"/>
      <c r="AX32" s="1060"/>
      <c r="AY32" s="1060"/>
      <c r="AZ32" s="1131"/>
      <c r="BA32" s="1131"/>
      <c r="BB32" s="1131"/>
      <c r="BC32" s="1131"/>
      <c r="BD32" s="1131"/>
      <c r="BE32" s="1121"/>
      <c r="BF32" s="1121"/>
      <c r="BG32" s="1121"/>
      <c r="BH32" s="1121"/>
      <c r="BI32" s="1122"/>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c r="A33" s="266">
        <v>6</v>
      </c>
      <c r="B33" s="1126"/>
      <c r="C33" s="1127"/>
      <c r="D33" s="1127"/>
      <c r="E33" s="1127"/>
      <c r="F33" s="1127"/>
      <c r="G33" s="1127"/>
      <c r="H33" s="1127"/>
      <c r="I33" s="1127"/>
      <c r="J33" s="1127"/>
      <c r="K33" s="1127"/>
      <c r="L33" s="1127"/>
      <c r="M33" s="1127"/>
      <c r="N33" s="1127"/>
      <c r="O33" s="1127"/>
      <c r="P33" s="1128"/>
      <c r="Q33" s="1132"/>
      <c r="R33" s="1133"/>
      <c r="S33" s="1133"/>
      <c r="T33" s="1133"/>
      <c r="U33" s="1133"/>
      <c r="V33" s="1133"/>
      <c r="W33" s="1133"/>
      <c r="X33" s="1133"/>
      <c r="Y33" s="1133"/>
      <c r="Z33" s="1133"/>
      <c r="AA33" s="1133"/>
      <c r="AB33" s="1133"/>
      <c r="AC33" s="1133"/>
      <c r="AD33" s="1133"/>
      <c r="AE33" s="1134"/>
      <c r="AF33" s="1108"/>
      <c r="AG33" s="1109"/>
      <c r="AH33" s="1109"/>
      <c r="AI33" s="1109"/>
      <c r="AJ33" s="1110"/>
      <c r="AK33" s="1069"/>
      <c r="AL33" s="1060"/>
      <c r="AM33" s="1060"/>
      <c r="AN33" s="1060"/>
      <c r="AO33" s="1060"/>
      <c r="AP33" s="1060"/>
      <c r="AQ33" s="1060"/>
      <c r="AR33" s="1060"/>
      <c r="AS33" s="1060"/>
      <c r="AT33" s="1060"/>
      <c r="AU33" s="1060"/>
      <c r="AV33" s="1060"/>
      <c r="AW33" s="1060"/>
      <c r="AX33" s="1060"/>
      <c r="AY33" s="1060"/>
      <c r="AZ33" s="1131"/>
      <c r="BA33" s="1131"/>
      <c r="BB33" s="1131"/>
      <c r="BC33" s="1131"/>
      <c r="BD33" s="1131"/>
      <c r="BE33" s="1121"/>
      <c r="BF33" s="1121"/>
      <c r="BG33" s="1121"/>
      <c r="BH33" s="1121"/>
      <c r="BI33" s="1122"/>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c r="A34" s="266">
        <v>7</v>
      </c>
      <c r="B34" s="1126"/>
      <c r="C34" s="1127"/>
      <c r="D34" s="1127"/>
      <c r="E34" s="1127"/>
      <c r="F34" s="1127"/>
      <c r="G34" s="1127"/>
      <c r="H34" s="1127"/>
      <c r="I34" s="1127"/>
      <c r="J34" s="1127"/>
      <c r="K34" s="1127"/>
      <c r="L34" s="1127"/>
      <c r="M34" s="1127"/>
      <c r="N34" s="1127"/>
      <c r="O34" s="1127"/>
      <c r="P34" s="1128"/>
      <c r="Q34" s="1132"/>
      <c r="R34" s="1133"/>
      <c r="S34" s="1133"/>
      <c r="T34" s="1133"/>
      <c r="U34" s="1133"/>
      <c r="V34" s="1133"/>
      <c r="W34" s="1133"/>
      <c r="X34" s="1133"/>
      <c r="Y34" s="1133"/>
      <c r="Z34" s="1133"/>
      <c r="AA34" s="1133"/>
      <c r="AB34" s="1133"/>
      <c r="AC34" s="1133"/>
      <c r="AD34" s="1133"/>
      <c r="AE34" s="1134"/>
      <c r="AF34" s="1108"/>
      <c r="AG34" s="1109"/>
      <c r="AH34" s="1109"/>
      <c r="AI34" s="1109"/>
      <c r="AJ34" s="1110"/>
      <c r="AK34" s="1069"/>
      <c r="AL34" s="1060"/>
      <c r="AM34" s="1060"/>
      <c r="AN34" s="1060"/>
      <c r="AO34" s="1060"/>
      <c r="AP34" s="1060"/>
      <c r="AQ34" s="1060"/>
      <c r="AR34" s="1060"/>
      <c r="AS34" s="1060"/>
      <c r="AT34" s="1060"/>
      <c r="AU34" s="1060"/>
      <c r="AV34" s="1060"/>
      <c r="AW34" s="1060"/>
      <c r="AX34" s="1060"/>
      <c r="AY34" s="1060"/>
      <c r="AZ34" s="1131"/>
      <c r="BA34" s="1131"/>
      <c r="BB34" s="1131"/>
      <c r="BC34" s="1131"/>
      <c r="BD34" s="1131"/>
      <c r="BE34" s="1121"/>
      <c r="BF34" s="1121"/>
      <c r="BG34" s="1121"/>
      <c r="BH34" s="1121"/>
      <c r="BI34" s="1122"/>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c r="A35" s="266">
        <v>8</v>
      </c>
      <c r="B35" s="1126"/>
      <c r="C35" s="1127"/>
      <c r="D35" s="1127"/>
      <c r="E35" s="1127"/>
      <c r="F35" s="1127"/>
      <c r="G35" s="1127"/>
      <c r="H35" s="1127"/>
      <c r="I35" s="1127"/>
      <c r="J35" s="1127"/>
      <c r="K35" s="1127"/>
      <c r="L35" s="1127"/>
      <c r="M35" s="1127"/>
      <c r="N35" s="1127"/>
      <c r="O35" s="1127"/>
      <c r="P35" s="1128"/>
      <c r="Q35" s="1132"/>
      <c r="R35" s="1133"/>
      <c r="S35" s="1133"/>
      <c r="T35" s="1133"/>
      <c r="U35" s="1133"/>
      <c r="V35" s="1133"/>
      <c r="W35" s="1133"/>
      <c r="X35" s="1133"/>
      <c r="Y35" s="1133"/>
      <c r="Z35" s="1133"/>
      <c r="AA35" s="1133"/>
      <c r="AB35" s="1133"/>
      <c r="AC35" s="1133"/>
      <c r="AD35" s="1133"/>
      <c r="AE35" s="1134"/>
      <c r="AF35" s="1108"/>
      <c r="AG35" s="1109"/>
      <c r="AH35" s="1109"/>
      <c r="AI35" s="1109"/>
      <c r="AJ35" s="1110"/>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121"/>
      <c r="BF35" s="1121"/>
      <c r="BG35" s="1121"/>
      <c r="BH35" s="1121"/>
      <c r="BI35" s="1122"/>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08"/>
      <c r="AG36" s="1109"/>
      <c r="AH36" s="1109"/>
      <c r="AI36" s="1109"/>
      <c r="AJ36" s="1110"/>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21"/>
      <c r="BF36" s="1121"/>
      <c r="BG36" s="1121"/>
      <c r="BH36" s="1121"/>
      <c r="BI36" s="1122"/>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08"/>
      <c r="AG37" s="1109"/>
      <c r="AH37" s="1109"/>
      <c r="AI37" s="1109"/>
      <c r="AJ37" s="1110"/>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21"/>
      <c r="BF37" s="1121"/>
      <c r="BG37" s="1121"/>
      <c r="BH37" s="1121"/>
      <c r="BI37" s="1122"/>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08"/>
      <c r="AG38" s="1109"/>
      <c r="AH38" s="1109"/>
      <c r="AI38" s="1109"/>
      <c r="AJ38" s="1110"/>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21"/>
      <c r="BF38" s="1121"/>
      <c r="BG38" s="1121"/>
      <c r="BH38" s="1121"/>
      <c r="BI38" s="1122"/>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08"/>
      <c r="AG39" s="1109"/>
      <c r="AH39" s="1109"/>
      <c r="AI39" s="1109"/>
      <c r="AJ39" s="1110"/>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21"/>
      <c r="BF39" s="1121"/>
      <c r="BG39" s="1121"/>
      <c r="BH39" s="1121"/>
      <c r="BI39" s="1122"/>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08"/>
      <c r="AG40" s="1109"/>
      <c r="AH40" s="1109"/>
      <c r="AI40" s="1109"/>
      <c r="AJ40" s="1110"/>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21"/>
      <c r="BF40" s="1121"/>
      <c r="BG40" s="1121"/>
      <c r="BH40" s="1121"/>
      <c r="BI40" s="1122"/>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08"/>
      <c r="AG41" s="1109"/>
      <c r="AH41" s="1109"/>
      <c r="AI41" s="1109"/>
      <c r="AJ41" s="1110"/>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21"/>
      <c r="BF41" s="1121"/>
      <c r="BG41" s="1121"/>
      <c r="BH41" s="1121"/>
      <c r="BI41" s="1122"/>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08"/>
      <c r="AG42" s="1109"/>
      <c r="AH42" s="1109"/>
      <c r="AI42" s="1109"/>
      <c r="AJ42" s="1110"/>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21"/>
      <c r="BF42" s="1121"/>
      <c r="BG42" s="1121"/>
      <c r="BH42" s="1121"/>
      <c r="BI42" s="1122"/>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08"/>
      <c r="AG43" s="1109"/>
      <c r="AH43" s="1109"/>
      <c r="AI43" s="1109"/>
      <c r="AJ43" s="1110"/>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21"/>
      <c r="BF43" s="1121"/>
      <c r="BG43" s="1121"/>
      <c r="BH43" s="1121"/>
      <c r="BI43" s="1122"/>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08"/>
      <c r="AG44" s="1109"/>
      <c r="AH44" s="1109"/>
      <c r="AI44" s="1109"/>
      <c r="AJ44" s="1110"/>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21"/>
      <c r="BF44" s="1121"/>
      <c r="BG44" s="1121"/>
      <c r="BH44" s="1121"/>
      <c r="BI44" s="1122"/>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08"/>
      <c r="AG45" s="1109"/>
      <c r="AH45" s="1109"/>
      <c r="AI45" s="1109"/>
      <c r="AJ45" s="1110"/>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21"/>
      <c r="BF45" s="1121"/>
      <c r="BG45" s="1121"/>
      <c r="BH45" s="1121"/>
      <c r="BI45" s="1122"/>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08"/>
      <c r="AG46" s="1109"/>
      <c r="AH46" s="1109"/>
      <c r="AI46" s="1109"/>
      <c r="AJ46" s="1110"/>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21"/>
      <c r="BF46" s="1121"/>
      <c r="BG46" s="1121"/>
      <c r="BH46" s="1121"/>
      <c r="BI46" s="1122"/>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08"/>
      <c r="AG47" s="1109"/>
      <c r="AH47" s="1109"/>
      <c r="AI47" s="1109"/>
      <c r="AJ47" s="1110"/>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21"/>
      <c r="BF47" s="1121"/>
      <c r="BG47" s="1121"/>
      <c r="BH47" s="1121"/>
      <c r="BI47" s="1122"/>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08"/>
      <c r="AG48" s="1109"/>
      <c r="AH48" s="1109"/>
      <c r="AI48" s="1109"/>
      <c r="AJ48" s="1110"/>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21"/>
      <c r="BF48" s="1121"/>
      <c r="BG48" s="1121"/>
      <c r="BH48" s="1121"/>
      <c r="BI48" s="1122"/>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08"/>
      <c r="AG49" s="1109"/>
      <c r="AH49" s="1109"/>
      <c r="AI49" s="1109"/>
      <c r="AJ49" s="1110"/>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21"/>
      <c r="BF49" s="1121"/>
      <c r="BG49" s="1121"/>
      <c r="BH49" s="1121"/>
      <c r="BI49" s="1122"/>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2"/>
      <c r="S50" s="1112"/>
      <c r="T50" s="1112"/>
      <c r="U50" s="1112"/>
      <c r="V50" s="1112"/>
      <c r="W50" s="1112"/>
      <c r="X50" s="1112"/>
      <c r="Y50" s="1112"/>
      <c r="Z50" s="1112"/>
      <c r="AA50" s="1112"/>
      <c r="AB50" s="1112"/>
      <c r="AC50" s="1112"/>
      <c r="AD50" s="1112"/>
      <c r="AE50" s="1130"/>
      <c r="AF50" s="1108"/>
      <c r="AG50" s="1109"/>
      <c r="AH50" s="1109"/>
      <c r="AI50" s="1109"/>
      <c r="AJ50" s="1110"/>
      <c r="AK50" s="1111"/>
      <c r="AL50" s="1112"/>
      <c r="AM50" s="1112"/>
      <c r="AN50" s="1112"/>
      <c r="AO50" s="1112"/>
      <c r="AP50" s="1112"/>
      <c r="AQ50" s="1112"/>
      <c r="AR50" s="1112"/>
      <c r="AS50" s="1112"/>
      <c r="AT50" s="1112"/>
      <c r="AU50" s="1112"/>
      <c r="AV50" s="1112"/>
      <c r="AW50" s="1112"/>
      <c r="AX50" s="1112"/>
      <c r="AY50" s="1112"/>
      <c r="AZ50" s="1113"/>
      <c r="BA50" s="1113"/>
      <c r="BB50" s="1113"/>
      <c r="BC50" s="1113"/>
      <c r="BD50" s="1113"/>
      <c r="BE50" s="1121"/>
      <c r="BF50" s="1121"/>
      <c r="BG50" s="1121"/>
      <c r="BH50" s="1121"/>
      <c r="BI50" s="1122"/>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2"/>
      <c r="S51" s="1112"/>
      <c r="T51" s="1112"/>
      <c r="U51" s="1112"/>
      <c r="V51" s="1112"/>
      <c r="W51" s="1112"/>
      <c r="X51" s="1112"/>
      <c r="Y51" s="1112"/>
      <c r="Z51" s="1112"/>
      <c r="AA51" s="1112"/>
      <c r="AB51" s="1112"/>
      <c r="AC51" s="1112"/>
      <c r="AD51" s="1112"/>
      <c r="AE51" s="1130"/>
      <c r="AF51" s="1108"/>
      <c r="AG51" s="1109"/>
      <c r="AH51" s="1109"/>
      <c r="AI51" s="1109"/>
      <c r="AJ51" s="1110"/>
      <c r="AK51" s="1111"/>
      <c r="AL51" s="1112"/>
      <c r="AM51" s="1112"/>
      <c r="AN51" s="1112"/>
      <c r="AO51" s="1112"/>
      <c r="AP51" s="1112"/>
      <c r="AQ51" s="1112"/>
      <c r="AR51" s="1112"/>
      <c r="AS51" s="1112"/>
      <c r="AT51" s="1112"/>
      <c r="AU51" s="1112"/>
      <c r="AV51" s="1112"/>
      <c r="AW51" s="1112"/>
      <c r="AX51" s="1112"/>
      <c r="AY51" s="1112"/>
      <c r="AZ51" s="1113"/>
      <c r="BA51" s="1113"/>
      <c r="BB51" s="1113"/>
      <c r="BC51" s="1113"/>
      <c r="BD51" s="1113"/>
      <c r="BE51" s="1121"/>
      <c r="BF51" s="1121"/>
      <c r="BG51" s="1121"/>
      <c r="BH51" s="1121"/>
      <c r="BI51" s="1122"/>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2"/>
      <c r="S52" s="1112"/>
      <c r="T52" s="1112"/>
      <c r="U52" s="1112"/>
      <c r="V52" s="1112"/>
      <c r="W52" s="1112"/>
      <c r="X52" s="1112"/>
      <c r="Y52" s="1112"/>
      <c r="Z52" s="1112"/>
      <c r="AA52" s="1112"/>
      <c r="AB52" s="1112"/>
      <c r="AC52" s="1112"/>
      <c r="AD52" s="1112"/>
      <c r="AE52" s="1130"/>
      <c r="AF52" s="1108"/>
      <c r="AG52" s="1109"/>
      <c r="AH52" s="1109"/>
      <c r="AI52" s="1109"/>
      <c r="AJ52" s="1110"/>
      <c r="AK52" s="1111"/>
      <c r="AL52" s="1112"/>
      <c r="AM52" s="1112"/>
      <c r="AN52" s="1112"/>
      <c r="AO52" s="1112"/>
      <c r="AP52" s="1112"/>
      <c r="AQ52" s="1112"/>
      <c r="AR52" s="1112"/>
      <c r="AS52" s="1112"/>
      <c r="AT52" s="1112"/>
      <c r="AU52" s="1112"/>
      <c r="AV52" s="1112"/>
      <c r="AW52" s="1112"/>
      <c r="AX52" s="1112"/>
      <c r="AY52" s="1112"/>
      <c r="AZ52" s="1113"/>
      <c r="BA52" s="1113"/>
      <c r="BB52" s="1113"/>
      <c r="BC52" s="1113"/>
      <c r="BD52" s="1113"/>
      <c r="BE52" s="1121"/>
      <c r="BF52" s="1121"/>
      <c r="BG52" s="1121"/>
      <c r="BH52" s="1121"/>
      <c r="BI52" s="1122"/>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2"/>
      <c r="S53" s="1112"/>
      <c r="T53" s="1112"/>
      <c r="U53" s="1112"/>
      <c r="V53" s="1112"/>
      <c r="W53" s="1112"/>
      <c r="X53" s="1112"/>
      <c r="Y53" s="1112"/>
      <c r="Z53" s="1112"/>
      <c r="AA53" s="1112"/>
      <c r="AB53" s="1112"/>
      <c r="AC53" s="1112"/>
      <c r="AD53" s="1112"/>
      <c r="AE53" s="1130"/>
      <c r="AF53" s="1108"/>
      <c r="AG53" s="1109"/>
      <c r="AH53" s="1109"/>
      <c r="AI53" s="1109"/>
      <c r="AJ53" s="1110"/>
      <c r="AK53" s="1111"/>
      <c r="AL53" s="1112"/>
      <c r="AM53" s="1112"/>
      <c r="AN53" s="1112"/>
      <c r="AO53" s="1112"/>
      <c r="AP53" s="1112"/>
      <c r="AQ53" s="1112"/>
      <c r="AR53" s="1112"/>
      <c r="AS53" s="1112"/>
      <c r="AT53" s="1112"/>
      <c r="AU53" s="1112"/>
      <c r="AV53" s="1112"/>
      <c r="AW53" s="1112"/>
      <c r="AX53" s="1112"/>
      <c r="AY53" s="1112"/>
      <c r="AZ53" s="1113"/>
      <c r="BA53" s="1113"/>
      <c r="BB53" s="1113"/>
      <c r="BC53" s="1113"/>
      <c r="BD53" s="1113"/>
      <c r="BE53" s="1121"/>
      <c r="BF53" s="1121"/>
      <c r="BG53" s="1121"/>
      <c r="BH53" s="1121"/>
      <c r="BI53" s="1122"/>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2"/>
      <c r="S54" s="1112"/>
      <c r="T54" s="1112"/>
      <c r="U54" s="1112"/>
      <c r="V54" s="1112"/>
      <c r="W54" s="1112"/>
      <c r="X54" s="1112"/>
      <c r="Y54" s="1112"/>
      <c r="Z54" s="1112"/>
      <c r="AA54" s="1112"/>
      <c r="AB54" s="1112"/>
      <c r="AC54" s="1112"/>
      <c r="AD54" s="1112"/>
      <c r="AE54" s="1130"/>
      <c r="AF54" s="1108"/>
      <c r="AG54" s="1109"/>
      <c r="AH54" s="1109"/>
      <c r="AI54" s="1109"/>
      <c r="AJ54" s="1110"/>
      <c r="AK54" s="1111"/>
      <c r="AL54" s="1112"/>
      <c r="AM54" s="1112"/>
      <c r="AN54" s="1112"/>
      <c r="AO54" s="1112"/>
      <c r="AP54" s="1112"/>
      <c r="AQ54" s="1112"/>
      <c r="AR54" s="1112"/>
      <c r="AS54" s="1112"/>
      <c r="AT54" s="1112"/>
      <c r="AU54" s="1112"/>
      <c r="AV54" s="1112"/>
      <c r="AW54" s="1112"/>
      <c r="AX54" s="1112"/>
      <c r="AY54" s="1112"/>
      <c r="AZ54" s="1113"/>
      <c r="BA54" s="1113"/>
      <c r="BB54" s="1113"/>
      <c r="BC54" s="1113"/>
      <c r="BD54" s="1113"/>
      <c r="BE54" s="1121"/>
      <c r="BF54" s="1121"/>
      <c r="BG54" s="1121"/>
      <c r="BH54" s="1121"/>
      <c r="BI54" s="1122"/>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2"/>
      <c r="S55" s="1112"/>
      <c r="T55" s="1112"/>
      <c r="U55" s="1112"/>
      <c r="V55" s="1112"/>
      <c r="W55" s="1112"/>
      <c r="X55" s="1112"/>
      <c r="Y55" s="1112"/>
      <c r="Z55" s="1112"/>
      <c r="AA55" s="1112"/>
      <c r="AB55" s="1112"/>
      <c r="AC55" s="1112"/>
      <c r="AD55" s="1112"/>
      <c r="AE55" s="1130"/>
      <c r="AF55" s="1108"/>
      <c r="AG55" s="1109"/>
      <c r="AH55" s="1109"/>
      <c r="AI55" s="1109"/>
      <c r="AJ55" s="1110"/>
      <c r="AK55" s="1111"/>
      <c r="AL55" s="1112"/>
      <c r="AM55" s="1112"/>
      <c r="AN55" s="1112"/>
      <c r="AO55" s="1112"/>
      <c r="AP55" s="1112"/>
      <c r="AQ55" s="1112"/>
      <c r="AR55" s="1112"/>
      <c r="AS55" s="1112"/>
      <c r="AT55" s="1112"/>
      <c r="AU55" s="1112"/>
      <c r="AV55" s="1112"/>
      <c r="AW55" s="1112"/>
      <c r="AX55" s="1112"/>
      <c r="AY55" s="1112"/>
      <c r="AZ55" s="1113"/>
      <c r="BA55" s="1113"/>
      <c r="BB55" s="1113"/>
      <c r="BC55" s="1113"/>
      <c r="BD55" s="1113"/>
      <c r="BE55" s="1121"/>
      <c r="BF55" s="1121"/>
      <c r="BG55" s="1121"/>
      <c r="BH55" s="1121"/>
      <c r="BI55" s="1122"/>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2"/>
      <c r="S56" s="1112"/>
      <c r="T56" s="1112"/>
      <c r="U56" s="1112"/>
      <c r="V56" s="1112"/>
      <c r="W56" s="1112"/>
      <c r="X56" s="1112"/>
      <c r="Y56" s="1112"/>
      <c r="Z56" s="1112"/>
      <c r="AA56" s="1112"/>
      <c r="AB56" s="1112"/>
      <c r="AC56" s="1112"/>
      <c r="AD56" s="1112"/>
      <c r="AE56" s="1130"/>
      <c r="AF56" s="1108"/>
      <c r="AG56" s="1109"/>
      <c r="AH56" s="1109"/>
      <c r="AI56" s="1109"/>
      <c r="AJ56" s="1110"/>
      <c r="AK56" s="1111"/>
      <c r="AL56" s="1112"/>
      <c r="AM56" s="1112"/>
      <c r="AN56" s="1112"/>
      <c r="AO56" s="1112"/>
      <c r="AP56" s="1112"/>
      <c r="AQ56" s="1112"/>
      <c r="AR56" s="1112"/>
      <c r="AS56" s="1112"/>
      <c r="AT56" s="1112"/>
      <c r="AU56" s="1112"/>
      <c r="AV56" s="1112"/>
      <c r="AW56" s="1112"/>
      <c r="AX56" s="1112"/>
      <c r="AY56" s="1112"/>
      <c r="AZ56" s="1113"/>
      <c r="BA56" s="1113"/>
      <c r="BB56" s="1113"/>
      <c r="BC56" s="1113"/>
      <c r="BD56" s="1113"/>
      <c r="BE56" s="1121"/>
      <c r="BF56" s="1121"/>
      <c r="BG56" s="1121"/>
      <c r="BH56" s="1121"/>
      <c r="BI56" s="1122"/>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2"/>
      <c r="S57" s="1112"/>
      <c r="T57" s="1112"/>
      <c r="U57" s="1112"/>
      <c r="V57" s="1112"/>
      <c r="W57" s="1112"/>
      <c r="X57" s="1112"/>
      <c r="Y57" s="1112"/>
      <c r="Z57" s="1112"/>
      <c r="AA57" s="1112"/>
      <c r="AB57" s="1112"/>
      <c r="AC57" s="1112"/>
      <c r="AD57" s="1112"/>
      <c r="AE57" s="1130"/>
      <c r="AF57" s="1108"/>
      <c r="AG57" s="1109"/>
      <c r="AH57" s="1109"/>
      <c r="AI57" s="1109"/>
      <c r="AJ57" s="1110"/>
      <c r="AK57" s="1111"/>
      <c r="AL57" s="1112"/>
      <c r="AM57" s="1112"/>
      <c r="AN57" s="1112"/>
      <c r="AO57" s="1112"/>
      <c r="AP57" s="1112"/>
      <c r="AQ57" s="1112"/>
      <c r="AR57" s="1112"/>
      <c r="AS57" s="1112"/>
      <c r="AT57" s="1112"/>
      <c r="AU57" s="1112"/>
      <c r="AV57" s="1112"/>
      <c r="AW57" s="1112"/>
      <c r="AX57" s="1112"/>
      <c r="AY57" s="1112"/>
      <c r="AZ57" s="1113"/>
      <c r="BA57" s="1113"/>
      <c r="BB57" s="1113"/>
      <c r="BC57" s="1113"/>
      <c r="BD57" s="1113"/>
      <c r="BE57" s="1121"/>
      <c r="BF57" s="1121"/>
      <c r="BG57" s="1121"/>
      <c r="BH57" s="1121"/>
      <c r="BI57" s="1122"/>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2"/>
      <c r="S58" s="1112"/>
      <c r="T58" s="1112"/>
      <c r="U58" s="1112"/>
      <c r="V58" s="1112"/>
      <c r="W58" s="1112"/>
      <c r="X58" s="1112"/>
      <c r="Y58" s="1112"/>
      <c r="Z58" s="1112"/>
      <c r="AA58" s="1112"/>
      <c r="AB58" s="1112"/>
      <c r="AC58" s="1112"/>
      <c r="AD58" s="1112"/>
      <c r="AE58" s="1130"/>
      <c r="AF58" s="1108"/>
      <c r="AG58" s="1109"/>
      <c r="AH58" s="1109"/>
      <c r="AI58" s="1109"/>
      <c r="AJ58" s="1110"/>
      <c r="AK58" s="1111"/>
      <c r="AL58" s="1112"/>
      <c r="AM58" s="1112"/>
      <c r="AN58" s="1112"/>
      <c r="AO58" s="1112"/>
      <c r="AP58" s="1112"/>
      <c r="AQ58" s="1112"/>
      <c r="AR58" s="1112"/>
      <c r="AS58" s="1112"/>
      <c r="AT58" s="1112"/>
      <c r="AU58" s="1112"/>
      <c r="AV58" s="1112"/>
      <c r="AW58" s="1112"/>
      <c r="AX58" s="1112"/>
      <c r="AY58" s="1112"/>
      <c r="AZ58" s="1113"/>
      <c r="BA58" s="1113"/>
      <c r="BB58" s="1113"/>
      <c r="BC58" s="1113"/>
      <c r="BD58" s="1113"/>
      <c r="BE58" s="1121"/>
      <c r="BF58" s="1121"/>
      <c r="BG58" s="1121"/>
      <c r="BH58" s="1121"/>
      <c r="BI58" s="1122"/>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2"/>
      <c r="S59" s="1112"/>
      <c r="T59" s="1112"/>
      <c r="U59" s="1112"/>
      <c r="V59" s="1112"/>
      <c r="W59" s="1112"/>
      <c r="X59" s="1112"/>
      <c r="Y59" s="1112"/>
      <c r="Z59" s="1112"/>
      <c r="AA59" s="1112"/>
      <c r="AB59" s="1112"/>
      <c r="AC59" s="1112"/>
      <c r="AD59" s="1112"/>
      <c r="AE59" s="1130"/>
      <c r="AF59" s="1108"/>
      <c r="AG59" s="1109"/>
      <c r="AH59" s="1109"/>
      <c r="AI59" s="1109"/>
      <c r="AJ59" s="1110"/>
      <c r="AK59" s="1111"/>
      <c r="AL59" s="1112"/>
      <c r="AM59" s="1112"/>
      <c r="AN59" s="1112"/>
      <c r="AO59" s="1112"/>
      <c r="AP59" s="1112"/>
      <c r="AQ59" s="1112"/>
      <c r="AR59" s="1112"/>
      <c r="AS59" s="1112"/>
      <c r="AT59" s="1112"/>
      <c r="AU59" s="1112"/>
      <c r="AV59" s="1112"/>
      <c r="AW59" s="1112"/>
      <c r="AX59" s="1112"/>
      <c r="AY59" s="1112"/>
      <c r="AZ59" s="1113"/>
      <c r="BA59" s="1113"/>
      <c r="BB59" s="1113"/>
      <c r="BC59" s="1113"/>
      <c r="BD59" s="1113"/>
      <c r="BE59" s="1121"/>
      <c r="BF59" s="1121"/>
      <c r="BG59" s="1121"/>
      <c r="BH59" s="1121"/>
      <c r="BI59" s="1122"/>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2"/>
      <c r="S60" s="1112"/>
      <c r="T60" s="1112"/>
      <c r="U60" s="1112"/>
      <c r="V60" s="1112"/>
      <c r="W60" s="1112"/>
      <c r="X60" s="1112"/>
      <c r="Y60" s="1112"/>
      <c r="Z60" s="1112"/>
      <c r="AA60" s="1112"/>
      <c r="AB60" s="1112"/>
      <c r="AC60" s="1112"/>
      <c r="AD60" s="1112"/>
      <c r="AE60" s="1130"/>
      <c r="AF60" s="1108"/>
      <c r="AG60" s="1109"/>
      <c r="AH60" s="1109"/>
      <c r="AI60" s="1109"/>
      <c r="AJ60" s="1110"/>
      <c r="AK60" s="1111"/>
      <c r="AL60" s="1112"/>
      <c r="AM60" s="1112"/>
      <c r="AN60" s="1112"/>
      <c r="AO60" s="1112"/>
      <c r="AP60" s="1112"/>
      <c r="AQ60" s="1112"/>
      <c r="AR60" s="1112"/>
      <c r="AS60" s="1112"/>
      <c r="AT60" s="1112"/>
      <c r="AU60" s="1112"/>
      <c r="AV60" s="1112"/>
      <c r="AW60" s="1112"/>
      <c r="AX60" s="1112"/>
      <c r="AY60" s="1112"/>
      <c r="AZ60" s="1113"/>
      <c r="BA60" s="1113"/>
      <c r="BB60" s="1113"/>
      <c r="BC60" s="1113"/>
      <c r="BD60" s="1113"/>
      <c r="BE60" s="1121"/>
      <c r="BF60" s="1121"/>
      <c r="BG60" s="1121"/>
      <c r="BH60" s="1121"/>
      <c r="BI60" s="1122"/>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2"/>
      <c r="S61" s="1112"/>
      <c r="T61" s="1112"/>
      <c r="U61" s="1112"/>
      <c r="V61" s="1112"/>
      <c r="W61" s="1112"/>
      <c r="X61" s="1112"/>
      <c r="Y61" s="1112"/>
      <c r="Z61" s="1112"/>
      <c r="AA61" s="1112"/>
      <c r="AB61" s="1112"/>
      <c r="AC61" s="1112"/>
      <c r="AD61" s="1112"/>
      <c r="AE61" s="1130"/>
      <c r="AF61" s="1108"/>
      <c r="AG61" s="1109"/>
      <c r="AH61" s="1109"/>
      <c r="AI61" s="1109"/>
      <c r="AJ61" s="1110"/>
      <c r="AK61" s="1111"/>
      <c r="AL61" s="1112"/>
      <c r="AM61" s="1112"/>
      <c r="AN61" s="1112"/>
      <c r="AO61" s="1112"/>
      <c r="AP61" s="1112"/>
      <c r="AQ61" s="1112"/>
      <c r="AR61" s="1112"/>
      <c r="AS61" s="1112"/>
      <c r="AT61" s="1112"/>
      <c r="AU61" s="1112"/>
      <c r="AV61" s="1112"/>
      <c r="AW61" s="1112"/>
      <c r="AX61" s="1112"/>
      <c r="AY61" s="1112"/>
      <c r="AZ61" s="1113"/>
      <c r="BA61" s="1113"/>
      <c r="BB61" s="1113"/>
      <c r="BC61" s="1113"/>
      <c r="BD61" s="1113"/>
      <c r="BE61" s="1121"/>
      <c r="BF61" s="1121"/>
      <c r="BG61" s="1121"/>
      <c r="BH61" s="1121"/>
      <c r="BI61" s="1122"/>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2"/>
      <c r="S62" s="1112"/>
      <c r="T62" s="1112"/>
      <c r="U62" s="1112"/>
      <c r="V62" s="1112"/>
      <c r="W62" s="1112"/>
      <c r="X62" s="1112"/>
      <c r="Y62" s="1112"/>
      <c r="Z62" s="1112"/>
      <c r="AA62" s="1112"/>
      <c r="AB62" s="1112"/>
      <c r="AC62" s="1112"/>
      <c r="AD62" s="1112"/>
      <c r="AE62" s="1130"/>
      <c r="AF62" s="1108"/>
      <c r="AG62" s="1109"/>
      <c r="AH62" s="1109"/>
      <c r="AI62" s="1109"/>
      <c r="AJ62" s="1110"/>
      <c r="AK62" s="1111"/>
      <c r="AL62" s="1112"/>
      <c r="AM62" s="1112"/>
      <c r="AN62" s="1112"/>
      <c r="AO62" s="1112"/>
      <c r="AP62" s="1112"/>
      <c r="AQ62" s="1112"/>
      <c r="AR62" s="1112"/>
      <c r="AS62" s="1112"/>
      <c r="AT62" s="1112"/>
      <c r="AU62" s="1112"/>
      <c r="AV62" s="1112"/>
      <c r="AW62" s="1112"/>
      <c r="AX62" s="1112"/>
      <c r="AY62" s="1112"/>
      <c r="AZ62" s="1113"/>
      <c r="BA62" s="1113"/>
      <c r="BB62" s="1113"/>
      <c r="BC62" s="1113"/>
      <c r="BD62" s="1113"/>
      <c r="BE62" s="1121"/>
      <c r="BF62" s="1121"/>
      <c r="BG62" s="1121"/>
      <c r="BH62" s="1121"/>
      <c r="BI62" s="1122"/>
      <c r="BJ62" s="1123" t="s">
        <v>403</v>
      </c>
      <c r="BK62" s="1124"/>
      <c r="BL62" s="1124"/>
      <c r="BM62" s="1124"/>
      <c r="BN62" s="1125"/>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c r="A63" s="264" t="s">
        <v>386</v>
      </c>
      <c r="B63" s="1033" t="s">
        <v>404</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7"/>
      <c r="AF63" s="1118">
        <v>1</v>
      </c>
      <c r="AG63" s="1048"/>
      <c r="AH63" s="1048"/>
      <c r="AI63" s="1048"/>
      <c r="AJ63" s="1119"/>
      <c r="AK63" s="1120"/>
      <c r="AL63" s="1052"/>
      <c r="AM63" s="1052"/>
      <c r="AN63" s="1052"/>
      <c r="AO63" s="1052"/>
      <c r="AP63" s="1048">
        <f>SUM(AP28:AT62)</f>
        <v>620</v>
      </c>
      <c r="AQ63" s="1048"/>
      <c r="AR63" s="1048"/>
      <c r="AS63" s="1048"/>
      <c r="AT63" s="1048"/>
      <c r="AU63" s="1048">
        <f>SUM(AU28:AY62)</f>
        <v>309</v>
      </c>
      <c r="AV63" s="1048"/>
      <c r="AW63" s="1048"/>
      <c r="AX63" s="1048"/>
      <c r="AY63" s="1048"/>
      <c r="AZ63" s="1114"/>
      <c r="BA63" s="1114"/>
      <c r="BB63" s="1114"/>
      <c r="BC63" s="1114"/>
      <c r="BD63" s="1114"/>
      <c r="BE63" s="1049"/>
      <c r="BF63" s="1049"/>
      <c r="BG63" s="1049"/>
      <c r="BH63" s="1049"/>
      <c r="BI63" s="1050"/>
      <c r="BJ63" s="1115" t="s">
        <v>405</v>
      </c>
      <c r="BK63" s="1040"/>
      <c r="BL63" s="1040"/>
      <c r="BM63" s="1040"/>
      <c r="BN63" s="1116"/>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c r="A65" s="252" t="s">
        <v>406</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c r="A66" s="1084" t="s">
        <v>407</v>
      </c>
      <c r="B66" s="1085"/>
      <c r="C66" s="1085"/>
      <c r="D66" s="1085"/>
      <c r="E66" s="1085"/>
      <c r="F66" s="1085"/>
      <c r="G66" s="1085"/>
      <c r="H66" s="1085"/>
      <c r="I66" s="1085"/>
      <c r="J66" s="1085"/>
      <c r="K66" s="1085"/>
      <c r="L66" s="1085"/>
      <c r="M66" s="1085"/>
      <c r="N66" s="1085"/>
      <c r="O66" s="1085"/>
      <c r="P66" s="1086"/>
      <c r="Q66" s="1090" t="s">
        <v>408</v>
      </c>
      <c r="R66" s="1091"/>
      <c r="S66" s="1091"/>
      <c r="T66" s="1091"/>
      <c r="U66" s="1092"/>
      <c r="V66" s="1090" t="s">
        <v>392</v>
      </c>
      <c r="W66" s="1091"/>
      <c r="X66" s="1091"/>
      <c r="Y66" s="1091"/>
      <c r="Z66" s="1092"/>
      <c r="AA66" s="1090" t="s">
        <v>409</v>
      </c>
      <c r="AB66" s="1091"/>
      <c r="AC66" s="1091"/>
      <c r="AD66" s="1091"/>
      <c r="AE66" s="1092"/>
      <c r="AF66" s="1096" t="s">
        <v>410</v>
      </c>
      <c r="AG66" s="1097"/>
      <c r="AH66" s="1097"/>
      <c r="AI66" s="1097"/>
      <c r="AJ66" s="1098"/>
      <c r="AK66" s="1090" t="s">
        <v>411</v>
      </c>
      <c r="AL66" s="1085"/>
      <c r="AM66" s="1085"/>
      <c r="AN66" s="1085"/>
      <c r="AO66" s="1086"/>
      <c r="AP66" s="1090" t="s">
        <v>412</v>
      </c>
      <c r="AQ66" s="1091"/>
      <c r="AR66" s="1091"/>
      <c r="AS66" s="1091"/>
      <c r="AT66" s="1092"/>
      <c r="AU66" s="1090" t="s">
        <v>413</v>
      </c>
      <c r="AV66" s="1091"/>
      <c r="AW66" s="1091"/>
      <c r="AX66" s="1091"/>
      <c r="AY66" s="1092"/>
      <c r="AZ66" s="1090" t="s">
        <v>373</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4" t="s">
        <v>579</v>
      </c>
      <c r="C68" s="1075"/>
      <c r="D68" s="1075"/>
      <c r="E68" s="1075"/>
      <c r="F68" s="1075"/>
      <c r="G68" s="1075"/>
      <c r="H68" s="1075"/>
      <c r="I68" s="1075"/>
      <c r="J68" s="1075"/>
      <c r="K68" s="1075"/>
      <c r="L68" s="1075"/>
      <c r="M68" s="1075"/>
      <c r="N68" s="1075"/>
      <c r="O68" s="1075"/>
      <c r="P68" s="1076"/>
      <c r="Q68" s="1077">
        <v>658</v>
      </c>
      <c r="R68" s="1071"/>
      <c r="S68" s="1071"/>
      <c r="T68" s="1071"/>
      <c r="U68" s="1071"/>
      <c r="V68" s="1071">
        <v>649</v>
      </c>
      <c r="W68" s="1071"/>
      <c r="X68" s="1071"/>
      <c r="Y68" s="1071"/>
      <c r="Z68" s="1071"/>
      <c r="AA68" s="1071">
        <v>9</v>
      </c>
      <c r="AB68" s="1071"/>
      <c r="AC68" s="1071"/>
      <c r="AD68" s="1071"/>
      <c r="AE68" s="1071"/>
      <c r="AF68" s="1071">
        <v>9</v>
      </c>
      <c r="AG68" s="1071"/>
      <c r="AH68" s="1071"/>
      <c r="AI68" s="1071"/>
      <c r="AJ68" s="1071"/>
      <c r="AK68" s="1071" t="s">
        <v>577</v>
      </c>
      <c r="AL68" s="1071"/>
      <c r="AM68" s="1071"/>
      <c r="AN68" s="1071"/>
      <c r="AO68" s="1071"/>
      <c r="AP68" s="1071" t="s">
        <v>577</v>
      </c>
      <c r="AQ68" s="1071"/>
      <c r="AR68" s="1071"/>
      <c r="AS68" s="1071"/>
      <c r="AT68" s="1071"/>
      <c r="AU68" s="1071" t="s">
        <v>577</v>
      </c>
      <c r="AV68" s="1071"/>
      <c r="AW68" s="1071"/>
      <c r="AX68" s="1071"/>
      <c r="AY68" s="1071"/>
      <c r="AZ68" s="1072"/>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578</v>
      </c>
      <c r="C69" s="1064"/>
      <c r="D69" s="1064"/>
      <c r="E69" s="1064"/>
      <c r="F69" s="1064"/>
      <c r="G69" s="1064"/>
      <c r="H69" s="1064"/>
      <c r="I69" s="1064"/>
      <c r="J69" s="1064"/>
      <c r="K69" s="1064"/>
      <c r="L69" s="1064"/>
      <c r="M69" s="1064"/>
      <c r="N69" s="1064"/>
      <c r="O69" s="1064"/>
      <c r="P69" s="1065"/>
      <c r="Q69" s="1066">
        <v>23</v>
      </c>
      <c r="R69" s="1060"/>
      <c r="S69" s="1060"/>
      <c r="T69" s="1060"/>
      <c r="U69" s="1060"/>
      <c r="V69" s="1060">
        <v>21</v>
      </c>
      <c r="W69" s="1060"/>
      <c r="X69" s="1060"/>
      <c r="Y69" s="1060"/>
      <c r="Z69" s="1060"/>
      <c r="AA69" s="1060">
        <v>2</v>
      </c>
      <c r="AB69" s="1060"/>
      <c r="AC69" s="1060"/>
      <c r="AD69" s="1060"/>
      <c r="AE69" s="1060"/>
      <c r="AF69" s="1060">
        <v>2</v>
      </c>
      <c r="AG69" s="1060"/>
      <c r="AH69" s="1060"/>
      <c r="AI69" s="1060"/>
      <c r="AJ69" s="1060"/>
      <c r="AK69" s="1060" t="s">
        <v>577</v>
      </c>
      <c r="AL69" s="1060"/>
      <c r="AM69" s="1060"/>
      <c r="AN69" s="1060"/>
      <c r="AO69" s="1060"/>
      <c r="AP69" s="1060" t="s">
        <v>577</v>
      </c>
      <c r="AQ69" s="1060"/>
      <c r="AR69" s="1060"/>
      <c r="AS69" s="1060"/>
      <c r="AT69" s="1060"/>
      <c r="AU69" s="1060" t="s">
        <v>577</v>
      </c>
      <c r="AV69" s="1060"/>
      <c r="AW69" s="1060"/>
      <c r="AX69" s="1060"/>
      <c r="AY69" s="1060"/>
      <c r="AZ69" s="1061"/>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580</v>
      </c>
      <c r="C70" s="1064"/>
      <c r="D70" s="1064"/>
      <c r="E70" s="1064"/>
      <c r="F70" s="1064"/>
      <c r="G70" s="1064"/>
      <c r="H70" s="1064"/>
      <c r="I70" s="1064"/>
      <c r="J70" s="1064"/>
      <c r="K70" s="1064"/>
      <c r="L70" s="1064"/>
      <c r="M70" s="1064"/>
      <c r="N70" s="1064"/>
      <c r="O70" s="1064"/>
      <c r="P70" s="1065"/>
      <c r="Q70" s="1066">
        <v>1049</v>
      </c>
      <c r="R70" s="1060"/>
      <c r="S70" s="1060"/>
      <c r="T70" s="1060"/>
      <c r="U70" s="1060"/>
      <c r="V70" s="1060">
        <v>1022</v>
      </c>
      <c r="W70" s="1060"/>
      <c r="X70" s="1060"/>
      <c r="Y70" s="1060"/>
      <c r="Z70" s="1060"/>
      <c r="AA70" s="1060">
        <v>27</v>
      </c>
      <c r="AB70" s="1060"/>
      <c r="AC70" s="1060"/>
      <c r="AD70" s="1060"/>
      <c r="AE70" s="1060"/>
      <c r="AF70" s="1060">
        <v>27</v>
      </c>
      <c r="AG70" s="1060"/>
      <c r="AH70" s="1060"/>
      <c r="AI70" s="1060"/>
      <c r="AJ70" s="1060"/>
      <c r="AK70" s="1060" t="s">
        <v>577</v>
      </c>
      <c r="AL70" s="1060"/>
      <c r="AM70" s="1060"/>
      <c r="AN70" s="1060"/>
      <c r="AO70" s="1060"/>
      <c r="AP70" s="1060">
        <v>550</v>
      </c>
      <c r="AQ70" s="1060"/>
      <c r="AR70" s="1060"/>
      <c r="AS70" s="1060"/>
      <c r="AT70" s="1060"/>
      <c r="AU70" s="1060">
        <v>38</v>
      </c>
      <c r="AV70" s="1060"/>
      <c r="AW70" s="1060"/>
      <c r="AX70" s="1060"/>
      <c r="AY70" s="1060"/>
      <c r="AZ70" s="1061"/>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581</v>
      </c>
      <c r="C71" s="1064"/>
      <c r="D71" s="1064"/>
      <c r="E71" s="1064"/>
      <c r="F71" s="1064"/>
      <c r="G71" s="1064"/>
      <c r="H71" s="1064"/>
      <c r="I71" s="1064"/>
      <c r="J71" s="1064"/>
      <c r="K71" s="1064"/>
      <c r="L71" s="1064"/>
      <c r="M71" s="1064"/>
      <c r="N71" s="1064"/>
      <c r="O71" s="1064"/>
      <c r="P71" s="1065"/>
      <c r="Q71" s="1066">
        <v>43</v>
      </c>
      <c r="R71" s="1060"/>
      <c r="S71" s="1060"/>
      <c r="T71" s="1060"/>
      <c r="U71" s="1060"/>
      <c r="V71" s="1060">
        <v>43</v>
      </c>
      <c r="W71" s="1060"/>
      <c r="X71" s="1060"/>
      <c r="Y71" s="1060"/>
      <c r="Z71" s="1060"/>
      <c r="AA71" s="1060">
        <v>0</v>
      </c>
      <c r="AB71" s="1060"/>
      <c r="AC71" s="1060"/>
      <c r="AD71" s="1060"/>
      <c r="AE71" s="1060"/>
      <c r="AF71" s="1060">
        <v>0</v>
      </c>
      <c r="AG71" s="1060"/>
      <c r="AH71" s="1060"/>
      <c r="AI71" s="1060"/>
      <c r="AJ71" s="1060"/>
      <c r="AK71" s="1060" t="s">
        <v>577</v>
      </c>
      <c r="AL71" s="1060"/>
      <c r="AM71" s="1060"/>
      <c r="AN71" s="1060"/>
      <c r="AO71" s="1060"/>
      <c r="AP71" s="1060" t="s">
        <v>577</v>
      </c>
      <c r="AQ71" s="1060"/>
      <c r="AR71" s="1060"/>
      <c r="AS71" s="1060"/>
      <c r="AT71" s="1060"/>
      <c r="AU71" s="1060" t="s">
        <v>577</v>
      </c>
      <c r="AV71" s="1060"/>
      <c r="AW71" s="1060"/>
      <c r="AX71" s="1060"/>
      <c r="AY71" s="1060"/>
      <c r="AZ71" s="1061"/>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582</v>
      </c>
      <c r="C72" s="1064"/>
      <c r="D72" s="1064"/>
      <c r="E72" s="1064"/>
      <c r="F72" s="1064"/>
      <c r="G72" s="1064"/>
      <c r="H72" s="1064"/>
      <c r="I72" s="1064"/>
      <c r="J72" s="1064"/>
      <c r="K72" s="1064"/>
      <c r="L72" s="1064"/>
      <c r="M72" s="1064"/>
      <c r="N72" s="1064"/>
      <c r="O72" s="1064"/>
      <c r="P72" s="1065"/>
      <c r="Q72" s="1066">
        <v>1185</v>
      </c>
      <c r="R72" s="1060"/>
      <c r="S72" s="1060"/>
      <c r="T72" s="1060"/>
      <c r="U72" s="1060"/>
      <c r="V72" s="1060">
        <v>1093</v>
      </c>
      <c r="W72" s="1060"/>
      <c r="X72" s="1060"/>
      <c r="Y72" s="1060"/>
      <c r="Z72" s="1060"/>
      <c r="AA72" s="1060">
        <v>92</v>
      </c>
      <c r="AB72" s="1060"/>
      <c r="AC72" s="1060"/>
      <c r="AD72" s="1060"/>
      <c r="AE72" s="1060"/>
      <c r="AF72" s="1060">
        <v>92</v>
      </c>
      <c r="AG72" s="1060"/>
      <c r="AH72" s="1060"/>
      <c r="AI72" s="1060"/>
      <c r="AJ72" s="1060"/>
      <c r="AK72" s="1060" t="s">
        <v>577</v>
      </c>
      <c r="AL72" s="1060"/>
      <c r="AM72" s="1060"/>
      <c r="AN72" s="1060"/>
      <c r="AO72" s="1060"/>
      <c r="AP72" s="1060">
        <v>63</v>
      </c>
      <c r="AQ72" s="1060"/>
      <c r="AR72" s="1060"/>
      <c r="AS72" s="1060"/>
      <c r="AT72" s="1060"/>
      <c r="AU72" s="1060">
        <v>15</v>
      </c>
      <c r="AV72" s="1060"/>
      <c r="AW72" s="1060"/>
      <c r="AX72" s="1060"/>
      <c r="AY72" s="1060"/>
      <c r="AZ72" s="1061"/>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583</v>
      </c>
      <c r="C73" s="1064"/>
      <c r="D73" s="1064"/>
      <c r="E73" s="1064"/>
      <c r="F73" s="1064"/>
      <c r="G73" s="1064"/>
      <c r="H73" s="1064"/>
      <c r="I73" s="1064"/>
      <c r="J73" s="1064"/>
      <c r="K73" s="1064"/>
      <c r="L73" s="1064"/>
      <c r="M73" s="1064"/>
      <c r="N73" s="1064"/>
      <c r="O73" s="1064"/>
      <c r="P73" s="1065"/>
      <c r="Q73" s="1066">
        <v>1636</v>
      </c>
      <c r="R73" s="1060"/>
      <c r="S73" s="1060"/>
      <c r="T73" s="1060"/>
      <c r="U73" s="1060"/>
      <c r="V73" s="1060">
        <v>1616</v>
      </c>
      <c r="W73" s="1060"/>
      <c r="X73" s="1060"/>
      <c r="Y73" s="1060"/>
      <c r="Z73" s="1060"/>
      <c r="AA73" s="1060">
        <v>20</v>
      </c>
      <c r="AB73" s="1060"/>
      <c r="AC73" s="1060"/>
      <c r="AD73" s="1060"/>
      <c r="AE73" s="1060"/>
      <c r="AF73" s="1060">
        <v>20</v>
      </c>
      <c r="AG73" s="1060"/>
      <c r="AH73" s="1060"/>
      <c r="AI73" s="1060"/>
      <c r="AJ73" s="1060"/>
      <c r="AK73" s="1060">
        <v>4</v>
      </c>
      <c r="AL73" s="1060"/>
      <c r="AM73" s="1060"/>
      <c r="AN73" s="1060"/>
      <c r="AO73" s="1060"/>
      <c r="AP73" s="1060" t="s">
        <v>577</v>
      </c>
      <c r="AQ73" s="1060"/>
      <c r="AR73" s="1060"/>
      <c r="AS73" s="1060"/>
      <c r="AT73" s="1060"/>
      <c r="AU73" s="1060" t="s">
        <v>577</v>
      </c>
      <c r="AV73" s="1060"/>
      <c r="AW73" s="1060"/>
      <c r="AX73" s="1060"/>
      <c r="AY73" s="1060"/>
      <c r="AZ73" s="1061"/>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584</v>
      </c>
      <c r="C74" s="1064"/>
      <c r="D74" s="1064"/>
      <c r="E74" s="1064"/>
      <c r="F74" s="1064"/>
      <c r="G74" s="1064"/>
      <c r="H74" s="1064"/>
      <c r="I74" s="1064"/>
      <c r="J74" s="1064"/>
      <c r="K74" s="1064"/>
      <c r="L74" s="1064"/>
      <c r="M74" s="1064"/>
      <c r="N74" s="1064"/>
      <c r="O74" s="1064"/>
      <c r="P74" s="1065"/>
      <c r="Q74" s="1066">
        <v>145</v>
      </c>
      <c r="R74" s="1060"/>
      <c r="S74" s="1060"/>
      <c r="T74" s="1060"/>
      <c r="U74" s="1060"/>
      <c r="V74" s="1060">
        <v>137</v>
      </c>
      <c r="W74" s="1060"/>
      <c r="X74" s="1060"/>
      <c r="Y74" s="1060"/>
      <c r="Z74" s="1060"/>
      <c r="AA74" s="1060">
        <v>8</v>
      </c>
      <c r="AB74" s="1060"/>
      <c r="AC74" s="1060"/>
      <c r="AD74" s="1060"/>
      <c r="AE74" s="1060"/>
      <c r="AF74" s="1060">
        <v>8</v>
      </c>
      <c r="AG74" s="1060"/>
      <c r="AH74" s="1060"/>
      <c r="AI74" s="1060"/>
      <c r="AJ74" s="1060"/>
      <c r="AK74" s="1060" t="s">
        <v>577</v>
      </c>
      <c r="AL74" s="1060"/>
      <c r="AM74" s="1060"/>
      <c r="AN74" s="1060"/>
      <c r="AO74" s="1060"/>
      <c r="AP74" s="1060" t="s">
        <v>577</v>
      </c>
      <c r="AQ74" s="1060"/>
      <c r="AR74" s="1060"/>
      <c r="AS74" s="1060"/>
      <c r="AT74" s="1060"/>
      <c r="AU74" s="1060" t="s">
        <v>577</v>
      </c>
      <c r="AV74" s="1060"/>
      <c r="AW74" s="1060"/>
      <c r="AX74" s="1060"/>
      <c r="AY74" s="1060"/>
      <c r="AZ74" s="1061"/>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585</v>
      </c>
      <c r="C75" s="1064"/>
      <c r="D75" s="1064"/>
      <c r="E75" s="1064"/>
      <c r="F75" s="1064"/>
      <c r="G75" s="1064"/>
      <c r="H75" s="1064"/>
      <c r="I75" s="1064"/>
      <c r="J75" s="1064"/>
      <c r="K75" s="1064"/>
      <c r="L75" s="1064"/>
      <c r="M75" s="1064"/>
      <c r="N75" s="1064"/>
      <c r="O75" s="1064"/>
      <c r="P75" s="1065"/>
      <c r="Q75" s="1067">
        <v>4831</v>
      </c>
      <c r="R75" s="1068"/>
      <c r="S75" s="1068"/>
      <c r="T75" s="1068"/>
      <c r="U75" s="1069"/>
      <c r="V75" s="1070">
        <v>3696</v>
      </c>
      <c r="W75" s="1068"/>
      <c r="X75" s="1068"/>
      <c r="Y75" s="1068"/>
      <c r="Z75" s="1069"/>
      <c r="AA75" s="1070">
        <v>1135</v>
      </c>
      <c r="AB75" s="1068"/>
      <c r="AC75" s="1068"/>
      <c r="AD75" s="1068"/>
      <c r="AE75" s="1069"/>
      <c r="AF75" s="1070">
        <v>1135</v>
      </c>
      <c r="AG75" s="1068"/>
      <c r="AH75" s="1068"/>
      <c r="AI75" s="1068"/>
      <c r="AJ75" s="1069"/>
      <c r="AK75" s="1070">
        <v>3</v>
      </c>
      <c r="AL75" s="1068"/>
      <c r="AM75" s="1068"/>
      <c r="AN75" s="1068"/>
      <c r="AO75" s="1069"/>
      <c r="AP75" s="1060" t="s">
        <v>577</v>
      </c>
      <c r="AQ75" s="1060"/>
      <c r="AR75" s="1060"/>
      <c r="AS75" s="1060"/>
      <c r="AT75" s="1060"/>
      <c r="AU75" s="1060" t="s">
        <v>577</v>
      </c>
      <c r="AV75" s="1060"/>
      <c r="AW75" s="1060"/>
      <c r="AX75" s="1060"/>
      <c r="AY75" s="1060"/>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t="s">
        <v>586</v>
      </c>
      <c r="C76" s="1064"/>
      <c r="D76" s="1064"/>
      <c r="E76" s="1064"/>
      <c r="F76" s="1064"/>
      <c r="G76" s="1064"/>
      <c r="H76" s="1064"/>
      <c r="I76" s="1064"/>
      <c r="J76" s="1064"/>
      <c r="K76" s="1064"/>
      <c r="L76" s="1064"/>
      <c r="M76" s="1064"/>
      <c r="N76" s="1064"/>
      <c r="O76" s="1064"/>
      <c r="P76" s="1065"/>
      <c r="Q76" s="1067">
        <v>9</v>
      </c>
      <c r="R76" s="1068"/>
      <c r="S76" s="1068"/>
      <c r="T76" s="1068"/>
      <c r="U76" s="1069"/>
      <c r="V76" s="1070">
        <v>9</v>
      </c>
      <c r="W76" s="1068"/>
      <c r="X76" s="1068"/>
      <c r="Y76" s="1068"/>
      <c r="Z76" s="1069"/>
      <c r="AA76" s="1070">
        <v>0</v>
      </c>
      <c r="AB76" s="1068"/>
      <c r="AC76" s="1068"/>
      <c r="AD76" s="1068"/>
      <c r="AE76" s="1069"/>
      <c r="AF76" s="1070">
        <v>0</v>
      </c>
      <c r="AG76" s="1068"/>
      <c r="AH76" s="1068"/>
      <c r="AI76" s="1068"/>
      <c r="AJ76" s="1069"/>
      <c r="AK76" s="1070" t="s">
        <v>577</v>
      </c>
      <c r="AL76" s="1068"/>
      <c r="AM76" s="1068"/>
      <c r="AN76" s="1068"/>
      <c r="AO76" s="1069"/>
      <c r="AP76" s="1070" t="s">
        <v>577</v>
      </c>
      <c r="AQ76" s="1068"/>
      <c r="AR76" s="1068"/>
      <c r="AS76" s="1068"/>
      <c r="AT76" s="1069"/>
      <c r="AU76" s="1070" t="s">
        <v>577</v>
      </c>
      <c r="AV76" s="1068"/>
      <c r="AW76" s="1068"/>
      <c r="AX76" s="1068"/>
      <c r="AY76" s="1069"/>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t="s">
        <v>587</v>
      </c>
      <c r="C77" s="1064"/>
      <c r="D77" s="1064"/>
      <c r="E77" s="1064"/>
      <c r="F77" s="1064"/>
      <c r="G77" s="1064"/>
      <c r="H77" s="1064"/>
      <c r="I77" s="1064"/>
      <c r="J77" s="1064"/>
      <c r="K77" s="1064"/>
      <c r="L77" s="1064"/>
      <c r="M77" s="1064"/>
      <c r="N77" s="1064"/>
      <c r="O77" s="1064"/>
      <c r="P77" s="1065"/>
      <c r="Q77" s="1067">
        <v>54</v>
      </c>
      <c r="R77" s="1068"/>
      <c r="S77" s="1068"/>
      <c r="T77" s="1068"/>
      <c r="U77" s="1069"/>
      <c r="V77" s="1070">
        <v>50</v>
      </c>
      <c r="W77" s="1068"/>
      <c r="X77" s="1068"/>
      <c r="Y77" s="1068"/>
      <c r="Z77" s="1069"/>
      <c r="AA77" s="1070">
        <v>4</v>
      </c>
      <c r="AB77" s="1068"/>
      <c r="AC77" s="1068"/>
      <c r="AD77" s="1068"/>
      <c r="AE77" s="1069"/>
      <c r="AF77" s="1070">
        <v>4</v>
      </c>
      <c r="AG77" s="1068"/>
      <c r="AH77" s="1068"/>
      <c r="AI77" s="1068"/>
      <c r="AJ77" s="1069"/>
      <c r="AK77" s="1070" t="s">
        <v>577</v>
      </c>
      <c r="AL77" s="1068"/>
      <c r="AM77" s="1068"/>
      <c r="AN77" s="1068"/>
      <c r="AO77" s="1069"/>
      <c r="AP77" s="1070" t="s">
        <v>577</v>
      </c>
      <c r="AQ77" s="1068"/>
      <c r="AR77" s="1068"/>
      <c r="AS77" s="1068"/>
      <c r="AT77" s="1069"/>
      <c r="AU77" s="1070" t="s">
        <v>577</v>
      </c>
      <c r="AV77" s="1068"/>
      <c r="AW77" s="1068"/>
      <c r="AX77" s="1068"/>
      <c r="AY77" s="1069"/>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t="s">
        <v>588</v>
      </c>
      <c r="C78" s="1064"/>
      <c r="D78" s="1064"/>
      <c r="E78" s="1064"/>
      <c r="F78" s="1064"/>
      <c r="G78" s="1064"/>
      <c r="H78" s="1064"/>
      <c r="I78" s="1064"/>
      <c r="J78" s="1064"/>
      <c r="K78" s="1064"/>
      <c r="L78" s="1064"/>
      <c r="M78" s="1064"/>
      <c r="N78" s="1064"/>
      <c r="O78" s="1064"/>
      <c r="P78" s="1065"/>
      <c r="Q78" s="1066">
        <v>145429</v>
      </c>
      <c r="R78" s="1060"/>
      <c r="S78" s="1060"/>
      <c r="T78" s="1060"/>
      <c r="U78" s="1060"/>
      <c r="V78" s="1060">
        <v>141225</v>
      </c>
      <c r="W78" s="1060"/>
      <c r="X78" s="1060"/>
      <c r="Y78" s="1060"/>
      <c r="Z78" s="1060"/>
      <c r="AA78" s="1060">
        <v>4204</v>
      </c>
      <c r="AB78" s="1060"/>
      <c r="AC78" s="1060"/>
      <c r="AD78" s="1060"/>
      <c r="AE78" s="1060"/>
      <c r="AF78" s="1060">
        <v>4204</v>
      </c>
      <c r="AG78" s="1060"/>
      <c r="AH78" s="1060"/>
      <c r="AI78" s="1060"/>
      <c r="AJ78" s="1060"/>
      <c r="AK78" s="1060" t="s">
        <v>577</v>
      </c>
      <c r="AL78" s="1060"/>
      <c r="AM78" s="1060"/>
      <c r="AN78" s="1060"/>
      <c r="AO78" s="1060"/>
      <c r="AP78" s="1060" t="s">
        <v>577</v>
      </c>
      <c r="AQ78" s="1060"/>
      <c r="AR78" s="1060"/>
      <c r="AS78" s="1060"/>
      <c r="AT78" s="1060"/>
      <c r="AU78" s="1060" t="s">
        <v>577</v>
      </c>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c r="C79" s="1064"/>
      <c r="D79" s="1064"/>
      <c r="E79" s="1064"/>
      <c r="F79" s="1064"/>
      <c r="G79" s="1064"/>
      <c r="H79" s="1064"/>
      <c r="I79" s="1064"/>
      <c r="J79" s="1064"/>
      <c r="K79" s="1064"/>
      <c r="L79" s="1064"/>
      <c r="M79" s="1064"/>
      <c r="N79" s="1064"/>
      <c r="O79" s="1064"/>
      <c r="P79" s="1065"/>
      <c r="Q79" s="1066"/>
      <c r="R79" s="1060"/>
      <c r="S79" s="1060"/>
      <c r="T79" s="1060"/>
      <c r="U79" s="1060"/>
      <c r="V79" s="1060"/>
      <c r="W79" s="1060"/>
      <c r="X79" s="1060"/>
      <c r="Y79" s="1060"/>
      <c r="Z79" s="1060"/>
      <c r="AA79" s="1060"/>
      <c r="AB79" s="1060"/>
      <c r="AC79" s="1060"/>
      <c r="AD79" s="1060"/>
      <c r="AE79" s="1060"/>
      <c r="AF79" s="1060"/>
      <c r="AG79" s="1060"/>
      <c r="AH79" s="1060"/>
      <c r="AI79" s="1060"/>
      <c r="AJ79" s="1060"/>
      <c r="AK79" s="1060"/>
      <c r="AL79" s="1060"/>
      <c r="AM79" s="1060"/>
      <c r="AN79" s="1060"/>
      <c r="AO79" s="1060"/>
      <c r="AP79" s="1060"/>
      <c r="AQ79" s="1060"/>
      <c r="AR79" s="1060"/>
      <c r="AS79" s="1060"/>
      <c r="AT79" s="1060"/>
      <c r="AU79" s="1060"/>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c r="C80" s="1064"/>
      <c r="D80" s="1064"/>
      <c r="E80" s="1064"/>
      <c r="F80" s="1064"/>
      <c r="G80" s="1064"/>
      <c r="H80" s="1064"/>
      <c r="I80" s="1064"/>
      <c r="J80" s="1064"/>
      <c r="K80" s="1064"/>
      <c r="L80" s="1064"/>
      <c r="M80" s="1064"/>
      <c r="N80" s="1064"/>
      <c r="O80" s="1064"/>
      <c r="P80" s="1065"/>
      <c r="Q80" s="1066"/>
      <c r="R80" s="1060"/>
      <c r="S80" s="1060"/>
      <c r="T80" s="1060"/>
      <c r="U80" s="1060"/>
      <c r="V80" s="1060"/>
      <c r="W80" s="1060"/>
      <c r="X80" s="1060"/>
      <c r="Y80" s="1060"/>
      <c r="Z80" s="1060"/>
      <c r="AA80" s="1060"/>
      <c r="AB80" s="1060"/>
      <c r="AC80" s="1060"/>
      <c r="AD80" s="1060"/>
      <c r="AE80" s="1060"/>
      <c r="AF80" s="1060"/>
      <c r="AG80" s="1060"/>
      <c r="AH80" s="1060"/>
      <c r="AI80" s="1060"/>
      <c r="AJ80" s="1060"/>
      <c r="AK80" s="1060"/>
      <c r="AL80" s="1060"/>
      <c r="AM80" s="1060"/>
      <c r="AN80" s="1060"/>
      <c r="AO80" s="1060"/>
      <c r="AP80" s="1060"/>
      <c r="AQ80" s="1060"/>
      <c r="AR80" s="1060"/>
      <c r="AS80" s="1060"/>
      <c r="AT80" s="1060"/>
      <c r="AU80" s="1060"/>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386</v>
      </c>
      <c r="B88" s="1033" t="s">
        <v>414</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v>5501</v>
      </c>
      <c r="AG88" s="1048"/>
      <c r="AH88" s="1048"/>
      <c r="AI88" s="1048"/>
      <c r="AJ88" s="1048"/>
      <c r="AK88" s="1052"/>
      <c r="AL88" s="1052"/>
      <c r="AM88" s="1052"/>
      <c r="AN88" s="1052"/>
      <c r="AO88" s="1052"/>
      <c r="AP88" s="1048">
        <f>SUM(AP68:AT87)</f>
        <v>613</v>
      </c>
      <c r="AQ88" s="1048"/>
      <c r="AR88" s="1048"/>
      <c r="AS88" s="1048"/>
      <c r="AT88" s="1048"/>
      <c r="AU88" s="1048">
        <f>SUM(AU68:AY87)</f>
        <v>53</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386</v>
      </c>
      <c r="BR102" s="1033" t="s">
        <v>415</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v>4</v>
      </c>
      <c r="CS102" s="1040"/>
      <c r="CT102" s="1040"/>
      <c r="CU102" s="1040"/>
      <c r="CV102" s="1041"/>
      <c r="CW102" s="1039" t="s">
        <v>577</v>
      </c>
      <c r="CX102" s="1040"/>
      <c r="CY102" s="1040"/>
      <c r="CZ102" s="1040"/>
      <c r="DA102" s="1041"/>
      <c r="DB102" s="1039" t="s">
        <v>577</v>
      </c>
      <c r="DC102" s="1040"/>
      <c r="DD102" s="1040"/>
      <c r="DE102" s="1040"/>
      <c r="DF102" s="1041"/>
      <c r="DG102" s="1039" t="s">
        <v>577</v>
      </c>
      <c r="DH102" s="1040"/>
      <c r="DI102" s="1040"/>
      <c r="DJ102" s="1040"/>
      <c r="DK102" s="1041"/>
      <c r="DL102" s="1039" t="s">
        <v>577</v>
      </c>
      <c r="DM102" s="1040"/>
      <c r="DN102" s="1040"/>
      <c r="DO102" s="1040"/>
      <c r="DP102" s="1041"/>
      <c r="DQ102" s="1039" t="s">
        <v>577</v>
      </c>
      <c r="DR102" s="1040"/>
      <c r="DS102" s="1040"/>
      <c r="DT102" s="1040"/>
      <c r="DU102" s="1041"/>
      <c r="DV102" s="1022" t="s">
        <v>577</v>
      </c>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416</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417</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418</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419</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420</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421</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422</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423</v>
      </c>
      <c r="AB109" s="983"/>
      <c r="AC109" s="983"/>
      <c r="AD109" s="983"/>
      <c r="AE109" s="984"/>
      <c r="AF109" s="985" t="s">
        <v>304</v>
      </c>
      <c r="AG109" s="983"/>
      <c r="AH109" s="983"/>
      <c r="AI109" s="983"/>
      <c r="AJ109" s="984"/>
      <c r="AK109" s="985" t="s">
        <v>303</v>
      </c>
      <c r="AL109" s="983"/>
      <c r="AM109" s="983"/>
      <c r="AN109" s="983"/>
      <c r="AO109" s="984"/>
      <c r="AP109" s="985" t="s">
        <v>424</v>
      </c>
      <c r="AQ109" s="983"/>
      <c r="AR109" s="983"/>
      <c r="AS109" s="983"/>
      <c r="AT109" s="1014"/>
      <c r="AU109" s="982" t="s">
        <v>422</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423</v>
      </c>
      <c r="BR109" s="983"/>
      <c r="BS109" s="983"/>
      <c r="BT109" s="983"/>
      <c r="BU109" s="984"/>
      <c r="BV109" s="985" t="s">
        <v>304</v>
      </c>
      <c r="BW109" s="983"/>
      <c r="BX109" s="983"/>
      <c r="BY109" s="983"/>
      <c r="BZ109" s="984"/>
      <c r="CA109" s="985" t="s">
        <v>303</v>
      </c>
      <c r="CB109" s="983"/>
      <c r="CC109" s="983"/>
      <c r="CD109" s="983"/>
      <c r="CE109" s="984"/>
      <c r="CF109" s="1021" t="s">
        <v>424</v>
      </c>
      <c r="CG109" s="1021"/>
      <c r="CH109" s="1021"/>
      <c r="CI109" s="1021"/>
      <c r="CJ109" s="1021"/>
      <c r="CK109" s="985" t="s">
        <v>425</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423</v>
      </c>
      <c r="DH109" s="983"/>
      <c r="DI109" s="983"/>
      <c r="DJ109" s="983"/>
      <c r="DK109" s="984"/>
      <c r="DL109" s="985" t="s">
        <v>304</v>
      </c>
      <c r="DM109" s="983"/>
      <c r="DN109" s="983"/>
      <c r="DO109" s="983"/>
      <c r="DP109" s="984"/>
      <c r="DQ109" s="985" t="s">
        <v>303</v>
      </c>
      <c r="DR109" s="983"/>
      <c r="DS109" s="983"/>
      <c r="DT109" s="983"/>
      <c r="DU109" s="984"/>
      <c r="DV109" s="985" t="s">
        <v>424</v>
      </c>
      <c r="DW109" s="983"/>
      <c r="DX109" s="983"/>
      <c r="DY109" s="983"/>
      <c r="DZ109" s="1014"/>
    </row>
    <row r="110" spans="1:131" s="246" customFormat="1" ht="26.25" customHeight="1">
      <c r="A110" s="885" t="s">
        <v>426</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278245</v>
      </c>
      <c r="AB110" s="976"/>
      <c r="AC110" s="976"/>
      <c r="AD110" s="976"/>
      <c r="AE110" s="977"/>
      <c r="AF110" s="978">
        <v>307091</v>
      </c>
      <c r="AG110" s="976"/>
      <c r="AH110" s="976"/>
      <c r="AI110" s="976"/>
      <c r="AJ110" s="977"/>
      <c r="AK110" s="978">
        <v>313714</v>
      </c>
      <c r="AL110" s="976"/>
      <c r="AM110" s="976"/>
      <c r="AN110" s="976"/>
      <c r="AO110" s="977"/>
      <c r="AP110" s="979">
        <v>25</v>
      </c>
      <c r="AQ110" s="980"/>
      <c r="AR110" s="980"/>
      <c r="AS110" s="980"/>
      <c r="AT110" s="981"/>
      <c r="AU110" s="1015" t="s">
        <v>73</v>
      </c>
      <c r="AV110" s="1016"/>
      <c r="AW110" s="1016"/>
      <c r="AX110" s="1016"/>
      <c r="AY110" s="1016"/>
      <c r="AZ110" s="941" t="s">
        <v>427</v>
      </c>
      <c r="BA110" s="886"/>
      <c r="BB110" s="886"/>
      <c r="BC110" s="886"/>
      <c r="BD110" s="886"/>
      <c r="BE110" s="886"/>
      <c r="BF110" s="886"/>
      <c r="BG110" s="886"/>
      <c r="BH110" s="886"/>
      <c r="BI110" s="886"/>
      <c r="BJ110" s="886"/>
      <c r="BK110" s="886"/>
      <c r="BL110" s="886"/>
      <c r="BM110" s="886"/>
      <c r="BN110" s="886"/>
      <c r="BO110" s="886"/>
      <c r="BP110" s="887"/>
      <c r="BQ110" s="942">
        <v>3347865</v>
      </c>
      <c r="BR110" s="923"/>
      <c r="BS110" s="923"/>
      <c r="BT110" s="923"/>
      <c r="BU110" s="923"/>
      <c r="BV110" s="923">
        <v>3273419</v>
      </c>
      <c r="BW110" s="923"/>
      <c r="BX110" s="923"/>
      <c r="BY110" s="923"/>
      <c r="BZ110" s="923"/>
      <c r="CA110" s="923">
        <v>3223841</v>
      </c>
      <c r="CB110" s="923"/>
      <c r="CC110" s="923"/>
      <c r="CD110" s="923"/>
      <c r="CE110" s="923"/>
      <c r="CF110" s="947">
        <v>256.89999999999998</v>
      </c>
      <c r="CG110" s="948"/>
      <c r="CH110" s="948"/>
      <c r="CI110" s="948"/>
      <c r="CJ110" s="948"/>
      <c r="CK110" s="1011" t="s">
        <v>428</v>
      </c>
      <c r="CL110" s="897"/>
      <c r="CM110" s="972" t="s">
        <v>429</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430</v>
      </c>
      <c r="DH110" s="923"/>
      <c r="DI110" s="923"/>
      <c r="DJ110" s="923"/>
      <c r="DK110" s="923"/>
      <c r="DL110" s="923" t="s">
        <v>431</v>
      </c>
      <c r="DM110" s="923"/>
      <c r="DN110" s="923"/>
      <c r="DO110" s="923"/>
      <c r="DP110" s="923"/>
      <c r="DQ110" s="923" t="s">
        <v>432</v>
      </c>
      <c r="DR110" s="923"/>
      <c r="DS110" s="923"/>
      <c r="DT110" s="923"/>
      <c r="DU110" s="923"/>
      <c r="DV110" s="924" t="s">
        <v>430</v>
      </c>
      <c r="DW110" s="924"/>
      <c r="DX110" s="924"/>
      <c r="DY110" s="924"/>
      <c r="DZ110" s="925"/>
    </row>
    <row r="111" spans="1:131" s="246" customFormat="1" ht="26.25" customHeight="1">
      <c r="A111" s="852" t="s">
        <v>433</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432</v>
      </c>
      <c r="AB111" s="1004"/>
      <c r="AC111" s="1004"/>
      <c r="AD111" s="1004"/>
      <c r="AE111" s="1005"/>
      <c r="AF111" s="1006" t="s">
        <v>430</v>
      </c>
      <c r="AG111" s="1004"/>
      <c r="AH111" s="1004"/>
      <c r="AI111" s="1004"/>
      <c r="AJ111" s="1005"/>
      <c r="AK111" s="1006" t="s">
        <v>434</v>
      </c>
      <c r="AL111" s="1004"/>
      <c r="AM111" s="1004"/>
      <c r="AN111" s="1004"/>
      <c r="AO111" s="1005"/>
      <c r="AP111" s="1007" t="s">
        <v>432</v>
      </c>
      <c r="AQ111" s="1008"/>
      <c r="AR111" s="1008"/>
      <c r="AS111" s="1008"/>
      <c r="AT111" s="1009"/>
      <c r="AU111" s="1017"/>
      <c r="AV111" s="1018"/>
      <c r="AW111" s="1018"/>
      <c r="AX111" s="1018"/>
      <c r="AY111" s="1018"/>
      <c r="AZ111" s="893" t="s">
        <v>435</v>
      </c>
      <c r="BA111" s="828"/>
      <c r="BB111" s="828"/>
      <c r="BC111" s="828"/>
      <c r="BD111" s="828"/>
      <c r="BE111" s="828"/>
      <c r="BF111" s="828"/>
      <c r="BG111" s="828"/>
      <c r="BH111" s="828"/>
      <c r="BI111" s="828"/>
      <c r="BJ111" s="828"/>
      <c r="BK111" s="828"/>
      <c r="BL111" s="828"/>
      <c r="BM111" s="828"/>
      <c r="BN111" s="828"/>
      <c r="BO111" s="828"/>
      <c r="BP111" s="829"/>
      <c r="BQ111" s="894" t="s">
        <v>431</v>
      </c>
      <c r="BR111" s="895"/>
      <c r="BS111" s="895"/>
      <c r="BT111" s="895"/>
      <c r="BU111" s="895"/>
      <c r="BV111" s="895" t="s">
        <v>430</v>
      </c>
      <c r="BW111" s="895"/>
      <c r="BX111" s="895"/>
      <c r="BY111" s="895"/>
      <c r="BZ111" s="895"/>
      <c r="CA111" s="895" t="s">
        <v>430</v>
      </c>
      <c r="CB111" s="895"/>
      <c r="CC111" s="895"/>
      <c r="CD111" s="895"/>
      <c r="CE111" s="895"/>
      <c r="CF111" s="956" t="s">
        <v>431</v>
      </c>
      <c r="CG111" s="957"/>
      <c r="CH111" s="957"/>
      <c r="CI111" s="957"/>
      <c r="CJ111" s="957"/>
      <c r="CK111" s="1012"/>
      <c r="CL111" s="899"/>
      <c r="CM111" s="902" t="s">
        <v>436</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431</v>
      </c>
      <c r="DH111" s="895"/>
      <c r="DI111" s="895"/>
      <c r="DJ111" s="895"/>
      <c r="DK111" s="895"/>
      <c r="DL111" s="895" t="s">
        <v>431</v>
      </c>
      <c r="DM111" s="895"/>
      <c r="DN111" s="895"/>
      <c r="DO111" s="895"/>
      <c r="DP111" s="895"/>
      <c r="DQ111" s="895" t="s">
        <v>431</v>
      </c>
      <c r="DR111" s="895"/>
      <c r="DS111" s="895"/>
      <c r="DT111" s="895"/>
      <c r="DU111" s="895"/>
      <c r="DV111" s="872" t="s">
        <v>431</v>
      </c>
      <c r="DW111" s="872"/>
      <c r="DX111" s="872"/>
      <c r="DY111" s="872"/>
      <c r="DZ111" s="873"/>
    </row>
    <row r="112" spans="1:131" s="246" customFormat="1" ht="26.25" customHeight="1">
      <c r="A112" s="997" t="s">
        <v>437</v>
      </c>
      <c r="B112" s="998"/>
      <c r="C112" s="828" t="s">
        <v>438</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434</v>
      </c>
      <c r="AB112" s="858"/>
      <c r="AC112" s="858"/>
      <c r="AD112" s="858"/>
      <c r="AE112" s="859"/>
      <c r="AF112" s="860" t="s">
        <v>434</v>
      </c>
      <c r="AG112" s="858"/>
      <c r="AH112" s="858"/>
      <c r="AI112" s="858"/>
      <c r="AJ112" s="859"/>
      <c r="AK112" s="860" t="s">
        <v>434</v>
      </c>
      <c r="AL112" s="858"/>
      <c r="AM112" s="858"/>
      <c r="AN112" s="858"/>
      <c r="AO112" s="859"/>
      <c r="AP112" s="905" t="s">
        <v>434</v>
      </c>
      <c r="AQ112" s="906"/>
      <c r="AR112" s="906"/>
      <c r="AS112" s="906"/>
      <c r="AT112" s="907"/>
      <c r="AU112" s="1017"/>
      <c r="AV112" s="1018"/>
      <c r="AW112" s="1018"/>
      <c r="AX112" s="1018"/>
      <c r="AY112" s="1018"/>
      <c r="AZ112" s="893" t="s">
        <v>439</v>
      </c>
      <c r="BA112" s="828"/>
      <c r="BB112" s="828"/>
      <c r="BC112" s="828"/>
      <c r="BD112" s="828"/>
      <c r="BE112" s="828"/>
      <c r="BF112" s="828"/>
      <c r="BG112" s="828"/>
      <c r="BH112" s="828"/>
      <c r="BI112" s="828"/>
      <c r="BJ112" s="828"/>
      <c r="BK112" s="828"/>
      <c r="BL112" s="828"/>
      <c r="BM112" s="828"/>
      <c r="BN112" s="828"/>
      <c r="BO112" s="828"/>
      <c r="BP112" s="829"/>
      <c r="BQ112" s="894">
        <v>241782</v>
      </c>
      <c r="BR112" s="895"/>
      <c r="BS112" s="895"/>
      <c r="BT112" s="895"/>
      <c r="BU112" s="895"/>
      <c r="BV112" s="895">
        <v>288567</v>
      </c>
      <c r="BW112" s="895"/>
      <c r="BX112" s="895"/>
      <c r="BY112" s="895"/>
      <c r="BZ112" s="895"/>
      <c r="CA112" s="895">
        <v>308870</v>
      </c>
      <c r="CB112" s="895"/>
      <c r="CC112" s="895"/>
      <c r="CD112" s="895"/>
      <c r="CE112" s="895"/>
      <c r="CF112" s="956">
        <v>24.6</v>
      </c>
      <c r="CG112" s="957"/>
      <c r="CH112" s="957"/>
      <c r="CI112" s="957"/>
      <c r="CJ112" s="957"/>
      <c r="CK112" s="1012"/>
      <c r="CL112" s="899"/>
      <c r="CM112" s="902" t="s">
        <v>440</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434</v>
      </c>
      <c r="DH112" s="895"/>
      <c r="DI112" s="895"/>
      <c r="DJ112" s="895"/>
      <c r="DK112" s="895"/>
      <c r="DL112" s="895" t="s">
        <v>434</v>
      </c>
      <c r="DM112" s="895"/>
      <c r="DN112" s="895"/>
      <c r="DO112" s="895"/>
      <c r="DP112" s="895"/>
      <c r="DQ112" s="895" t="s">
        <v>434</v>
      </c>
      <c r="DR112" s="895"/>
      <c r="DS112" s="895"/>
      <c r="DT112" s="895"/>
      <c r="DU112" s="895"/>
      <c r="DV112" s="872" t="s">
        <v>434</v>
      </c>
      <c r="DW112" s="872"/>
      <c r="DX112" s="872"/>
      <c r="DY112" s="872"/>
      <c r="DZ112" s="873"/>
    </row>
    <row r="113" spans="1:130" s="246" customFormat="1" ht="26.25" customHeight="1">
      <c r="A113" s="999"/>
      <c r="B113" s="1000"/>
      <c r="C113" s="828" t="s">
        <v>441</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v>17500</v>
      </c>
      <c r="AB113" s="1004"/>
      <c r="AC113" s="1004"/>
      <c r="AD113" s="1004"/>
      <c r="AE113" s="1005"/>
      <c r="AF113" s="1006">
        <v>19200</v>
      </c>
      <c r="AG113" s="1004"/>
      <c r="AH113" s="1004"/>
      <c r="AI113" s="1004"/>
      <c r="AJ113" s="1005"/>
      <c r="AK113" s="1006">
        <v>19820</v>
      </c>
      <c r="AL113" s="1004"/>
      <c r="AM113" s="1004"/>
      <c r="AN113" s="1004"/>
      <c r="AO113" s="1005"/>
      <c r="AP113" s="1007">
        <v>1.6</v>
      </c>
      <c r="AQ113" s="1008"/>
      <c r="AR113" s="1008"/>
      <c r="AS113" s="1008"/>
      <c r="AT113" s="1009"/>
      <c r="AU113" s="1017"/>
      <c r="AV113" s="1018"/>
      <c r="AW113" s="1018"/>
      <c r="AX113" s="1018"/>
      <c r="AY113" s="1018"/>
      <c r="AZ113" s="893" t="s">
        <v>442</v>
      </c>
      <c r="BA113" s="828"/>
      <c r="BB113" s="828"/>
      <c r="BC113" s="828"/>
      <c r="BD113" s="828"/>
      <c r="BE113" s="828"/>
      <c r="BF113" s="828"/>
      <c r="BG113" s="828"/>
      <c r="BH113" s="828"/>
      <c r="BI113" s="828"/>
      <c r="BJ113" s="828"/>
      <c r="BK113" s="828"/>
      <c r="BL113" s="828"/>
      <c r="BM113" s="828"/>
      <c r="BN113" s="828"/>
      <c r="BO113" s="828"/>
      <c r="BP113" s="829"/>
      <c r="BQ113" s="894">
        <v>109433</v>
      </c>
      <c r="BR113" s="895"/>
      <c r="BS113" s="895"/>
      <c r="BT113" s="895"/>
      <c r="BU113" s="895"/>
      <c r="BV113" s="895">
        <v>81186</v>
      </c>
      <c r="BW113" s="895"/>
      <c r="BX113" s="895"/>
      <c r="BY113" s="895"/>
      <c r="BZ113" s="895"/>
      <c r="CA113" s="895">
        <v>52365</v>
      </c>
      <c r="CB113" s="895"/>
      <c r="CC113" s="895"/>
      <c r="CD113" s="895"/>
      <c r="CE113" s="895"/>
      <c r="CF113" s="956">
        <v>4.2</v>
      </c>
      <c r="CG113" s="957"/>
      <c r="CH113" s="957"/>
      <c r="CI113" s="957"/>
      <c r="CJ113" s="957"/>
      <c r="CK113" s="1012"/>
      <c r="CL113" s="899"/>
      <c r="CM113" s="902" t="s">
        <v>443</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434</v>
      </c>
      <c r="DH113" s="858"/>
      <c r="DI113" s="858"/>
      <c r="DJ113" s="858"/>
      <c r="DK113" s="859"/>
      <c r="DL113" s="860" t="s">
        <v>434</v>
      </c>
      <c r="DM113" s="858"/>
      <c r="DN113" s="858"/>
      <c r="DO113" s="858"/>
      <c r="DP113" s="859"/>
      <c r="DQ113" s="860" t="s">
        <v>434</v>
      </c>
      <c r="DR113" s="858"/>
      <c r="DS113" s="858"/>
      <c r="DT113" s="858"/>
      <c r="DU113" s="859"/>
      <c r="DV113" s="905" t="s">
        <v>434</v>
      </c>
      <c r="DW113" s="906"/>
      <c r="DX113" s="906"/>
      <c r="DY113" s="906"/>
      <c r="DZ113" s="907"/>
    </row>
    <row r="114" spans="1:130" s="246" customFormat="1" ht="26.25" customHeight="1">
      <c r="A114" s="999"/>
      <c r="B114" s="1000"/>
      <c r="C114" s="828" t="s">
        <v>444</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27264</v>
      </c>
      <c r="AB114" s="858"/>
      <c r="AC114" s="858"/>
      <c r="AD114" s="858"/>
      <c r="AE114" s="859"/>
      <c r="AF114" s="860">
        <v>29720</v>
      </c>
      <c r="AG114" s="858"/>
      <c r="AH114" s="858"/>
      <c r="AI114" s="858"/>
      <c r="AJ114" s="859"/>
      <c r="AK114" s="860">
        <v>30237</v>
      </c>
      <c r="AL114" s="858"/>
      <c r="AM114" s="858"/>
      <c r="AN114" s="858"/>
      <c r="AO114" s="859"/>
      <c r="AP114" s="905">
        <v>2.4</v>
      </c>
      <c r="AQ114" s="906"/>
      <c r="AR114" s="906"/>
      <c r="AS114" s="906"/>
      <c r="AT114" s="907"/>
      <c r="AU114" s="1017"/>
      <c r="AV114" s="1018"/>
      <c r="AW114" s="1018"/>
      <c r="AX114" s="1018"/>
      <c r="AY114" s="1018"/>
      <c r="AZ114" s="893" t="s">
        <v>445</v>
      </c>
      <c r="BA114" s="828"/>
      <c r="BB114" s="828"/>
      <c r="BC114" s="828"/>
      <c r="BD114" s="828"/>
      <c r="BE114" s="828"/>
      <c r="BF114" s="828"/>
      <c r="BG114" s="828"/>
      <c r="BH114" s="828"/>
      <c r="BI114" s="828"/>
      <c r="BJ114" s="828"/>
      <c r="BK114" s="828"/>
      <c r="BL114" s="828"/>
      <c r="BM114" s="828"/>
      <c r="BN114" s="828"/>
      <c r="BO114" s="828"/>
      <c r="BP114" s="829"/>
      <c r="BQ114" s="894">
        <v>433617</v>
      </c>
      <c r="BR114" s="895"/>
      <c r="BS114" s="895"/>
      <c r="BT114" s="895"/>
      <c r="BU114" s="895"/>
      <c r="BV114" s="895">
        <v>424519</v>
      </c>
      <c r="BW114" s="895"/>
      <c r="BX114" s="895"/>
      <c r="BY114" s="895"/>
      <c r="BZ114" s="895"/>
      <c r="CA114" s="895">
        <v>413364</v>
      </c>
      <c r="CB114" s="895"/>
      <c r="CC114" s="895"/>
      <c r="CD114" s="895"/>
      <c r="CE114" s="895"/>
      <c r="CF114" s="956">
        <v>32.9</v>
      </c>
      <c r="CG114" s="957"/>
      <c r="CH114" s="957"/>
      <c r="CI114" s="957"/>
      <c r="CJ114" s="957"/>
      <c r="CK114" s="1012"/>
      <c r="CL114" s="899"/>
      <c r="CM114" s="902" t="s">
        <v>446</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434</v>
      </c>
      <c r="DH114" s="858"/>
      <c r="DI114" s="858"/>
      <c r="DJ114" s="858"/>
      <c r="DK114" s="859"/>
      <c r="DL114" s="860" t="s">
        <v>434</v>
      </c>
      <c r="DM114" s="858"/>
      <c r="DN114" s="858"/>
      <c r="DO114" s="858"/>
      <c r="DP114" s="859"/>
      <c r="DQ114" s="860" t="s">
        <v>431</v>
      </c>
      <c r="DR114" s="858"/>
      <c r="DS114" s="858"/>
      <c r="DT114" s="858"/>
      <c r="DU114" s="859"/>
      <c r="DV114" s="905" t="s">
        <v>431</v>
      </c>
      <c r="DW114" s="906"/>
      <c r="DX114" s="906"/>
      <c r="DY114" s="906"/>
      <c r="DZ114" s="907"/>
    </row>
    <row r="115" spans="1:130" s="246" customFormat="1" ht="26.25" customHeight="1">
      <c r="A115" s="999"/>
      <c r="B115" s="1000"/>
      <c r="C115" s="828" t="s">
        <v>447</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t="s">
        <v>434</v>
      </c>
      <c r="AB115" s="1004"/>
      <c r="AC115" s="1004"/>
      <c r="AD115" s="1004"/>
      <c r="AE115" s="1005"/>
      <c r="AF115" s="1006" t="s">
        <v>434</v>
      </c>
      <c r="AG115" s="1004"/>
      <c r="AH115" s="1004"/>
      <c r="AI115" s="1004"/>
      <c r="AJ115" s="1005"/>
      <c r="AK115" s="1006" t="s">
        <v>434</v>
      </c>
      <c r="AL115" s="1004"/>
      <c r="AM115" s="1004"/>
      <c r="AN115" s="1004"/>
      <c r="AO115" s="1005"/>
      <c r="AP115" s="1007" t="s">
        <v>434</v>
      </c>
      <c r="AQ115" s="1008"/>
      <c r="AR115" s="1008"/>
      <c r="AS115" s="1008"/>
      <c r="AT115" s="1009"/>
      <c r="AU115" s="1017"/>
      <c r="AV115" s="1018"/>
      <c r="AW115" s="1018"/>
      <c r="AX115" s="1018"/>
      <c r="AY115" s="1018"/>
      <c r="AZ115" s="893" t="s">
        <v>448</v>
      </c>
      <c r="BA115" s="828"/>
      <c r="BB115" s="828"/>
      <c r="BC115" s="828"/>
      <c r="BD115" s="828"/>
      <c r="BE115" s="828"/>
      <c r="BF115" s="828"/>
      <c r="BG115" s="828"/>
      <c r="BH115" s="828"/>
      <c r="BI115" s="828"/>
      <c r="BJ115" s="828"/>
      <c r="BK115" s="828"/>
      <c r="BL115" s="828"/>
      <c r="BM115" s="828"/>
      <c r="BN115" s="828"/>
      <c r="BO115" s="828"/>
      <c r="BP115" s="829"/>
      <c r="BQ115" s="894" t="s">
        <v>434</v>
      </c>
      <c r="BR115" s="895"/>
      <c r="BS115" s="895"/>
      <c r="BT115" s="895"/>
      <c r="BU115" s="895"/>
      <c r="BV115" s="895" t="s">
        <v>434</v>
      </c>
      <c r="BW115" s="895"/>
      <c r="BX115" s="895"/>
      <c r="BY115" s="895"/>
      <c r="BZ115" s="895"/>
      <c r="CA115" s="895" t="s">
        <v>434</v>
      </c>
      <c r="CB115" s="895"/>
      <c r="CC115" s="895"/>
      <c r="CD115" s="895"/>
      <c r="CE115" s="895"/>
      <c r="CF115" s="956" t="s">
        <v>434</v>
      </c>
      <c r="CG115" s="957"/>
      <c r="CH115" s="957"/>
      <c r="CI115" s="957"/>
      <c r="CJ115" s="957"/>
      <c r="CK115" s="1012"/>
      <c r="CL115" s="899"/>
      <c r="CM115" s="893" t="s">
        <v>449</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434</v>
      </c>
      <c r="DH115" s="858"/>
      <c r="DI115" s="858"/>
      <c r="DJ115" s="858"/>
      <c r="DK115" s="859"/>
      <c r="DL115" s="860" t="s">
        <v>434</v>
      </c>
      <c r="DM115" s="858"/>
      <c r="DN115" s="858"/>
      <c r="DO115" s="858"/>
      <c r="DP115" s="859"/>
      <c r="DQ115" s="860" t="s">
        <v>434</v>
      </c>
      <c r="DR115" s="858"/>
      <c r="DS115" s="858"/>
      <c r="DT115" s="858"/>
      <c r="DU115" s="859"/>
      <c r="DV115" s="905" t="s">
        <v>434</v>
      </c>
      <c r="DW115" s="906"/>
      <c r="DX115" s="906"/>
      <c r="DY115" s="906"/>
      <c r="DZ115" s="907"/>
    </row>
    <row r="116" spans="1:130" s="246" customFormat="1" ht="26.25" customHeight="1">
      <c r="A116" s="1001"/>
      <c r="B116" s="1002"/>
      <c r="C116" s="961" t="s">
        <v>450</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t="s">
        <v>434</v>
      </c>
      <c r="AB116" s="858"/>
      <c r="AC116" s="858"/>
      <c r="AD116" s="858"/>
      <c r="AE116" s="859"/>
      <c r="AF116" s="860" t="s">
        <v>434</v>
      </c>
      <c r="AG116" s="858"/>
      <c r="AH116" s="858"/>
      <c r="AI116" s="858"/>
      <c r="AJ116" s="859"/>
      <c r="AK116" s="860" t="s">
        <v>434</v>
      </c>
      <c r="AL116" s="858"/>
      <c r="AM116" s="858"/>
      <c r="AN116" s="858"/>
      <c r="AO116" s="859"/>
      <c r="AP116" s="905" t="s">
        <v>434</v>
      </c>
      <c r="AQ116" s="906"/>
      <c r="AR116" s="906"/>
      <c r="AS116" s="906"/>
      <c r="AT116" s="907"/>
      <c r="AU116" s="1017"/>
      <c r="AV116" s="1018"/>
      <c r="AW116" s="1018"/>
      <c r="AX116" s="1018"/>
      <c r="AY116" s="1018"/>
      <c r="AZ116" s="944" t="s">
        <v>451</v>
      </c>
      <c r="BA116" s="945"/>
      <c r="BB116" s="945"/>
      <c r="BC116" s="945"/>
      <c r="BD116" s="945"/>
      <c r="BE116" s="945"/>
      <c r="BF116" s="945"/>
      <c r="BG116" s="945"/>
      <c r="BH116" s="945"/>
      <c r="BI116" s="945"/>
      <c r="BJ116" s="945"/>
      <c r="BK116" s="945"/>
      <c r="BL116" s="945"/>
      <c r="BM116" s="945"/>
      <c r="BN116" s="945"/>
      <c r="BO116" s="945"/>
      <c r="BP116" s="946"/>
      <c r="BQ116" s="894" t="s">
        <v>434</v>
      </c>
      <c r="BR116" s="895"/>
      <c r="BS116" s="895"/>
      <c r="BT116" s="895"/>
      <c r="BU116" s="895"/>
      <c r="BV116" s="895" t="s">
        <v>434</v>
      </c>
      <c r="BW116" s="895"/>
      <c r="BX116" s="895"/>
      <c r="BY116" s="895"/>
      <c r="BZ116" s="895"/>
      <c r="CA116" s="895" t="s">
        <v>434</v>
      </c>
      <c r="CB116" s="895"/>
      <c r="CC116" s="895"/>
      <c r="CD116" s="895"/>
      <c r="CE116" s="895"/>
      <c r="CF116" s="956" t="s">
        <v>434</v>
      </c>
      <c r="CG116" s="957"/>
      <c r="CH116" s="957"/>
      <c r="CI116" s="957"/>
      <c r="CJ116" s="957"/>
      <c r="CK116" s="1012"/>
      <c r="CL116" s="899"/>
      <c r="CM116" s="902" t="s">
        <v>452</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t="s">
        <v>434</v>
      </c>
      <c r="DH116" s="858"/>
      <c r="DI116" s="858"/>
      <c r="DJ116" s="858"/>
      <c r="DK116" s="859"/>
      <c r="DL116" s="860" t="s">
        <v>434</v>
      </c>
      <c r="DM116" s="858"/>
      <c r="DN116" s="858"/>
      <c r="DO116" s="858"/>
      <c r="DP116" s="859"/>
      <c r="DQ116" s="860" t="s">
        <v>434</v>
      </c>
      <c r="DR116" s="858"/>
      <c r="DS116" s="858"/>
      <c r="DT116" s="858"/>
      <c r="DU116" s="859"/>
      <c r="DV116" s="905" t="s">
        <v>431</v>
      </c>
      <c r="DW116" s="906"/>
      <c r="DX116" s="906"/>
      <c r="DY116" s="906"/>
      <c r="DZ116" s="907"/>
    </row>
    <row r="117" spans="1:130" s="246" customFormat="1" ht="26.25" customHeight="1">
      <c r="A117" s="982" t="s">
        <v>185</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453</v>
      </c>
      <c r="Z117" s="984"/>
      <c r="AA117" s="989">
        <v>323009</v>
      </c>
      <c r="AB117" s="990"/>
      <c r="AC117" s="990"/>
      <c r="AD117" s="990"/>
      <c r="AE117" s="991"/>
      <c r="AF117" s="992">
        <v>356011</v>
      </c>
      <c r="AG117" s="990"/>
      <c r="AH117" s="990"/>
      <c r="AI117" s="990"/>
      <c r="AJ117" s="991"/>
      <c r="AK117" s="992">
        <v>363771</v>
      </c>
      <c r="AL117" s="990"/>
      <c r="AM117" s="990"/>
      <c r="AN117" s="990"/>
      <c r="AO117" s="991"/>
      <c r="AP117" s="993"/>
      <c r="AQ117" s="994"/>
      <c r="AR117" s="994"/>
      <c r="AS117" s="994"/>
      <c r="AT117" s="995"/>
      <c r="AU117" s="1017"/>
      <c r="AV117" s="1018"/>
      <c r="AW117" s="1018"/>
      <c r="AX117" s="1018"/>
      <c r="AY117" s="1018"/>
      <c r="AZ117" s="944" t="s">
        <v>454</v>
      </c>
      <c r="BA117" s="945"/>
      <c r="BB117" s="945"/>
      <c r="BC117" s="945"/>
      <c r="BD117" s="945"/>
      <c r="BE117" s="945"/>
      <c r="BF117" s="945"/>
      <c r="BG117" s="945"/>
      <c r="BH117" s="945"/>
      <c r="BI117" s="945"/>
      <c r="BJ117" s="945"/>
      <c r="BK117" s="945"/>
      <c r="BL117" s="945"/>
      <c r="BM117" s="945"/>
      <c r="BN117" s="945"/>
      <c r="BO117" s="945"/>
      <c r="BP117" s="946"/>
      <c r="BQ117" s="894" t="s">
        <v>455</v>
      </c>
      <c r="BR117" s="895"/>
      <c r="BS117" s="895"/>
      <c r="BT117" s="895"/>
      <c r="BU117" s="895"/>
      <c r="BV117" s="895" t="s">
        <v>456</v>
      </c>
      <c r="BW117" s="895"/>
      <c r="BX117" s="895"/>
      <c r="BY117" s="895"/>
      <c r="BZ117" s="895"/>
      <c r="CA117" s="895" t="s">
        <v>457</v>
      </c>
      <c r="CB117" s="895"/>
      <c r="CC117" s="895"/>
      <c r="CD117" s="895"/>
      <c r="CE117" s="895"/>
      <c r="CF117" s="956" t="s">
        <v>457</v>
      </c>
      <c r="CG117" s="957"/>
      <c r="CH117" s="957"/>
      <c r="CI117" s="957"/>
      <c r="CJ117" s="957"/>
      <c r="CK117" s="1012"/>
      <c r="CL117" s="899"/>
      <c r="CM117" s="902" t="s">
        <v>458</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456</v>
      </c>
      <c r="DH117" s="858"/>
      <c r="DI117" s="858"/>
      <c r="DJ117" s="858"/>
      <c r="DK117" s="859"/>
      <c r="DL117" s="860" t="s">
        <v>457</v>
      </c>
      <c r="DM117" s="858"/>
      <c r="DN117" s="858"/>
      <c r="DO117" s="858"/>
      <c r="DP117" s="859"/>
      <c r="DQ117" s="860" t="s">
        <v>457</v>
      </c>
      <c r="DR117" s="858"/>
      <c r="DS117" s="858"/>
      <c r="DT117" s="858"/>
      <c r="DU117" s="859"/>
      <c r="DV117" s="905" t="s">
        <v>457</v>
      </c>
      <c r="DW117" s="906"/>
      <c r="DX117" s="906"/>
      <c r="DY117" s="906"/>
      <c r="DZ117" s="907"/>
    </row>
    <row r="118" spans="1:130" s="246" customFormat="1" ht="26.25" customHeight="1">
      <c r="A118" s="982" t="s">
        <v>425</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423</v>
      </c>
      <c r="AB118" s="983"/>
      <c r="AC118" s="983"/>
      <c r="AD118" s="983"/>
      <c r="AE118" s="984"/>
      <c r="AF118" s="985" t="s">
        <v>304</v>
      </c>
      <c r="AG118" s="983"/>
      <c r="AH118" s="983"/>
      <c r="AI118" s="983"/>
      <c r="AJ118" s="984"/>
      <c r="AK118" s="985" t="s">
        <v>303</v>
      </c>
      <c r="AL118" s="983"/>
      <c r="AM118" s="983"/>
      <c r="AN118" s="983"/>
      <c r="AO118" s="984"/>
      <c r="AP118" s="986" t="s">
        <v>424</v>
      </c>
      <c r="AQ118" s="987"/>
      <c r="AR118" s="987"/>
      <c r="AS118" s="987"/>
      <c r="AT118" s="988"/>
      <c r="AU118" s="1017"/>
      <c r="AV118" s="1018"/>
      <c r="AW118" s="1018"/>
      <c r="AX118" s="1018"/>
      <c r="AY118" s="1018"/>
      <c r="AZ118" s="960" t="s">
        <v>459</v>
      </c>
      <c r="BA118" s="961"/>
      <c r="BB118" s="961"/>
      <c r="BC118" s="961"/>
      <c r="BD118" s="961"/>
      <c r="BE118" s="961"/>
      <c r="BF118" s="961"/>
      <c r="BG118" s="961"/>
      <c r="BH118" s="961"/>
      <c r="BI118" s="961"/>
      <c r="BJ118" s="961"/>
      <c r="BK118" s="961"/>
      <c r="BL118" s="961"/>
      <c r="BM118" s="961"/>
      <c r="BN118" s="961"/>
      <c r="BO118" s="961"/>
      <c r="BP118" s="962"/>
      <c r="BQ118" s="963" t="s">
        <v>460</v>
      </c>
      <c r="BR118" s="926"/>
      <c r="BS118" s="926"/>
      <c r="BT118" s="926"/>
      <c r="BU118" s="926"/>
      <c r="BV118" s="926" t="s">
        <v>457</v>
      </c>
      <c r="BW118" s="926"/>
      <c r="BX118" s="926"/>
      <c r="BY118" s="926"/>
      <c r="BZ118" s="926"/>
      <c r="CA118" s="926" t="s">
        <v>460</v>
      </c>
      <c r="CB118" s="926"/>
      <c r="CC118" s="926"/>
      <c r="CD118" s="926"/>
      <c r="CE118" s="926"/>
      <c r="CF118" s="956" t="s">
        <v>460</v>
      </c>
      <c r="CG118" s="957"/>
      <c r="CH118" s="957"/>
      <c r="CI118" s="957"/>
      <c r="CJ118" s="957"/>
      <c r="CK118" s="1012"/>
      <c r="CL118" s="899"/>
      <c r="CM118" s="902" t="s">
        <v>461</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455</v>
      </c>
      <c r="DH118" s="858"/>
      <c r="DI118" s="858"/>
      <c r="DJ118" s="858"/>
      <c r="DK118" s="859"/>
      <c r="DL118" s="860" t="s">
        <v>462</v>
      </c>
      <c r="DM118" s="858"/>
      <c r="DN118" s="858"/>
      <c r="DO118" s="858"/>
      <c r="DP118" s="859"/>
      <c r="DQ118" s="860" t="s">
        <v>462</v>
      </c>
      <c r="DR118" s="858"/>
      <c r="DS118" s="858"/>
      <c r="DT118" s="858"/>
      <c r="DU118" s="859"/>
      <c r="DV118" s="905" t="s">
        <v>463</v>
      </c>
      <c r="DW118" s="906"/>
      <c r="DX118" s="906"/>
      <c r="DY118" s="906"/>
      <c r="DZ118" s="907"/>
    </row>
    <row r="119" spans="1:130" s="246" customFormat="1" ht="26.25" customHeight="1">
      <c r="A119" s="896" t="s">
        <v>428</v>
      </c>
      <c r="B119" s="897"/>
      <c r="C119" s="972" t="s">
        <v>429</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462</v>
      </c>
      <c r="AB119" s="976"/>
      <c r="AC119" s="976"/>
      <c r="AD119" s="976"/>
      <c r="AE119" s="977"/>
      <c r="AF119" s="978" t="s">
        <v>457</v>
      </c>
      <c r="AG119" s="976"/>
      <c r="AH119" s="976"/>
      <c r="AI119" s="976"/>
      <c r="AJ119" s="977"/>
      <c r="AK119" s="978" t="s">
        <v>462</v>
      </c>
      <c r="AL119" s="976"/>
      <c r="AM119" s="976"/>
      <c r="AN119" s="976"/>
      <c r="AO119" s="977"/>
      <c r="AP119" s="979" t="s">
        <v>456</v>
      </c>
      <c r="AQ119" s="980"/>
      <c r="AR119" s="980"/>
      <c r="AS119" s="980"/>
      <c r="AT119" s="981"/>
      <c r="AU119" s="1019"/>
      <c r="AV119" s="1020"/>
      <c r="AW119" s="1020"/>
      <c r="AX119" s="1020"/>
      <c r="AY119" s="1020"/>
      <c r="AZ119" s="277" t="s">
        <v>185</v>
      </c>
      <c r="BA119" s="277"/>
      <c r="BB119" s="277"/>
      <c r="BC119" s="277"/>
      <c r="BD119" s="277"/>
      <c r="BE119" s="277"/>
      <c r="BF119" s="277"/>
      <c r="BG119" s="277"/>
      <c r="BH119" s="277"/>
      <c r="BI119" s="277"/>
      <c r="BJ119" s="277"/>
      <c r="BK119" s="277"/>
      <c r="BL119" s="277"/>
      <c r="BM119" s="277"/>
      <c r="BN119" s="277"/>
      <c r="BO119" s="958" t="s">
        <v>464</v>
      </c>
      <c r="BP119" s="959"/>
      <c r="BQ119" s="963">
        <v>4132697</v>
      </c>
      <c r="BR119" s="926"/>
      <c r="BS119" s="926"/>
      <c r="BT119" s="926"/>
      <c r="BU119" s="926"/>
      <c r="BV119" s="926">
        <v>4067691</v>
      </c>
      <c r="BW119" s="926"/>
      <c r="BX119" s="926"/>
      <c r="BY119" s="926"/>
      <c r="BZ119" s="926"/>
      <c r="CA119" s="926">
        <v>3998440</v>
      </c>
      <c r="CB119" s="926"/>
      <c r="CC119" s="926"/>
      <c r="CD119" s="926"/>
      <c r="CE119" s="926"/>
      <c r="CF119" s="824"/>
      <c r="CG119" s="825"/>
      <c r="CH119" s="825"/>
      <c r="CI119" s="825"/>
      <c r="CJ119" s="915"/>
      <c r="CK119" s="1013"/>
      <c r="CL119" s="901"/>
      <c r="CM119" s="919" t="s">
        <v>465</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460</v>
      </c>
      <c r="DH119" s="841"/>
      <c r="DI119" s="841"/>
      <c r="DJ119" s="841"/>
      <c r="DK119" s="842"/>
      <c r="DL119" s="843" t="s">
        <v>466</v>
      </c>
      <c r="DM119" s="841"/>
      <c r="DN119" s="841"/>
      <c r="DO119" s="841"/>
      <c r="DP119" s="842"/>
      <c r="DQ119" s="843" t="s">
        <v>467</v>
      </c>
      <c r="DR119" s="841"/>
      <c r="DS119" s="841"/>
      <c r="DT119" s="841"/>
      <c r="DU119" s="842"/>
      <c r="DV119" s="929" t="s">
        <v>457</v>
      </c>
      <c r="DW119" s="930"/>
      <c r="DX119" s="930"/>
      <c r="DY119" s="930"/>
      <c r="DZ119" s="931"/>
    </row>
    <row r="120" spans="1:130" s="246" customFormat="1" ht="26.25" customHeight="1">
      <c r="A120" s="898"/>
      <c r="B120" s="899"/>
      <c r="C120" s="902" t="s">
        <v>436</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455</v>
      </c>
      <c r="AB120" s="858"/>
      <c r="AC120" s="858"/>
      <c r="AD120" s="858"/>
      <c r="AE120" s="859"/>
      <c r="AF120" s="860" t="s">
        <v>460</v>
      </c>
      <c r="AG120" s="858"/>
      <c r="AH120" s="858"/>
      <c r="AI120" s="858"/>
      <c r="AJ120" s="859"/>
      <c r="AK120" s="860" t="s">
        <v>460</v>
      </c>
      <c r="AL120" s="858"/>
      <c r="AM120" s="858"/>
      <c r="AN120" s="858"/>
      <c r="AO120" s="859"/>
      <c r="AP120" s="905" t="s">
        <v>467</v>
      </c>
      <c r="AQ120" s="906"/>
      <c r="AR120" s="906"/>
      <c r="AS120" s="906"/>
      <c r="AT120" s="907"/>
      <c r="AU120" s="964" t="s">
        <v>468</v>
      </c>
      <c r="AV120" s="965"/>
      <c r="AW120" s="965"/>
      <c r="AX120" s="965"/>
      <c r="AY120" s="966"/>
      <c r="AZ120" s="941" t="s">
        <v>469</v>
      </c>
      <c r="BA120" s="886"/>
      <c r="BB120" s="886"/>
      <c r="BC120" s="886"/>
      <c r="BD120" s="886"/>
      <c r="BE120" s="886"/>
      <c r="BF120" s="886"/>
      <c r="BG120" s="886"/>
      <c r="BH120" s="886"/>
      <c r="BI120" s="886"/>
      <c r="BJ120" s="886"/>
      <c r="BK120" s="886"/>
      <c r="BL120" s="886"/>
      <c r="BM120" s="886"/>
      <c r="BN120" s="886"/>
      <c r="BO120" s="886"/>
      <c r="BP120" s="887"/>
      <c r="BQ120" s="942">
        <v>2947106</v>
      </c>
      <c r="BR120" s="923"/>
      <c r="BS120" s="923"/>
      <c r="BT120" s="923"/>
      <c r="BU120" s="923"/>
      <c r="BV120" s="923">
        <v>3083882</v>
      </c>
      <c r="BW120" s="923"/>
      <c r="BX120" s="923"/>
      <c r="BY120" s="923"/>
      <c r="BZ120" s="923"/>
      <c r="CA120" s="923">
        <v>3007186</v>
      </c>
      <c r="CB120" s="923"/>
      <c r="CC120" s="923"/>
      <c r="CD120" s="923"/>
      <c r="CE120" s="923"/>
      <c r="CF120" s="947">
        <v>239.6</v>
      </c>
      <c r="CG120" s="948"/>
      <c r="CH120" s="948"/>
      <c r="CI120" s="948"/>
      <c r="CJ120" s="948"/>
      <c r="CK120" s="949" t="s">
        <v>470</v>
      </c>
      <c r="CL120" s="933"/>
      <c r="CM120" s="933"/>
      <c r="CN120" s="933"/>
      <c r="CO120" s="934"/>
      <c r="CP120" s="953" t="s">
        <v>471</v>
      </c>
      <c r="CQ120" s="954"/>
      <c r="CR120" s="954"/>
      <c r="CS120" s="954"/>
      <c r="CT120" s="954"/>
      <c r="CU120" s="954"/>
      <c r="CV120" s="954"/>
      <c r="CW120" s="954"/>
      <c r="CX120" s="954"/>
      <c r="CY120" s="954"/>
      <c r="CZ120" s="954"/>
      <c r="DA120" s="954"/>
      <c r="DB120" s="954"/>
      <c r="DC120" s="954"/>
      <c r="DD120" s="954"/>
      <c r="DE120" s="954"/>
      <c r="DF120" s="955"/>
      <c r="DG120" s="942">
        <v>240331</v>
      </c>
      <c r="DH120" s="923"/>
      <c r="DI120" s="923"/>
      <c r="DJ120" s="923"/>
      <c r="DK120" s="923"/>
      <c r="DL120" s="923">
        <v>288567</v>
      </c>
      <c r="DM120" s="923"/>
      <c r="DN120" s="923"/>
      <c r="DO120" s="923"/>
      <c r="DP120" s="923"/>
      <c r="DQ120" s="923">
        <v>308870</v>
      </c>
      <c r="DR120" s="923"/>
      <c r="DS120" s="923"/>
      <c r="DT120" s="923"/>
      <c r="DU120" s="923"/>
      <c r="DV120" s="924">
        <v>24.6</v>
      </c>
      <c r="DW120" s="924"/>
      <c r="DX120" s="924"/>
      <c r="DY120" s="924"/>
      <c r="DZ120" s="925"/>
    </row>
    <row r="121" spans="1:130" s="246" customFormat="1" ht="26.25" customHeight="1">
      <c r="A121" s="898"/>
      <c r="B121" s="899"/>
      <c r="C121" s="944" t="s">
        <v>472</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455</v>
      </c>
      <c r="AB121" s="858"/>
      <c r="AC121" s="858"/>
      <c r="AD121" s="858"/>
      <c r="AE121" s="859"/>
      <c r="AF121" s="860" t="s">
        <v>457</v>
      </c>
      <c r="AG121" s="858"/>
      <c r="AH121" s="858"/>
      <c r="AI121" s="858"/>
      <c r="AJ121" s="859"/>
      <c r="AK121" s="860" t="s">
        <v>457</v>
      </c>
      <c r="AL121" s="858"/>
      <c r="AM121" s="858"/>
      <c r="AN121" s="858"/>
      <c r="AO121" s="859"/>
      <c r="AP121" s="905" t="s">
        <v>457</v>
      </c>
      <c r="AQ121" s="906"/>
      <c r="AR121" s="906"/>
      <c r="AS121" s="906"/>
      <c r="AT121" s="907"/>
      <c r="AU121" s="967"/>
      <c r="AV121" s="968"/>
      <c r="AW121" s="968"/>
      <c r="AX121" s="968"/>
      <c r="AY121" s="969"/>
      <c r="AZ121" s="893" t="s">
        <v>473</v>
      </c>
      <c r="BA121" s="828"/>
      <c r="BB121" s="828"/>
      <c r="BC121" s="828"/>
      <c r="BD121" s="828"/>
      <c r="BE121" s="828"/>
      <c r="BF121" s="828"/>
      <c r="BG121" s="828"/>
      <c r="BH121" s="828"/>
      <c r="BI121" s="828"/>
      <c r="BJ121" s="828"/>
      <c r="BK121" s="828"/>
      <c r="BL121" s="828"/>
      <c r="BM121" s="828"/>
      <c r="BN121" s="828"/>
      <c r="BO121" s="828"/>
      <c r="BP121" s="829"/>
      <c r="BQ121" s="894">
        <v>213025</v>
      </c>
      <c r="BR121" s="895"/>
      <c r="BS121" s="895"/>
      <c r="BT121" s="895"/>
      <c r="BU121" s="895"/>
      <c r="BV121" s="895">
        <v>190716</v>
      </c>
      <c r="BW121" s="895"/>
      <c r="BX121" s="895"/>
      <c r="BY121" s="895"/>
      <c r="BZ121" s="895"/>
      <c r="CA121" s="895">
        <v>195645</v>
      </c>
      <c r="CB121" s="895"/>
      <c r="CC121" s="895"/>
      <c r="CD121" s="895"/>
      <c r="CE121" s="895"/>
      <c r="CF121" s="956">
        <v>15.6</v>
      </c>
      <c r="CG121" s="957"/>
      <c r="CH121" s="957"/>
      <c r="CI121" s="957"/>
      <c r="CJ121" s="957"/>
      <c r="CK121" s="950"/>
      <c r="CL121" s="936"/>
      <c r="CM121" s="936"/>
      <c r="CN121" s="936"/>
      <c r="CO121" s="937"/>
      <c r="CP121" s="916" t="s">
        <v>474</v>
      </c>
      <c r="CQ121" s="917"/>
      <c r="CR121" s="917"/>
      <c r="CS121" s="917"/>
      <c r="CT121" s="917"/>
      <c r="CU121" s="917"/>
      <c r="CV121" s="917"/>
      <c r="CW121" s="917"/>
      <c r="CX121" s="917"/>
      <c r="CY121" s="917"/>
      <c r="CZ121" s="917"/>
      <c r="DA121" s="917"/>
      <c r="DB121" s="917"/>
      <c r="DC121" s="917"/>
      <c r="DD121" s="917"/>
      <c r="DE121" s="917"/>
      <c r="DF121" s="918"/>
      <c r="DG121" s="894" t="s">
        <v>457</v>
      </c>
      <c r="DH121" s="895"/>
      <c r="DI121" s="895"/>
      <c r="DJ121" s="895"/>
      <c r="DK121" s="895"/>
      <c r="DL121" s="895" t="s">
        <v>457</v>
      </c>
      <c r="DM121" s="895"/>
      <c r="DN121" s="895"/>
      <c r="DO121" s="895"/>
      <c r="DP121" s="895"/>
      <c r="DQ121" s="895" t="s">
        <v>460</v>
      </c>
      <c r="DR121" s="895"/>
      <c r="DS121" s="895"/>
      <c r="DT121" s="895"/>
      <c r="DU121" s="895"/>
      <c r="DV121" s="872" t="s">
        <v>456</v>
      </c>
      <c r="DW121" s="872"/>
      <c r="DX121" s="872"/>
      <c r="DY121" s="872"/>
      <c r="DZ121" s="873"/>
    </row>
    <row r="122" spans="1:130" s="246" customFormat="1" ht="26.25" customHeight="1">
      <c r="A122" s="898"/>
      <c r="B122" s="899"/>
      <c r="C122" s="902" t="s">
        <v>446</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460</v>
      </c>
      <c r="AB122" s="858"/>
      <c r="AC122" s="858"/>
      <c r="AD122" s="858"/>
      <c r="AE122" s="859"/>
      <c r="AF122" s="860" t="s">
        <v>467</v>
      </c>
      <c r="AG122" s="858"/>
      <c r="AH122" s="858"/>
      <c r="AI122" s="858"/>
      <c r="AJ122" s="859"/>
      <c r="AK122" s="860" t="s">
        <v>457</v>
      </c>
      <c r="AL122" s="858"/>
      <c r="AM122" s="858"/>
      <c r="AN122" s="858"/>
      <c r="AO122" s="859"/>
      <c r="AP122" s="905" t="s">
        <v>457</v>
      </c>
      <c r="AQ122" s="906"/>
      <c r="AR122" s="906"/>
      <c r="AS122" s="906"/>
      <c r="AT122" s="907"/>
      <c r="AU122" s="967"/>
      <c r="AV122" s="968"/>
      <c r="AW122" s="968"/>
      <c r="AX122" s="968"/>
      <c r="AY122" s="969"/>
      <c r="AZ122" s="960" t="s">
        <v>475</v>
      </c>
      <c r="BA122" s="961"/>
      <c r="BB122" s="961"/>
      <c r="BC122" s="961"/>
      <c r="BD122" s="961"/>
      <c r="BE122" s="961"/>
      <c r="BF122" s="961"/>
      <c r="BG122" s="961"/>
      <c r="BH122" s="961"/>
      <c r="BI122" s="961"/>
      <c r="BJ122" s="961"/>
      <c r="BK122" s="961"/>
      <c r="BL122" s="961"/>
      <c r="BM122" s="961"/>
      <c r="BN122" s="961"/>
      <c r="BO122" s="961"/>
      <c r="BP122" s="962"/>
      <c r="BQ122" s="963">
        <v>2566282</v>
      </c>
      <c r="BR122" s="926"/>
      <c r="BS122" s="926"/>
      <c r="BT122" s="926"/>
      <c r="BU122" s="926"/>
      <c r="BV122" s="926">
        <v>2491097</v>
      </c>
      <c r="BW122" s="926"/>
      <c r="BX122" s="926"/>
      <c r="BY122" s="926"/>
      <c r="BZ122" s="926"/>
      <c r="CA122" s="926">
        <v>2459043</v>
      </c>
      <c r="CB122" s="926"/>
      <c r="CC122" s="926"/>
      <c r="CD122" s="926"/>
      <c r="CE122" s="926"/>
      <c r="CF122" s="927">
        <v>195.9</v>
      </c>
      <c r="CG122" s="928"/>
      <c r="CH122" s="928"/>
      <c r="CI122" s="928"/>
      <c r="CJ122" s="928"/>
      <c r="CK122" s="950"/>
      <c r="CL122" s="936"/>
      <c r="CM122" s="936"/>
      <c r="CN122" s="936"/>
      <c r="CO122" s="937"/>
      <c r="CP122" s="916" t="s">
        <v>476</v>
      </c>
      <c r="CQ122" s="917"/>
      <c r="CR122" s="917"/>
      <c r="CS122" s="917"/>
      <c r="CT122" s="917"/>
      <c r="CU122" s="917"/>
      <c r="CV122" s="917"/>
      <c r="CW122" s="917"/>
      <c r="CX122" s="917"/>
      <c r="CY122" s="917"/>
      <c r="CZ122" s="917"/>
      <c r="DA122" s="917"/>
      <c r="DB122" s="917"/>
      <c r="DC122" s="917"/>
      <c r="DD122" s="917"/>
      <c r="DE122" s="917"/>
      <c r="DF122" s="918"/>
      <c r="DG122" s="894" t="s">
        <v>455</v>
      </c>
      <c r="DH122" s="895"/>
      <c r="DI122" s="895"/>
      <c r="DJ122" s="895"/>
      <c r="DK122" s="895"/>
      <c r="DL122" s="895" t="s">
        <v>457</v>
      </c>
      <c r="DM122" s="895"/>
      <c r="DN122" s="895"/>
      <c r="DO122" s="895"/>
      <c r="DP122" s="895"/>
      <c r="DQ122" s="895" t="s">
        <v>460</v>
      </c>
      <c r="DR122" s="895"/>
      <c r="DS122" s="895"/>
      <c r="DT122" s="895"/>
      <c r="DU122" s="895"/>
      <c r="DV122" s="872" t="s">
        <v>455</v>
      </c>
      <c r="DW122" s="872"/>
      <c r="DX122" s="872"/>
      <c r="DY122" s="872"/>
      <c r="DZ122" s="873"/>
    </row>
    <row r="123" spans="1:130" s="246" customFormat="1" ht="26.25" customHeight="1">
      <c r="A123" s="898"/>
      <c r="B123" s="899"/>
      <c r="C123" s="902" t="s">
        <v>452</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457</v>
      </c>
      <c r="AB123" s="858"/>
      <c r="AC123" s="858"/>
      <c r="AD123" s="858"/>
      <c r="AE123" s="859"/>
      <c r="AF123" s="860" t="s">
        <v>457</v>
      </c>
      <c r="AG123" s="858"/>
      <c r="AH123" s="858"/>
      <c r="AI123" s="858"/>
      <c r="AJ123" s="859"/>
      <c r="AK123" s="860" t="s">
        <v>477</v>
      </c>
      <c r="AL123" s="858"/>
      <c r="AM123" s="858"/>
      <c r="AN123" s="858"/>
      <c r="AO123" s="859"/>
      <c r="AP123" s="905" t="s">
        <v>457</v>
      </c>
      <c r="AQ123" s="906"/>
      <c r="AR123" s="906"/>
      <c r="AS123" s="906"/>
      <c r="AT123" s="907"/>
      <c r="AU123" s="970"/>
      <c r="AV123" s="971"/>
      <c r="AW123" s="971"/>
      <c r="AX123" s="971"/>
      <c r="AY123" s="971"/>
      <c r="AZ123" s="277" t="s">
        <v>185</v>
      </c>
      <c r="BA123" s="277"/>
      <c r="BB123" s="277"/>
      <c r="BC123" s="277"/>
      <c r="BD123" s="277"/>
      <c r="BE123" s="277"/>
      <c r="BF123" s="277"/>
      <c r="BG123" s="277"/>
      <c r="BH123" s="277"/>
      <c r="BI123" s="277"/>
      <c r="BJ123" s="277"/>
      <c r="BK123" s="277"/>
      <c r="BL123" s="277"/>
      <c r="BM123" s="277"/>
      <c r="BN123" s="277"/>
      <c r="BO123" s="958" t="s">
        <v>478</v>
      </c>
      <c r="BP123" s="959"/>
      <c r="BQ123" s="913">
        <v>5726413</v>
      </c>
      <c r="BR123" s="914"/>
      <c r="BS123" s="914"/>
      <c r="BT123" s="914"/>
      <c r="BU123" s="914"/>
      <c r="BV123" s="914">
        <v>5765695</v>
      </c>
      <c r="BW123" s="914"/>
      <c r="BX123" s="914"/>
      <c r="BY123" s="914"/>
      <c r="BZ123" s="914"/>
      <c r="CA123" s="914">
        <v>5661874</v>
      </c>
      <c r="CB123" s="914"/>
      <c r="CC123" s="914"/>
      <c r="CD123" s="914"/>
      <c r="CE123" s="914"/>
      <c r="CF123" s="824"/>
      <c r="CG123" s="825"/>
      <c r="CH123" s="825"/>
      <c r="CI123" s="825"/>
      <c r="CJ123" s="915"/>
      <c r="CK123" s="950"/>
      <c r="CL123" s="936"/>
      <c r="CM123" s="936"/>
      <c r="CN123" s="936"/>
      <c r="CO123" s="937"/>
      <c r="CP123" s="916"/>
      <c r="CQ123" s="917"/>
      <c r="CR123" s="917"/>
      <c r="CS123" s="917"/>
      <c r="CT123" s="917"/>
      <c r="CU123" s="917"/>
      <c r="CV123" s="917"/>
      <c r="CW123" s="917"/>
      <c r="CX123" s="917"/>
      <c r="CY123" s="917"/>
      <c r="CZ123" s="917"/>
      <c r="DA123" s="917"/>
      <c r="DB123" s="917"/>
      <c r="DC123" s="917"/>
      <c r="DD123" s="917"/>
      <c r="DE123" s="917"/>
      <c r="DF123" s="918"/>
      <c r="DG123" s="857"/>
      <c r="DH123" s="858"/>
      <c r="DI123" s="858"/>
      <c r="DJ123" s="858"/>
      <c r="DK123" s="859"/>
      <c r="DL123" s="860"/>
      <c r="DM123" s="858"/>
      <c r="DN123" s="858"/>
      <c r="DO123" s="858"/>
      <c r="DP123" s="859"/>
      <c r="DQ123" s="860"/>
      <c r="DR123" s="858"/>
      <c r="DS123" s="858"/>
      <c r="DT123" s="858"/>
      <c r="DU123" s="859"/>
      <c r="DV123" s="905"/>
      <c r="DW123" s="906"/>
      <c r="DX123" s="906"/>
      <c r="DY123" s="906"/>
      <c r="DZ123" s="907"/>
    </row>
    <row r="124" spans="1:130" s="246" customFormat="1" ht="26.25" customHeight="1" thickBot="1">
      <c r="A124" s="898"/>
      <c r="B124" s="899"/>
      <c r="C124" s="902" t="s">
        <v>458</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462</v>
      </c>
      <c r="AB124" s="858"/>
      <c r="AC124" s="858"/>
      <c r="AD124" s="858"/>
      <c r="AE124" s="859"/>
      <c r="AF124" s="860" t="s">
        <v>457</v>
      </c>
      <c r="AG124" s="858"/>
      <c r="AH124" s="858"/>
      <c r="AI124" s="858"/>
      <c r="AJ124" s="859"/>
      <c r="AK124" s="860" t="s">
        <v>457</v>
      </c>
      <c r="AL124" s="858"/>
      <c r="AM124" s="858"/>
      <c r="AN124" s="858"/>
      <c r="AO124" s="859"/>
      <c r="AP124" s="905" t="s">
        <v>455</v>
      </c>
      <c r="AQ124" s="906"/>
      <c r="AR124" s="906"/>
      <c r="AS124" s="906"/>
      <c r="AT124" s="907"/>
      <c r="AU124" s="908" t="s">
        <v>479</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t="s">
        <v>462</v>
      </c>
      <c r="BR124" s="912"/>
      <c r="BS124" s="912"/>
      <c r="BT124" s="912"/>
      <c r="BU124" s="912"/>
      <c r="BV124" s="912" t="s">
        <v>457</v>
      </c>
      <c r="BW124" s="912"/>
      <c r="BX124" s="912"/>
      <c r="BY124" s="912"/>
      <c r="BZ124" s="912"/>
      <c r="CA124" s="912" t="s">
        <v>462</v>
      </c>
      <c r="CB124" s="912"/>
      <c r="CC124" s="912"/>
      <c r="CD124" s="912"/>
      <c r="CE124" s="912"/>
      <c r="CF124" s="802"/>
      <c r="CG124" s="803"/>
      <c r="CH124" s="803"/>
      <c r="CI124" s="803"/>
      <c r="CJ124" s="943"/>
      <c r="CK124" s="951"/>
      <c r="CL124" s="951"/>
      <c r="CM124" s="951"/>
      <c r="CN124" s="951"/>
      <c r="CO124" s="952"/>
      <c r="CP124" s="916" t="s">
        <v>480</v>
      </c>
      <c r="CQ124" s="917"/>
      <c r="CR124" s="917"/>
      <c r="CS124" s="917"/>
      <c r="CT124" s="917"/>
      <c r="CU124" s="917"/>
      <c r="CV124" s="917"/>
      <c r="CW124" s="917"/>
      <c r="CX124" s="917"/>
      <c r="CY124" s="917"/>
      <c r="CZ124" s="917"/>
      <c r="DA124" s="917"/>
      <c r="DB124" s="917"/>
      <c r="DC124" s="917"/>
      <c r="DD124" s="917"/>
      <c r="DE124" s="917"/>
      <c r="DF124" s="918"/>
      <c r="DG124" s="840" t="s">
        <v>466</v>
      </c>
      <c r="DH124" s="841"/>
      <c r="DI124" s="841"/>
      <c r="DJ124" s="841"/>
      <c r="DK124" s="842"/>
      <c r="DL124" s="843" t="s">
        <v>455</v>
      </c>
      <c r="DM124" s="841"/>
      <c r="DN124" s="841"/>
      <c r="DO124" s="841"/>
      <c r="DP124" s="842"/>
      <c r="DQ124" s="843" t="s">
        <v>455</v>
      </c>
      <c r="DR124" s="841"/>
      <c r="DS124" s="841"/>
      <c r="DT124" s="841"/>
      <c r="DU124" s="842"/>
      <c r="DV124" s="929" t="s">
        <v>455</v>
      </c>
      <c r="DW124" s="930"/>
      <c r="DX124" s="930"/>
      <c r="DY124" s="930"/>
      <c r="DZ124" s="931"/>
    </row>
    <row r="125" spans="1:130" s="246" customFormat="1" ht="26.25" customHeight="1">
      <c r="A125" s="898"/>
      <c r="B125" s="899"/>
      <c r="C125" s="902" t="s">
        <v>461</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460</v>
      </c>
      <c r="AB125" s="858"/>
      <c r="AC125" s="858"/>
      <c r="AD125" s="858"/>
      <c r="AE125" s="859"/>
      <c r="AF125" s="860" t="s">
        <v>455</v>
      </c>
      <c r="AG125" s="858"/>
      <c r="AH125" s="858"/>
      <c r="AI125" s="858"/>
      <c r="AJ125" s="859"/>
      <c r="AK125" s="860" t="s">
        <v>457</v>
      </c>
      <c r="AL125" s="858"/>
      <c r="AM125" s="858"/>
      <c r="AN125" s="858"/>
      <c r="AO125" s="859"/>
      <c r="AP125" s="905" t="s">
        <v>457</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481</v>
      </c>
      <c r="CL125" s="933"/>
      <c r="CM125" s="933"/>
      <c r="CN125" s="933"/>
      <c r="CO125" s="934"/>
      <c r="CP125" s="941" t="s">
        <v>482</v>
      </c>
      <c r="CQ125" s="886"/>
      <c r="CR125" s="886"/>
      <c r="CS125" s="886"/>
      <c r="CT125" s="886"/>
      <c r="CU125" s="886"/>
      <c r="CV125" s="886"/>
      <c r="CW125" s="886"/>
      <c r="CX125" s="886"/>
      <c r="CY125" s="886"/>
      <c r="CZ125" s="886"/>
      <c r="DA125" s="886"/>
      <c r="DB125" s="886"/>
      <c r="DC125" s="886"/>
      <c r="DD125" s="886"/>
      <c r="DE125" s="886"/>
      <c r="DF125" s="887"/>
      <c r="DG125" s="942" t="s">
        <v>455</v>
      </c>
      <c r="DH125" s="923"/>
      <c r="DI125" s="923"/>
      <c r="DJ125" s="923"/>
      <c r="DK125" s="923"/>
      <c r="DL125" s="923" t="s">
        <v>455</v>
      </c>
      <c r="DM125" s="923"/>
      <c r="DN125" s="923"/>
      <c r="DO125" s="923"/>
      <c r="DP125" s="923"/>
      <c r="DQ125" s="923" t="s">
        <v>457</v>
      </c>
      <c r="DR125" s="923"/>
      <c r="DS125" s="923"/>
      <c r="DT125" s="923"/>
      <c r="DU125" s="923"/>
      <c r="DV125" s="924" t="s">
        <v>457</v>
      </c>
      <c r="DW125" s="924"/>
      <c r="DX125" s="924"/>
      <c r="DY125" s="924"/>
      <c r="DZ125" s="925"/>
    </row>
    <row r="126" spans="1:130" s="246" customFormat="1" ht="26.25" customHeight="1" thickBot="1">
      <c r="A126" s="898"/>
      <c r="B126" s="899"/>
      <c r="C126" s="902" t="s">
        <v>465</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455</v>
      </c>
      <c r="AB126" s="858"/>
      <c r="AC126" s="858"/>
      <c r="AD126" s="858"/>
      <c r="AE126" s="859"/>
      <c r="AF126" s="860" t="s">
        <v>455</v>
      </c>
      <c r="AG126" s="858"/>
      <c r="AH126" s="858"/>
      <c r="AI126" s="858"/>
      <c r="AJ126" s="859"/>
      <c r="AK126" s="860" t="s">
        <v>455</v>
      </c>
      <c r="AL126" s="858"/>
      <c r="AM126" s="858"/>
      <c r="AN126" s="858"/>
      <c r="AO126" s="859"/>
      <c r="AP126" s="905" t="s">
        <v>455</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483</v>
      </c>
      <c r="CQ126" s="828"/>
      <c r="CR126" s="828"/>
      <c r="CS126" s="828"/>
      <c r="CT126" s="828"/>
      <c r="CU126" s="828"/>
      <c r="CV126" s="828"/>
      <c r="CW126" s="828"/>
      <c r="CX126" s="828"/>
      <c r="CY126" s="828"/>
      <c r="CZ126" s="828"/>
      <c r="DA126" s="828"/>
      <c r="DB126" s="828"/>
      <c r="DC126" s="828"/>
      <c r="DD126" s="828"/>
      <c r="DE126" s="828"/>
      <c r="DF126" s="829"/>
      <c r="DG126" s="894" t="s">
        <v>460</v>
      </c>
      <c r="DH126" s="895"/>
      <c r="DI126" s="895"/>
      <c r="DJ126" s="895"/>
      <c r="DK126" s="895"/>
      <c r="DL126" s="895" t="s">
        <v>455</v>
      </c>
      <c r="DM126" s="895"/>
      <c r="DN126" s="895"/>
      <c r="DO126" s="895"/>
      <c r="DP126" s="895"/>
      <c r="DQ126" s="895" t="s">
        <v>455</v>
      </c>
      <c r="DR126" s="895"/>
      <c r="DS126" s="895"/>
      <c r="DT126" s="895"/>
      <c r="DU126" s="895"/>
      <c r="DV126" s="872" t="s">
        <v>455</v>
      </c>
      <c r="DW126" s="872"/>
      <c r="DX126" s="872"/>
      <c r="DY126" s="872"/>
      <c r="DZ126" s="873"/>
    </row>
    <row r="127" spans="1:130" s="246" customFormat="1" ht="26.25" customHeight="1">
      <c r="A127" s="900"/>
      <c r="B127" s="901"/>
      <c r="C127" s="919" t="s">
        <v>484</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455</v>
      </c>
      <c r="AB127" s="858"/>
      <c r="AC127" s="858"/>
      <c r="AD127" s="858"/>
      <c r="AE127" s="859"/>
      <c r="AF127" s="860" t="s">
        <v>457</v>
      </c>
      <c r="AG127" s="858"/>
      <c r="AH127" s="858"/>
      <c r="AI127" s="858"/>
      <c r="AJ127" s="859"/>
      <c r="AK127" s="860" t="s">
        <v>455</v>
      </c>
      <c r="AL127" s="858"/>
      <c r="AM127" s="858"/>
      <c r="AN127" s="858"/>
      <c r="AO127" s="859"/>
      <c r="AP127" s="905" t="s">
        <v>460</v>
      </c>
      <c r="AQ127" s="906"/>
      <c r="AR127" s="906"/>
      <c r="AS127" s="906"/>
      <c r="AT127" s="907"/>
      <c r="AU127" s="282"/>
      <c r="AV127" s="282"/>
      <c r="AW127" s="282"/>
      <c r="AX127" s="922" t="s">
        <v>485</v>
      </c>
      <c r="AY127" s="890"/>
      <c r="AZ127" s="890"/>
      <c r="BA127" s="890"/>
      <c r="BB127" s="890"/>
      <c r="BC127" s="890"/>
      <c r="BD127" s="890"/>
      <c r="BE127" s="891"/>
      <c r="BF127" s="889" t="s">
        <v>486</v>
      </c>
      <c r="BG127" s="890"/>
      <c r="BH127" s="890"/>
      <c r="BI127" s="890"/>
      <c r="BJ127" s="890"/>
      <c r="BK127" s="890"/>
      <c r="BL127" s="891"/>
      <c r="BM127" s="889" t="s">
        <v>487</v>
      </c>
      <c r="BN127" s="890"/>
      <c r="BO127" s="890"/>
      <c r="BP127" s="890"/>
      <c r="BQ127" s="890"/>
      <c r="BR127" s="890"/>
      <c r="BS127" s="891"/>
      <c r="BT127" s="889" t="s">
        <v>488</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489</v>
      </c>
      <c r="CQ127" s="828"/>
      <c r="CR127" s="828"/>
      <c r="CS127" s="828"/>
      <c r="CT127" s="828"/>
      <c r="CU127" s="828"/>
      <c r="CV127" s="828"/>
      <c r="CW127" s="828"/>
      <c r="CX127" s="828"/>
      <c r="CY127" s="828"/>
      <c r="CZ127" s="828"/>
      <c r="DA127" s="828"/>
      <c r="DB127" s="828"/>
      <c r="DC127" s="828"/>
      <c r="DD127" s="828"/>
      <c r="DE127" s="828"/>
      <c r="DF127" s="829"/>
      <c r="DG127" s="894" t="s">
        <v>466</v>
      </c>
      <c r="DH127" s="895"/>
      <c r="DI127" s="895"/>
      <c r="DJ127" s="895"/>
      <c r="DK127" s="895"/>
      <c r="DL127" s="895" t="s">
        <v>455</v>
      </c>
      <c r="DM127" s="895"/>
      <c r="DN127" s="895"/>
      <c r="DO127" s="895"/>
      <c r="DP127" s="895"/>
      <c r="DQ127" s="895" t="s">
        <v>457</v>
      </c>
      <c r="DR127" s="895"/>
      <c r="DS127" s="895"/>
      <c r="DT127" s="895"/>
      <c r="DU127" s="895"/>
      <c r="DV127" s="872" t="s">
        <v>455</v>
      </c>
      <c r="DW127" s="872"/>
      <c r="DX127" s="872"/>
      <c r="DY127" s="872"/>
      <c r="DZ127" s="873"/>
    </row>
    <row r="128" spans="1:130" s="246" customFormat="1" ht="26.25" customHeight="1" thickBot="1">
      <c r="A128" s="874" t="s">
        <v>490</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491</v>
      </c>
      <c r="X128" s="876"/>
      <c r="Y128" s="876"/>
      <c r="Z128" s="877"/>
      <c r="AA128" s="878">
        <v>26499</v>
      </c>
      <c r="AB128" s="879"/>
      <c r="AC128" s="879"/>
      <c r="AD128" s="879"/>
      <c r="AE128" s="880"/>
      <c r="AF128" s="881">
        <v>29466</v>
      </c>
      <c r="AG128" s="879"/>
      <c r="AH128" s="879"/>
      <c r="AI128" s="879"/>
      <c r="AJ128" s="880"/>
      <c r="AK128" s="881">
        <v>34169</v>
      </c>
      <c r="AL128" s="879"/>
      <c r="AM128" s="879"/>
      <c r="AN128" s="879"/>
      <c r="AO128" s="880"/>
      <c r="AP128" s="882"/>
      <c r="AQ128" s="883"/>
      <c r="AR128" s="883"/>
      <c r="AS128" s="883"/>
      <c r="AT128" s="884"/>
      <c r="AU128" s="282"/>
      <c r="AV128" s="282"/>
      <c r="AW128" s="282"/>
      <c r="AX128" s="885" t="s">
        <v>492</v>
      </c>
      <c r="AY128" s="886"/>
      <c r="AZ128" s="886"/>
      <c r="BA128" s="886"/>
      <c r="BB128" s="886"/>
      <c r="BC128" s="886"/>
      <c r="BD128" s="886"/>
      <c r="BE128" s="887"/>
      <c r="BF128" s="864" t="s">
        <v>457</v>
      </c>
      <c r="BG128" s="865"/>
      <c r="BH128" s="865"/>
      <c r="BI128" s="865"/>
      <c r="BJ128" s="865"/>
      <c r="BK128" s="865"/>
      <c r="BL128" s="888"/>
      <c r="BM128" s="864">
        <v>15</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493</v>
      </c>
      <c r="CQ128" s="806"/>
      <c r="CR128" s="806"/>
      <c r="CS128" s="806"/>
      <c r="CT128" s="806"/>
      <c r="CU128" s="806"/>
      <c r="CV128" s="806"/>
      <c r="CW128" s="806"/>
      <c r="CX128" s="806"/>
      <c r="CY128" s="806"/>
      <c r="CZ128" s="806"/>
      <c r="DA128" s="806"/>
      <c r="DB128" s="806"/>
      <c r="DC128" s="806"/>
      <c r="DD128" s="806"/>
      <c r="DE128" s="806"/>
      <c r="DF128" s="807"/>
      <c r="DG128" s="868" t="s">
        <v>460</v>
      </c>
      <c r="DH128" s="869"/>
      <c r="DI128" s="869"/>
      <c r="DJ128" s="869"/>
      <c r="DK128" s="869"/>
      <c r="DL128" s="869" t="s">
        <v>457</v>
      </c>
      <c r="DM128" s="869"/>
      <c r="DN128" s="869"/>
      <c r="DO128" s="869"/>
      <c r="DP128" s="869"/>
      <c r="DQ128" s="869" t="s">
        <v>457</v>
      </c>
      <c r="DR128" s="869"/>
      <c r="DS128" s="869"/>
      <c r="DT128" s="869"/>
      <c r="DU128" s="869"/>
      <c r="DV128" s="870" t="s">
        <v>457</v>
      </c>
      <c r="DW128" s="870"/>
      <c r="DX128" s="870"/>
      <c r="DY128" s="870"/>
      <c r="DZ128" s="871"/>
    </row>
    <row r="129" spans="1:131" s="246" customFormat="1" ht="26.25" customHeight="1">
      <c r="A129" s="852" t="s">
        <v>107</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494</v>
      </c>
      <c r="X129" s="855"/>
      <c r="Y129" s="855"/>
      <c r="Z129" s="856"/>
      <c r="AA129" s="857">
        <v>1553266</v>
      </c>
      <c r="AB129" s="858"/>
      <c r="AC129" s="858"/>
      <c r="AD129" s="858"/>
      <c r="AE129" s="859"/>
      <c r="AF129" s="860">
        <v>1530160</v>
      </c>
      <c r="AG129" s="858"/>
      <c r="AH129" s="858"/>
      <c r="AI129" s="858"/>
      <c r="AJ129" s="859"/>
      <c r="AK129" s="860">
        <v>1520328</v>
      </c>
      <c r="AL129" s="858"/>
      <c r="AM129" s="858"/>
      <c r="AN129" s="858"/>
      <c r="AO129" s="859"/>
      <c r="AP129" s="861"/>
      <c r="AQ129" s="862"/>
      <c r="AR129" s="862"/>
      <c r="AS129" s="862"/>
      <c r="AT129" s="863"/>
      <c r="AU129" s="284"/>
      <c r="AV129" s="284"/>
      <c r="AW129" s="284"/>
      <c r="AX129" s="827" t="s">
        <v>495</v>
      </c>
      <c r="AY129" s="828"/>
      <c r="AZ129" s="828"/>
      <c r="BA129" s="828"/>
      <c r="BB129" s="828"/>
      <c r="BC129" s="828"/>
      <c r="BD129" s="828"/>
      <c r="BE129" s="829"/>
      <c r="BF129" s="847" t="s">
        <v>457</v>
      </c>
      <c r="BG129" s="848"/>
      <c r="BH129" s="848"/>
      <c r="BI129" s="848"/>
      <c r="BJ129" s="848"/>
      <c r="BK129" s="848"/>
      <c r="BL129" s="849"/>
      <c r="BM129" s="847">
        <v>20</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496</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497</v>
      </c>
      <c r="X130" s="855"/>
      <c r="Y130" s="855"/>
      <c r="Z130" s="856"/>
      <c r="AA130" s="857">
        <v>261057</v>
      </c>
      <c r="AB130" s="858"/>
      <c r="AC130" s="858"/>
      <c r="AD130" s="858"/>
      <c r="AE130" s="859"/>
      <c r="AF130" s="860">
        <v>261563</v>
      </c>
      <c r="AG130" s="858"/>
      <c r="AH130" s="858"/>
      <c r="AI130" s="858"/>
      <c r="AJ130" s="859"/>
      <c r="AK130" s="860">
        <v>265241</v>
      </c>
      <c r="AL130" s="858"/>
      <c r="AM130" s="858"/>
      <c r="AN130" s="858"/>
      <c r="AO130" s="859"/>
      <c r="AP130" s="861"/>
      <c r="AQ130" s="862"/>
      <c r="AR130" s="862"/>
      <c r="AS130" s="862"/>
      <c r="AT130" s="863"/>
      <c r="AU130" s="284"/>
      <c r="AV130" s="284"/>
      <c r="AW130" s="284"/>
      <c r="AX130" s="827" t="s">
        <v>498</v>
      </c>
      <c r="AY130" s="828"/>
      <c r="AZ130" s="828"/>
      <c r="BA130" s="828"/>
      <c r="BB130" s="828"/>
      <c r="BC130" s="828"/>
      <c r="BD130" s="828"/>
      <c r="BE130" s="829"/>
      <c r="BF130" s="830">
        <v>4.3</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499</v>
      </c>
      <c r="X131" s="838"/>
      <c r="Y131" s="838"/>
      <c r="Z131" s="839"/>
      <c r="AA131" s="840">
        <v>1292209</v>
      </c>
      <c r="AB131" s="841"/>
      <c r="AC131" s="841"/>
      <c r="AD131" s="841"/>
      <c r="AE131" s="842"/>
      <c r="AF131" s="843">
        <v>1268597</v>
      </c>
      <c r="AG131" s="841"/>
      <c r="AH131" s="841"/>
      <c r="AI131" s="841"/>
      <c r="AJ131" s="842"/>
      <c r="AK131" s="843">
        <v>1255087</v>
      </c>
      <c r="AL131" s="841"/>
      <c r="AM131" s="841"/>
      <c r="AN131" s="841"/>
      <c r="AO131" s="842"/>
      <c r="AP131" s="844"/>
      <c r="AQ131" s="845"/>
      <c r="AR131" s="845"/>
      <c r="AS131" s="845"/>
      <c r="AT131" s="846"/>
      <c r="AU131" s="284"/>
      <c r="AV131" s="284"/>
      <c r="AW131" s="284"/>
      <c r="AX131" s="805" t="s">
        <v>500</v>
      </c>
      <c r="AY131" s="806"/>
      <c r="AZ131" s="806"/>
      <c r="BA131" s="806"/>
      <c r="BB131" s="806"/>
      <c r="BC131" s="806"/>
      <c r="BD131" s="806"/>
      <c r="BE131" s="807"/>
      <c r="BF131" s="808" t="s">
        <v>460</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501</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502</v>
      </c>
      <c r="W132" s="818"/>
      <c r="X132" s="818"/>
      <c r="Y132" s="818"/>
      <c r="Z132" s="819"/>
      <c r="AA132" s="820">
        <v>2.7435964309999998</v>
      </c>
      <c r="AB132" s="821"/>
      <c r="AC132" s="821"/>
      <c r="AD132" s="821"/>
      <c r="AE132" s="822"/>
      <c r="AF132" s="823">
        <v>5.1223517000000003</v>
      </c>
      <c r="AG132" s="821"/>
      <c r="AH132" s="821"/>
      <c r="AI132" s="821"/>
      <c r="AJ132" s="822"/>
      <c r="AK132" s="823">
        <v>5.1280110460000001</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503</v>
      </c>
      <c r="W133" s="797"/>
      <c r="X133" s="797"/>
      <c r="Y133" s="797"/>
      <c r="Z133" s="798"/>
      <c r="AA133" s="799">
        <v>3.1</v>
      </c>
      <c r="AB133" s="800"/>
      <c r="AC133" s="800"/>
      <c r="AD133" s="800"/>
      <c r="AE133" s="801"/>
      <c r="AF133" s="799">
        <v>3.5</v>
      </c>
      <c r="AG133" s="800"/>
      <c r="AH133" s="800"/>
      <c r="AI133" s="800"/>
      <c r="AJ133" s="801"/>
      <c r="AK133" s="799">
        <v>4.3</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J7T7ytzKNrX/G8UKNeZNPbMlIaAQbcZZPHkBD0KGWxAKnF+KY3dXeMotH8fB2N1dPatdUFsNXMxdCORiJFDhKQ==" saltValue="wDKxOag4AObybeDqC1vbA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70" zoomScaleNormal="85" zoomScaleSheetLayoutView="7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504</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fsUfxp6qrJkCRv21NpBhzzueZ9MpwnOEQ7UtuyA1URSWAX+iojbuE6TMu3roqUaJr2Hg2925luJK4y8qxR0w==" saltValue="L0MmijIqCq8PG9aD0uj8r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70" zoomScaleNormal="7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FjpM2PgOcZ/hQhppuojNp1XwVc/GBSV5oeuzdiICs2+hFV4cCjdt9jAm83nHO4FEYIwuv1yr/xZ1tLZdTelTgQ==" saltValue="JQXekyRkoQb1UwdnbD2Y2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70" zoomScaleSheetLayoutView="70"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505</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506</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507</v>
      </c>
      <c r="AP7" s="303"/>
      <c r="AQ7" s="304" t="s">
        <v>508</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509</v>
      </c>
      <c r="AQ8" s="310" t="s">
        <v>510</v>
      </c>
      <c r="AR8" s="311" t="s">
        <v>511</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512</v>
      </c>
      <c r="AL9" s="1227"/>
      <c r="AM9" s="1227"/>
      <c r="AN9" s="1228"/>
      <c r="AO9" s="312">
        <v>468899</v>
      </c>
      <c r="AP9" s="312">
        <v>173666</v>
      </c>
      <c r="AQ9" s="313">
        <v>190701</v>
      </c>
      <c r="AR9" s="314">
        <v>-8.9</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513</v>
      </c>
      <c r="AL10" s="1227"/>
      <c r="AM10" s="1227"/>
      <c r="AN10" s="1228"/>
      <c r="AO10" s="315">
        <v>86717</v>
      </c>
      <c r="AP10" s="315">
        <v>32117</v>
      </c>
      <c r="AQ10" s="316">
        <v>22807</v>
      </c>
      <c r="AR10" s="317">
        <v>40.799999999999997</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514</v>
      </c>
      <c r="AL11" s="1227"/>
      <c r="AM11" s="1227"/>
      <c r="AN11" s="1228"/>
      <c r="AO11" s="315">
        <v>81454</v>
      </c>
      <c r="AP11" s="315">
        <v>30168</v>
      </c>
      <c r="AQ11" s="316">
        <v>29822</v>
      </c>
      <c r="AR11" s="317">
        <v>1.2</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515</v>
      </c>
      <c r="AL12" s="1227"/>
      <c r="AM12" s="1227"/>
      <c r="AN12" s="1228"/>
      <c r="AO12" s="315" t="s">
        <v>516</v>
      </c>
      <c r="AP12" s="315" t="s">
        <v>516</v>
      </c>
      <c r="AQ12" s="316">
        <v>3258</v>
      </c>
      <c r="AR12" s="317" t="s">
        <v>516</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517</v>
      </c>
      <c r="AL13" s="1227"/>
      <c r="AM13" s="1227"/>
      <c r="AN13" s="1228"/>
      <c r="AO13" s="315" t="s">
        <v>516</v>
      </c>
      <c r="AP13" s="315" t="s">
        <v>516</v>
      </c>
      <c r="AQ13" s="316">
        <v>24</v>
      </c>
      <c r="AR13" s="317" t="s">
        <v>516</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518</v>
      </c>
      <c r="AL14" s="1227"/>
      <c r="AM14" s="1227"/>
      <c r="AN14" s="1228"/>
      <c r="AO14" s="315">
        <v>13700</v>
      </c>
      <c r="AP14" s="315">
        <v>5074</v>
      </c>
      <c r="AQ14" s="316">
        <v>10094</v>
      </c>
      <c r="AR14" s="317">
        <v>-49.7</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519</v>
      </c>
      <c r="AL15" s="1227"/>
      <c r="AM15" s="1227"/>
      <c r="AN15" s="1228"/>
      <c r="AO15" s="315">
        <v>10355</v>
      </c>
      <c r="AP15" s="315">
        <v>3835</v>
      </c>
      <c r="AQ15" s="316">
        <v>4017</v>
      </c>
      <c r="AR15" s="317">
        <v>-4.5</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520</v>
      </c>
      <c r="AL16" s="1230"/>
      <c r="AM16" s="1230"/>
      <c r="AN16" s="1231"/>
      <c r="AO16" s="315">
        <v>-42777</v>
      </c>
      <c r="AP16" s="315">
        <v>-15843</v>
      </c>
      <c r="AQ16" s="316">
        <v>-17771</v>
      </c>
      <c r="AR16" s="317">
        <v>-10.8</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185</v>
      </c>
      <c r="AL17" s="1230"/>
      <c r="AM17" s="1230"/>
      <c r="AN17" s="1231"/>
      <c r="AO17" s="315">
        <v>618348</v>
      </c>
      <c r="AP17" s="315">
        <v>229018</v>
      </c>
      <c r="AQ17" s="316">
        <v>242952</v>
      </c>
      <c r="AR17" s="317">
        <v>-5.7</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521</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522</v>
      </c>
      <c r="AP20" s="323" t="s">
        <v>523</v>
      </c>
      <c r="AQ20" s="324" t="s">
        <v>524</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525</v>
      </c>
      <c r="AL21" s="1224"/>
      <c r="AM21" s="1224"/>
      <c r="AN21" s="1225"/>
      <c r="AO21" s="327">
        <v>21.11</v>
      </c>
      <c r="AP21" s="328">
        <v>21.84</v>
      </c>
      <c r="AQ21" s="329">
        <v>-0.73</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526</v>
      </c>
      <c r="AL22" s="1224"/>
      <c r="AM22" s="1224"/>
      <c r="AN22" s="1225"/>
      <c r="AO22" s="332">
        <v>96.2</v>
      </c>
      <c r="AP22" s="333">
        <v>95.6</v>
      </c>
      <c r="AQ22" s="334">
        <v>0.6</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527</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528</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529</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507</v>
      </c>
      <c r="AP30" s="303"/>
      <c r="AQ30" s="304" t="s">
        <v>508</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509</v>
      </c>
      <c r="AQ31" s="310" t="s">
        <v>510</v>
      </c>
      <c r="AR31" s="311" t="s">
        <v>511</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530</v>
      </c>
      <c r="AL32" s="1215"/>
      <c r="AM32" s="1215"/>
      <c r="AN32" s="1216"/>
      <c r="AO32" s="342">
        <v>313714</v>
      </c>
      <c r="AP32" s="342">
        <v>116190</v>
      </c>
      <c r="AQ32" s="343">
        <v>136235</v>
      </c>
      <c r="AR32" s="344">
        <v>-14.7</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531</v>
      </c>
      <c r="AL33" s="1215"/>
      <c r="AM33" s="1215"/>
      <c r="AN33" s="1216"/>
      <c r="AO33" s="342" t="s">
        <v>516</v>
      </c>
      <c r="AP33" s="342" t="s">
        <v>516</v>
      </c>
      <c r="AQ33" s="343" t="s">
        <v>516</v>
      </c>
      <c r="AR33" s="344" t="s">
        <v>516</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532</v>
      </c>
      <c r="AL34" s="1215"/>
      <c r="AM34" s="1215"/>
      <c r="AN34" s="1216"/>
      <c r="AO34" s="342" t="s">
        <v>516</v>
      </c>
      <c r="AP34" s="342" t="s">
        <v>516</v>
      </c>
      <c r="AQ34" s="343">
        <v>5</v>
      </c>
      <c r="AR34" s="344" t="s">
        <v>516</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533</v>
      </c>
      <c r="AL35" s="1215"/>
      <c r="AM35" s="1215"/>
      <c r="AN35" s="1216"/>
      <c r="AO35" s="342">
        <v>19820</v>
      </c>
      <c r="AP35" s="342">
        <v>7341</v>
      </c>
      <c r="AQ35" s="343">
        <v>32688</v>
      </c>
      <c r="AR35" s="344">
        <v>-77.5</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534</v>
      </c>
      <c r="AL36" s="1215"/>
      <c r="AM36" s="1215"/>
      <c r="AN36" s="1216"/>
      <c r="AO36" s="342">
        <v>30237</v>
      </c>
      <c r="AP36" s="342">
        <v>11199</v>
      </c>
      <c r="AQ36" s="343">
        <v>4188</v>
      </c>
      <c r="AR36" s="344">
        <v>167.4</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535</v>
      </c>
      <c r="AL37" s="1215"/>
      <c r="AM37" s="1215"/>
      <c r="AN37" s="1216"/>
      <c r="AO37" s="342" t="s">
        <v>516</v>
      </c>
      <c r="AP37" s="342" t="s">
        <v>516</v>
      </c>
      <c r="AQ37" s="343">
        <v>1212</v>
      </c>
      <c r="AR37" s="344" t="s">
        <v>516</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536</v>
      </c>
      <c r="AL38" s="1218"/>
      <c r="AM38" s="1218"/>
      <c r="AN38" s="1219"/>
      <c r="AO38" s="345" t="s">
        <v>516</v>
      </c>
      <c r="AP38" s="345" t="s">
        <v>516</v>
      </c>
      <c r="AQ38" s="346">
        <v>25</v>
      </c>
      <c r="AR38" s="334" t="s">
        <v>516</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537</v>
      </c>
      <c r="AL39" s="1218"/>
      <c r="AM39" s="1218"/>
      <c r="AN39" s="1219"/>
      <c r="AO39" s="342">
        <v>-34169</v>
      </c>
      <c r="AP39" s="342">
        <v>-12655</v>
      </c>
      <c r="AQ39" s="343">
        <v>-7598</v>
      </c>
      <c r="AR39" s="344">
        <v>66.599999999999994</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538</v>
      </c>
      <c r="AL40" s="1215"/>
      <c r="AM40" s="1215"/>
      <c r="AN40" s="1216"/>
      <c r="AO40" s="342">
        <v>-265241</v>
      </c>
      <c r="AP40" s="342">
        <v>-98237</v>
      </c>
      <c r="AQ40" s="343">
        <v>-123844</v>
      </c>
      <c r="AR40" s="344">
        <v>-20.7</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298</v>
      </c>
      <c r="AL41" s="1221"/>
      <c r="AM41" s="1221"/>
      <c r="AN41" s="1222"/>
      <c r="AO41" s="342">
        <v>64361</v>
      </c>
      <c r="AP41" s="342">
        <v>23837</v>
      </c>
      <c r="AQ41" s="343">
        <v>42911</v>
      </c>
      <c r="AR41" s="344">
        <v>-44.5</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539</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540</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541</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507</v>
      </c>
      <c r="AN49" s="1209" t="s">
        <v>542</v>
      </c>
      <c r="AO49" s="1210"/>
      <c r="AP49" s="1210"/>
      <c r="AQ49" s="1210"/>
      <c r="AR49" s="1211"/>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543</v>
      </c>
      <c r="AO50" s="359" t="s">
        <v>544</v>
      </c>
      <c r="AP50" s="360" t="s">
        <v>545</v>
      </c>
      <c r="AQ50" s="361" t="s">
        <v>546</v>
      </c>
      <c r="AR50" s="362" t="s">
        <v>547</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548</v>
      </c>
      <c r="AL51" s="355"/>
      <c r="AM51" s="363">
        <v>1056322</v>
      </c>
      <c r="AN51" s="364">
        <v>367289</v>
      </c>
      <c r="AO51" s="365">
        <v>25.6</v>
      </c>
      <c r="AP51" s="366">
        <v>333013</v>
      </c>
      <c r="AQ51" s="367">
        <v>5.3</v>
      </c>
      <c r="AR51" s="368">
        <v>20.3</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549</v>
      </c>
      <c r="AM52" s="371">
        <v>289861</v>
      </c>
      <c r="AN52" s="372">
        <v>100786</v>
      </c>
      <c r="AO52" s="373">
        <v>54.9</v>
      </c>
      <c r="AP52" s="374">
        <v>126732</v>
      </c>
      <c r="AQ52" s="375">
        <v>19.100000000000001</v>
      </c>
      <c r="AR52" s="376">
        <v>35.799999999999997</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550</v>
      </c>
      <c r="AL53" s="355"/>
      <c r="AM53" s="363">
        <v>1060156</v>
      </c>
      <c r="AN53" s="364">
        <v>375675</v>
      </c>
      <c r="AO53" s="365">
        <v>2.2999999999999998</v>
      </c>
      <c r="AP53" s="366">
        <v>280458</v>
      </c>
      <c r="AQ53" s="367">
        <v>-15.8</v>
      </c>
      <c r="AR53" s="368">
        <v>18.100000000000001</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549</v>
      </c>
      <c r="AM54" s="371">
        <v>168216</v>
      </c>
      <c r="AN54" s="372">
        <v>59609</v>
      </c>
      <c r="AO54" s="373">
        <v>-40.9</v>
      </c>
      <c r="AP54" s="374">
        <v>127286</v>
      </c>
      <c r="AQ54" s="375">
        <v>0.4</v>
      </c>
      <c r="AR54" s="376">
        <v>-41.3</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551</v>
      </c>
      <c r="AL55" s="355"/>
      <c r="AM55" s="363">
        <v>656248</v>
      </c>
      <c r="AN55" s="364">
        <v>235214</v>
      </c>
      <c r="AO55" s="365">
        <v>-37.4</v>
      </c>
      <c r="AP55" s="366">
        <v>291945</v>
      </c>
      <c r="AQ55" s="367">
        <v>4.0999999999999996</v>
      </c>
      <c r="AR55" s="368">
        <v>-41.5</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549</v>
      </c>
      <c r="AM56" s="371">
        <v>406051</v>
      </c>
      <c r="AN56" s="372">
        <v>145538</v>
      </c>
      <c r="AO56" s="373">
        <v>144.19999999999999</v>
      </c>
      <c r="AP56" s="374">
        <v>127651</v>
      </c>
      <c r="AQ56" s="375">
        <v>0.3</v>
      </c>
      <c r="AR56" s="376">
        <v>143.9</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552</v>
      </c>
      <c r="AL57" s="355"/>
      <c r="AM57" s="363">
        <v>424000</v>
      </c>
      <c r="AN57" s="364">
        <v>154294</v>
      </c>
      <c r="AO57" s="365">
        <v>-34.4</v>
      </c>
      <c r="AP57" s="366">
        <v>291173</v>
      </c>
      <c r="AQ57" s="367">
        <v>-0.3</v>
      </c>
      <c r="AR57" s="368">
        <v>-34.1</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549</v>
      </c>
      <c r="AM58" s="371">
        <v>174487</v>
      </c>
      <c r="AN58" s="372">
        <v>63496</v>
      </c>
      <c r="AO58" s="373">
        <v>-56.4</v>
      </c>
      <c r="AP58" s="374">
        <v>119071</v>
      </c>
      <c r="AQ58" s="375">
        <v>-6.7</v>
      </c>
      <c r="AR58" s="376">
        <v>-49.7</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553</v>
      </c>
      <c r="AL59" s="355"/>
      <c r="AM59" s="363">
        <v>503330</v>
      </c>
      <c r="AN59" s="364">
        <v>186419</v>
      </c>
      <c r="AO59" s="365">
        <v>20.8</v>
      </c>
      <c r="AP59" s="366">
        <v>271581</v>
      </c>
      <c r="AQ59" s="367">
        <v>-6.7</v>
      </c>
      <c r="AR59" s="368">
        <v>27.5</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549</v>
      </c>
      <c r="AM60" s="371">
        <v>307825</v>
      </c>
      <c r="AN60" s="372">
        <v>114009</v>
      </c>
      <c r="AO60" s="373">
        <v>79.599999999999994</v>
      </c>
      <c r="AP60" s="374">
        <v>117844</v>
      </c>
      <c r="AQ60" s="375">
        <v>-1</v>
      </c>
      <c r="AR60" s="376">
        <v>80.599999999999994</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554</v>
      </c>
      <c r="AL61" s="377"/>
      <c r="AM61" s="378">
        <v>740011</v>
      </c>
      <c r="AN61" s="379">
        <v>263778</v>
      </c>
      <c r="AO61" s="380">
        <v>-4.5999999999999996</v>
      </c>
      <c r="AP61" s="381">
        <v>293634</v>
      </c>
      <c r="AQ61" s="382">
        <v>-2.7</v>
      </c>
      <c r="AR61" s="368">
        <v>-1.9</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549</v>
      </c>
      <c r="AM62" s="371">
        <v>269288</v>
      </c>
      <c r="AN62" s="372">
        <v>96688</v>
      </c>
      <c r="AO62" s="373">
        <v>36.299999999999997</v>
      </c>
      <c r="AP62" s="374">
        <v>123717</v>
      </c>
      <c r="AQ62" s="375">
        <v>2.4</v>
      </c>
      <c r="AR62" s="376">
        <v>33.9</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eEpwcJ9WrVxokMF0gNdvK94HdPjGqTL2KKOKp7o5NiJaGjfr8kBmylMFvwu98kX6siVEoG3oJH37SmegK6L1Ow==" saltValue="NaMxCWICm82fog9NZXbNX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70" zoomScaleNormal="7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556</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YI1sLaZTozTv7ZNa+CoKxbSCzxnEHaWy5nJnXLEjw9x1J8AwmzTmbeh1SRxJmKhglgVOC9a4fhdyZbHcMLw65g==" saltValue="l5MCh77MLTHjJd/ZTxTFY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0" zoomScaleNormal="7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557</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KNHqXfTWEbMNEHtdSCYVI96UqxmCv5v5HaS/xhTDiVHN7Jz/W9wgsyUv+9M9tBJH/HOZV++uOyKYPt9lrlVTOA==" saltValue="ru4y5/RwzPsc97fDLnpaO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60" zoomScaleNormal="6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558</v>
      </c>
      <c r="G46" s="8" t="s">
        <v>559</v>
      </c>
      <c r="H46" s="8" t="s">
        <v>560</v>
      </c>
      <c r="I46" s="8" t="s">
        <v>561</v>
      </c>
      <c r="J46" s="9" t="s">
        <v>562</v>
      </c>
    </row>
    <row r="47" spans="2:10" ht="57.75" customHeight="1">
      <c r="B47" s="10"/>
      <c r="C47" s="1232" t="s">
        <v>3</v>
      </c>
      <c r="D47" s="1232"/>
      <c r="E47" s="1233"/>
      <c r="F47" s="11">
        <v>33.729999999999997</v>
      </c>
      <c r="G47" s="12">
        <v>33.880000000000003</v>
      </c>
      <c r="H47" s="12">
        <v>33.619999999999997</v>
      </c>
      <c r="I47" s="12">
        <v>32.18</v>
      </c>
      <c r="J47" s="13">
        <v>28.93</v>
      </c>
    </row>
    <row r="48" spans="2:10" ht="57.75" customHeight="1">
      <c r="B48" s="14"/>
      <c r="C48" s="1234" t="s">
        <v>4</v>
      </c>
      <c r="D48" s="1234"/>
      <c r="E48" s="1235"/>
      <c r="F48" s="15">
        <v>2.0699999999999998</v>
      </c>
      <c r="G48" s="16">
        <v>3.9</v>
      </c>
      <c r="H48" s="16">
        <v>4.97</v>
      </c>
      <c r="I48" s="16">
        <v>2.02</v>
      </c>
      <c r="J48" s="17">
        <v>2.85</v>
      </c>
    </row>
    <row r="49" spans="2:10" ht="57.75" customHeight="1" thickBot="1">
      <c r="B49" s="18"/>
      <c r="C49" s="1236" t="s">
        <v>5</v>
      </c>
      <c r="D49" s="1236"/>
      <c r="E49" s="1237"/>
      <c r="F49" s="19">
        <v>3.76</v>
      </c>
      <c r="G49" s="20">
        <v>3.57</v>
      </c>
      <c r="H49" s="20">
        <v>0.37</v>
      </c>
      <c r="I49" s="20" t="s">
        <v>563</v>
      </c>
      <c r="J49" s="21" t="s">
        <v>564</v>
      </c>
    </row>
    <row r="50" spans="2:10" ht="13.5" customHeight="1"/>
    <row r="51" spans="2:10" ht="13.5" hidden="1" customHeight="1"/>
    <row r="52" spans="2:10" ht="13.5" hidden="1" customHeight="1"/>
    <row r="53" spans="2:10" ht="13.5" hidden="1" customHeight="1"/>
  </sheetData>
  <sheetProtection algorithmName="SHA-512" hashValue="jINsCGnCAJJ8H5FyxNilktZlFTz5JvLQiaU8nVg04+K/99OZsVXZO5TTmnxdj4PFre+a5cibyyYQaYq3Tf8WTg==" saltValue="V5PFU7mh39Xi+nv3AcZcN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60" zoomScaleNormal="6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558</v>
      </c>
      <c r="G33" s="29" t="s">
        <v>559</v>
      </c>
      <c r="H33" s="29" t="s">
        <v>560</v>
      </c>
      <c r="I33" s="29" t="s">
        <v>561</v>
      </c>
      <c r="J33" s="30" t="s">
        <v>562</v>
      </c>
      <c r="K33" s="22"/>
      <c r="L33" s="22"/>
      <c r="M33" s="22"/>
      <c r="N33" s="22"/>
      <c r="O33" s="22"/>
      <c r="P33" s="22"/>
    </row>
    <row r="34" spans="1:16" ht="39" customHeight="1">
      <c r="A34" s="22"/>
      <c r="B34" s="31"/>
      <c r="C34" s="1244" t="s">
        <v>565</v>
      </c>
      <c r="D34" s="1244"/>
      <c r="E34" s="1245"/>
      <c r="F34" s="32">
        <v>2.06</v>
      </c>
      <c r="G34" s="33">
        <v>3.89</v>
      </c>
      <c r="H34" s="33">
        <v>4.96</v>
      </c>
      <c r="I34" s="33">
        <v>2.0099999999999998</v>
      </c>
      <c r="J34" s="34">
        <v>2.8</v>
      </c>
      <c r="K34" s="22"/>
      <c r="L34" s="22"/>
      <c r="M34" s="22"/>
      <c r="N34" s="22"/>
      <c r="O34" s="22"/>
      <c r="P34" s="22"/>
    </row>
    <row r="35" spans="1:16" ht="39" customHeight="1">
      <c r="A35" s="22"/>
      <c r="B35" s="35"/>
      <c r="C35" s="1238" t="s">
        <v>566</v>
      </c>
      <c r="D35" s="1239"/>
      <c r="E35" s="1240"/>
      <c r="F35" s="36">
        <v>1.82</v>
      </c>
      <c r="G35" s="37">
        <v>0.49</v>
      </c>
      <c r="H35" s="37">
        <v>0.36</v>
      </c>
      <c r="I35" s="37">
        <v>0.56999999999999995</v>
      </c>
      <c r="J35" s="38">
        <v>0.05</v>
      </c>
      <c r="K35" s="22"/>
      <c r="L35" s="22"/>
      <c r="M35" s="22"/>
      <c r="N35" s="22"/>
      <c r="O35" s="22"/>
      <c r="P35" s="22"/>
    </row>
    <row r="36" spans="1:16" ht="39" customHeight="1">
      <c r="A36" s="22"/>
      <c r="B36" s="35"/>
      <c r="C36" s="1238" t="s">
        <v>567</v>
      </c>
      <c r="D36" s="1239"/>
      <c r="E36" s="1240"/>
      <c r="F36" s="36">
        <v>0</v>
      </c>
      <c r="G36" s="37">
        <v>0.01</v>
      </c>
      <c r="H36" s="37">
        <v>0</v>
      </c>
      <c r="I36" s="37">
        <v>0</v>
      </c>
      <c r="J36" s="38">
        <v>0.03</v>
      </c>
      <c r="K36" s="22"/>
      <c r="L36" s="22"/>
      <c r="M36" s="22"/>
      <c r="N36" s="22"/>
      <c r="O36" s="22"/>
      <c r="P36" s="22"/>
    </row>
    <row r="37" spans="1:16" ht="39" customHeight="1">
      <c r="A37" s="22"/>
      <c r="B37" s="35"/>
      <c r="C37" s="1238" t="s">
        <v>568</v>
      </c>
      <c r="D37" s="1239"/>
      <c r="E37" s="1240"/>
      <c r="F37" s="36">
        <v>0</v>
      </c>
      <c r="G37" s="37">
        <v>0</v>
      </c>
      <c r="H37" s="37">
        <v>0.01</v>
      </c>
      <c r="I37" s="37">
        <v>0</v>
      </c>
      <c r="J37" s="38">
        <v>0.03</v>
      </c>
      <c r="K37" s="22"/>
      <c r="L37" s="22"/>
      <c r="M37" s="22"/>
      <c r="N37" s="22"/>
      <c r="O37" s="22"/>
      <c r="P37" s="22"/>
    </row>
    <row r="38" spans="1:16" ht="39" customHeight="1">
      <c r="A38" s="22"/>
      <c r="B38" s="35"/>
      <c r="C38" s="1238" t="s">
        <v>569</v>
      </c>
      <c r="D38" s="1239"/>
      <c r="E38" s="1240"/>
      <c r="F38" s="36">
        <v>0</v>
      </c>
      <c r="G38" s="37">
        <v>0.01</v>
      </c>
      <c r="H38" s="37">
        <v>0</v>
      </c>
      <c r="I38" s="37">
        <v>0.01</v>
      </c>
      <c r="J38" s="38">
        <v>0</v>
      </c>
      <c r="K38" s="22"/>
      <c r="L38" s="22"/>
      <c r="M38" s="22"/>
      <c r="N38" s="22"/>
      <c r="O38" s="22"/>
      <c r="P38" s="22"/>
    </row>
    <row r="39" spans="1:16" ht="39" customHeight="1">
      <c r="A39" s="22"/>
      <c r="B39" s="35"/>
      <c r="C39" s="1238"/>
      <c r="D39" s="1239"/>
      <c r="E39" s="1240"/>
      <c r="F39" s="36"/>
      <c r="G39" s="37"/>
      <c r="H39" s="37"/>
      <c r="I39" s="37"/>
      <c r="J39" s="38"/>
      <c r="K39" s="22"/>
      <c r="L39" s="22"/>
      <c r="M39" s="22"/>
      <c r="N39" s="22"/>
      <c r="O39" s="22"/>
      <c r="P39" s="22"/>
    </row>
    <row r="40" spans="1:16" ht="39" customHeight="1">
      <c r="A40" s="22"/>
      <c r="B40" s="35"/>
      <c r="C40" s="1238"/>
      <c r="D40" s="1239"/>
      <c r="E40" s="1240"/>
      <c r="F40" s="36"/>
      <c r="G40" s="37"/>
      <c r="H40" s="37"/>
      <c r="I40" s="37"/>
      <c r="J40" s="38"/>
      <c r="K40" s="22"/>
      <c r="L40" s="22"/>
      <c r="M40" s="22"/>
      <c r="N40" s="22"/>
      <c r="O40" s="22"/>
      <c r="P40" s="22"/>
    </row>
    <row r="41" spans="1:16" ht="39" customHeight="1">
      <c r="A41" s="22"/>
      <c r="B41" s="35"/>
      <c r="C41" s="1238"/>
      <c r="D41" s="1239"/>
      <c r="E41" s="1240"/>
      <c r="F41" s="36"/>
      <c r="G41" s="37"/>
      <c r="H41" s="37"/>
      <c r="I41" s="37"/>
      <c r="J41" s="38"/>
      <c r="K41" s="22"/>
      <c r="L41" s="22"/>
      <c r="M41" s="22"/>
      <c r="N41" s="22"/>
      <c r="O41" s="22"/>
      <c r="P41" s="22"/>
    </row>
    <row r="42" spans="1:16" ht="39" customHeight="1">
      <c r="A42" s="22"/>
      <c r="B42" s="39"/>
      <c r="C42" s="1238" t="s">
        <v>570</v>
      </c>
      <c r="D42" s="1239"/>
      <c r="E42" s="1240"/>
      <c r="F42" s="36" t="s">
        <v>516</v>
      </c>
      <c r="G42" s="37" t="s">
        <v>516</v>
      </c>
      <c r="H42" s="37" t="s">
        <v>516</v>
      </c>
      <c r="I42" s="37" t="s">
        <v>516</v>
      </c>
      <c r="J42" s="38" t="s">
        <v>516</v>
      </c>
      <c r="K42" s="22"/>
      <c r="L42" s="22"/>
      <c r="M42" s="22"/>
      <c r="N42" s="22"/>
      <c r="O42" s="22"/>
      <c r="P42" s="22"/>
    </row>
    <row r="43" spans="1:16" ht="39" customHeight="1" thickBot="1">
      <c r="A43" s="22"/>
      <c r="B43" s="40"/>
      <c r="C43" s="1241" t="s">
        <v>571</v>
      </c>
      <c r="D43" s="1242"/>
      <c r="E43" s="1243"/>
      <c r="F43" s="41" t="s">
        <v>516</v>
      </c>
      <c r="G43" s="42" t="s">
        <v>516</v>
      </c>
      <c r="H43" s="42" t="s">
        <v>516</v>
      </c>
      <c r="I43" s="42" t="s">
        <v>516</v>
      </c>
      <c r="J43" s="43" t="s">
        <v>516</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F+f7AM6NFGBzxNTR70gkcp25UyU5Z/V5zlrlyHydU8L5ByBOS62Xws/ZETiQSMwzjykunthUEhJB5wX4+HDQ1w==" saltValue="jueaYXJQdAnH1jvZRXMS+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60" zoomScaleNormal="6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558</v>
      </c>
      <c r="L44" s="56" t="s">
        <v>559</v>
      </c>
      <c r="M44" s="56" t="s">
        <v>560</v>
      </c>
      <c r="N44" s="56" t="s">
        <v>561</v>
      </c>
      <c r="O44" s="57" t="s">
        <v>562</v>
      </c>
      <c r="P44" s="48"/>
      <c r="Q44" s="48"/>
      <c r="R44" s="48"/>
      <c r="S44" s="48"/>
      <c r="T44" s="48"/>
      <c r="U44" s="48"/>
    </row>
    <row r="45" spans="1:21" ht="30.75" customHeight="1">
      <c r="A45" s="48"/>
      <c r="B45" s="1264" t="s">
        <v>11</v>
      </c>
      <c r="C45" s="1265"/>
      <c r="D45" s="58"/>
      <c r="E45" s="1270" t="s">
        <v>12</v>
      </c>
      <c r="F45" s="1270"/>
      <c r="G45" s="1270"/>
      <c r="H45" s="1270"/>
      <c r="I45" s="1270"/>
      <c r="J45" s="1271"/>
      <c r="K45" s="59">
        <v>325</v>
      </c>
      <c r="L45" s="60">
        <v>288</v>
      </c>
      <c r="M45" s="60">
        <v>278</v>
      </c>
      <c r="N45" s="60">
        <v>307</v>
      </c>
      <c r="O45" s="61">
        <v>314</v>
      </c>
      <c r="P45" s="48"/>
      <c r="Q45" s="48"/>
      <c r="R45" s="48"/>
      <c r="S45" s="48"/>
      <c r="T45" s="48"/>
      <c r="U45" s="48"/>
    </row>
    <row r="46" spans="1:21" ht="30.75" customHeight="1">
      <c r="A46" s="48"/>
      <c r="B46" s="1266"/>
      <c r="C46" s="1267"/>
      <c r="D46" s="62"/>
      <c r="E46" s="1248" t="s">
        <v>13</v>
      </c>
      <c r="F46" s="1248"/>
      <c r="G46" s="1248"/>
      <c r="H46" s="1248"/>
      <c r="I46" s="1248"/>
      <c r="J46" s="1249"/>
      <c r="K46" s="63" t="s">
        <v>516</v>
      </c>
      <c r="L46" s="64" t="s">
        <v>516</v>
      </c>
      <c r="M46" s="64" t="s">
        <v>516</v>
      </c>
      <c r="N46" s="64" t="s">
        <v>516</v>
      </c>
      <c r="O46" s="65" t="s">
        <v>516</v>
      </c>
      <c r="P46" s="48"/>
      <c r="Q46" s="48"/>
      <c r="R46" s="48"/>
      <c r="S46" s="48"/>
      <c r="T46" s="48"/>
      <c r="U46" s="48"/>
    </row>
    <row r="47" spans="1:21" ht="30.75" customHeight="1">
      <c r="A47" s="48"/>
      <c r="B47" s="1266"/>
      <c r="C47" s="1267"/>
      <c r="D47" s="62"/>
      <c r="E47" s="1248" t="s">
        <v>14</v>
      </c>
      <c r="F47" s="1248"/>
      <c r="G47" s="1248"/>
      <c r="H47" s="1248"/>
      <c r="I47" s="1248"/>
      <c r="J47" s="1249"/>
      <c r="K47" s="63" t="s">
        <v>516</v>
      </c>
      <c r="L47" s="64" t="s">
        <v>516</v>
      </c>
      <c r="M47" s="64" t="s">
        <v>516</v>
      </c>
      <c r="N47" s="64" t="s">
        <v>516</v>
      </c>
      <c r="O47" s="65" t="s">
        <v>516</v>
      </c>
      <c r="P47" s="48"/>
      <c r="Q47" s="48"/>
      <c r="R47" s="48"/>
      <c r="S47" s="48"/>
      <c r="T47" s="48"/>
      <c r="U47" s="48"/>
    </row>
    <row r="48" spans="1:21" ht="30.75" customHeight="1">
      <c r="A48" s="48"/>
      <c r="B48" s="1266"/>
      <c r="C48" s="1267"/>
      <c r="D48" s="62"/>
      <c r="E48" s="1248" t="s">
        <v>15</v>
      </c>
      <c r="F48" s="1248"/>
      <c r="G48" s="1248"/>
      <c r="H48" s="1248"/>
      <c r="I48" s="1248"/>
      <c r="J48" s="1249"/>
      <c r="K48" s="63">
        <v>15</v>
      </c>
      <c r="L48" s="64">
        <v>18</v>
      </c>
      <c r="M48" s="64">
        <v>18</v>
      </c>
      <c r="N48" s="64">
        <v>19</v>
      </c>
      <c r="O48" s="65">
        <v>20</v>
      </c>
      <c r="P48" s="48"/>
      <c r="Q48" s="48"/>
      <c r="R48" s="48"/>
      <c r="S48" s="48"/>
      <c r="T48" s="48"/>
      <c r="U48" s="48"/>
    </row>
    <row r="49" spans="1:21" ht="30.75" customHeight="1">
      <c r="A49" s="48"/>
      <c r="B49" s="1266"/>
      <c r="C49" s="1267"/>
      <c r="D49" s="62"/>
      <c r="E49" s="1248" t="s">
        <v>16</v>
      </c>
      <c r="F49" s="1248"/>
      <c r="G49" s="1248"/>
      <c r="H49" s="1248"/>
      <c r="I49" s="1248"/>
      <c r="J49" s="1249"/>
      <c r="K49" s="63">
        <v>32</v>
      </c>
      <c r="L49" s="64">
        <v>32</v>
      </c>
      <c r="M49" s="64">
        <v>27</v>
      </c>
      <c r="N49" s="64">
        <v>30</v>
      </c>
      <c r="O49" s="65">
        <v>30</v>
      </c>
      <c r="P49" s="48"/>
      <c r="Q49" s="48"/>
      <c r="R49" s="48"/>
      <c r="S49" s="48"/>
      <c r="T49" s="48"/>
      <c r="U49" s="48"/>
    </row>
    <row r="50" spans="1:21" ht="30.75" customHeight="1">
      <c r="A50" s="48"/>
      <c r="B50" s="1266"/>
      <c r="C50" s="1267"/>
      <c r="D50" s="62"/>
      <c r="E50" s="1248" t="s">
        <v>17</v>
      </c>
      <c r="F50" s="1248"/>
      <c r="G50" s="1248"/>
      <c r="H50" s="1248"/>
      <c r="I50" s="1248"/>
      <c r="J50" s="1249"/>
      <c r="K50" s="63" t="s">
        <v>516</v>
      </c>
      <c r="L50" s="64" t="s">
        <v>516</v>
      </c>
      <c r="M50" s="64" t="s">
        <v>516</v>
      </c>
      <c r="N50" s="64" t="s">
        <v>516</v>
      </c>
      <c r="O50" s="65" t="s">
        <v>516</v>
      </c>
      <c r="P50" s="48"/>
      <c r="Q50" s="48"/>
      <c r="R50" s="48"/>
      <c r="S50" s="48"/>
      <c r="T50" s="48"/>
      <c r="U50" s="48"/>
    </row>
    <row r="51" spans="1:21" ht="30.75" customHeight="1">
      <c r="A51" s="48"/>
      <c r="B51" s="1268"/>
      <c r="C51" s="1269"/>
      <c r="D51" s="66"/>
      <c r="E51" s="1248" t="s">
        <v>18</v>
      </c>
      <c r="F51" s="1248"/>
      <c r="G51" s="1248"/>
      <c r="H51" s="1248"/>
      <c r="I51" s="1248"/>
      <c r="J51" s="1249"/>
      <c r="K51" s="63" t="s">
        <v>516</v>
      </c>
      <c r="L51" s="64" t="s">
        <v>516</v>
      </c>
      <c r="M51" s="64" t="s">
        <v>516</v>
      </c>
      <c r="N51" s="64" t="s">
        <v>516</v>
      </c>
      <c r="O51" s="65" t="s">
        <v>516</v>
      </c>
      <c r="P51" s="48"/>
      <c r="Q51" s="48"/>
      <c r="R51" s="48"/>
      <c r="S51" s="48"/>
      <c r="T51" s="48"/>
      <c r="U51" s="48"/>
    </row>
    <row r="52" spans="1:21" ht="30.75" customHeight="1">
      <c r="A52" s="48"/>
      <c r="B52" s="1246" t="s">
        <v>19</v>
      </c>
      <c r="C52" s="1247"/>
      <c r="D52" s="66"/>
      <c r="E52" s="1248" t="s">
        <v>20</v>
      </c>
      <c r="F52" s="1248"/>
      <c r="G52" s="1248"/>
      <c r="H52" s="1248"/>
      <c r="I52" s="1248"/>
      <c r="J52" s="1249"/>
      <c r="K52" s="63">
        <v>318</v>
      </c>
      <c r="L52" s="64">
        <v>304</v>
      </c>
      <c r="M52" s="64">
        <v>292</v>
      </c>
      <c r="N52" s="64">
        <v>291</v>
      </c>
      <c r="O52" s="65">
        <v>299</v>
      </c>
      <c r="P52" s="48"/>
      <c r="Q52" s="48"/>
      <c r="R52" s="48"/>
      <c r="S52" s="48"/>
      <c r="T52" s="48"/>
      <c r="U52" s="48"/>
    </row>
    <row r="53" spans="1:21" ht="30.75" customHeight="1" thickBot="1">
      <c r="A53" s="48"/>
      <c r="B53" s="1250" t="s">
        <v>21</v>
      </c>
      <c r="C53" s="1251"/>
      <c r="D53" s="67"/>
      <c r="E53" s="1252" t="s">
        <v>22</v>
      </c>
      <c r="F53" s="1252"/>
      <c r="G53" s="1252"/>
      <c r="H53" s="1252"/>
      <c r="I53" s="1252"/>
      <c r="J53" s="1253"/>
      <c r="K53" s="68">
        <v>54</v>
      </c>
      <c r="L53" s="69">
        <v>34</v>
      </c>
      <c r="M53" s="69">
        <v>31</v>
      </c>
      <c r="N53" s="69">
        <v>65</v>
      </c>
      <c r="O53" s="70">
        <v>65</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572</v>
      </c>
      <c r="L56" s="80" t="s">
        <v>573</v>
      </c>
      <c r="M56" s="80" t="s">
        <v>574</v>
      </c>
      <c r="N56" s="80" t="s">
        <v>575</v>
      </c>
      <c r="O56" s="81" t="s">
        <v>576</v>
      </c>
      <c r="P56" s="48"/>
      <c r="Q56" s="48"/>
      <c r="R56" s="48"/>
      <c r="S56" s="48"/>
      <c r="T56" s="48"/>
      <c r="U56" s="48"/>
    </row>
    <row r="57" spans="1:21" ht="31.5" customHeight="1">
      <c r="B57" s="1254" t="s">
        <v>25</v>
      </c>
      <c r="C57" s="1255"/>
      <c r="D57" s="1258" t="s">
        <v>26</v>
      </c>
      <c r="E57" s="1259"/>
      <c r="F57" s="1259"/>
      <c r="G57" s="1259"/>
      <c r="H57" s="1259"/>
      <c r="I57" s="1259"/>
      <c r="J57" s="1260"/>
      <c r="K57" s="82" t="s">
        <v>594</v>
      </c>
      <c r="L57" s="83" t="s">
        <v>594</v>
      </c>
      <c r="M57" s="83" t="s">
        <v>594</v>
      </c>
      <c r="N57" s="83" t="s">
        <v>594</v>
      </c>
      <c r="O57" s="84" t="s">
        <v>594</v>
      </c>
    </row>
    <row r="58" spans="1:21" ht="31.5" customHeight="1" thickBot="1">
      <c r="B58" s="1256"/>
      <c r="C58" s="1257"/>
      <c r="D58" s="1261" t="s">
        <v>27</v>
      </c>
      <c r="E58" s="1262"/>
      <c r="F58" s="1262"/>
      <c r="G58" s="1262"/>
      <c r="H58" s="1262"/>
      <c r="I58" s="1262"/>
      <c r="J58" s="1263"/>
      <c r="K58" s="85" t="s">
        <v>594</v>
      </c>
      <c r="L58" s="86" t="s">
        <v>594</v>
      </c>
      <c r="M58" s="86" t="s">
        <v>594</v>
      </c>
      <c r="N58" s="86" t="s">
        <v>594</v>
      </c>
      <c r="O58" s="87" t="s">
        <v>594</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NRLjY85mElt+om7rVdWxhX4slc9/t/08FcfPPGEvldrGYPKGOLK99LoIm3UDadFpE4+cQJdZHyy8XAVmJnsW7g==" saltValue="36S8zVDpfTTrhl/QZHznl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60" zoomScaleNormal="6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558</v>
      </c>
      <c r="J40" s="99" t="s">
        <v>559</v>
      </c>
      <c r="K40" s="99" t="s">
        <v>560</v>
      </c>
      <c r="L40" s="99" t="s">
        <v>561</v>
      </c>
      <c r="M40" s="100" t="s">
        <v>562</v>
      </c>
    </row>
    <row r="41" spans="2:13" ht="27.75" customHeight="1">
      <c r="B41" s="1284" t="s">
        <v>30</v>
      </c>
      <c r="C41" s="1285"/>
      <c r="D41" s="101"/>
      <c r="E41" s="1286" t="s">
        <v>31</v>
      </c>
      <c r="F41" s="1286"/>
      <c r="G41" s="1286"/>
      <c r="H41" s="1287"/>
      <c r="I41" s="102">
        <v>2980</v>
      </c>
      <c r="J41" s="103">
        <v>3244</v>
      </c>
      <c r="K41" s="103">
        <v>3348</v>
      </c>
      <c r="L41" s="103">
        <v>3273</v>
      </c>
      <c r="M41" s="104">
        <v>3224</v>
      </c>
    </row>
    <row r="42" spans="2:13" ht="27.75" customHeight="1">
      <c r="B42" s="1274"/>
      <c r="C42" s="1275"/>
      <c r="D42" s="105"/>
      <c r="E42" s="1278" t="s">
        <v>32</v>
      </c>
      <c r="F42" s="1278"/>
      <c r="G42" s="1278"/>
      <c r="H42" s="1279"/>
      <c r="I42" s="106">
        <v>0</v>
      </c>
      <c r="J42" s="107" t="s">
        <v>516</v>
      </c>
      <c r="K42" s="107" t="s">
        <v>516</v>
      </c>
      <c r="L42" s="107" t="s">
        <v>516</v>
      </c>
      <c r="M42" s="108" t="s">
        <v>516</v>
      </c>
    </row>
    <row r="43" spans="2:13" ht="27.75" customHeight="1">
      <c r="B43" s="1274"/>
      <c r="C43" s="1275"/>
      <c r="D43" s="105"/>
      <c r="E43" s="1278" t="s">
        <v>33</v>
      </c>
      <c r="F43" s="1278"/>
      <c r="G43" s="1278"/>
      <c r="H43" s="1279"/>
      <c r="I43" s="106">
        <v>212</v>
      </c>
      <c r="J43" s="107">
        <v>219</v>
      </c>
      <c r="K43" s="107">
        <v>242</v>
      </c>
      <c r="L43" s="107">
        <v>289</v>
      </c>
      <c r="M43" s="108">
        <v>309</v>
      </c>
    </row>
    <row r="44" spans="2:13" ht="27.75" customHeight="1">
      <c r="B44" s="1274"/>
      <c r="C44" s="1275"/>
      <c r="D44" s="105"/>
      <c r="E44" s="1278" t="s">
        <v>34</v>
      </c>
      <c r="F44" s="1278"/>
      <c r="G44" s="1278"/>
      <c r="H44" s="1279"/>
      <c r="I44" s="106">
        <v>167</v>
      </c>
      <c r="J44" s="107">
        <v>137</v>
      </c>
      <c r="K44" s="107">
        <v>109</v>
      </c>
      <c r="L44" s="107">
        <v>81</v>
      </c>
      <c r="M44" s="108">
        <v>52</v>
      </c>
    </row>
    <row r="45" spans="2:13" ht="27.75" customHeight="1">
      <c r="B45" s="1274"/>
      <c r="C45" s="1275"/>
      <c r="D45" s="105"/>
      <c r="E45" s="1278" t="s">
        <v>35</v>
      </c>
      <c r="F45" s="1278"/>
      <c r="G45" s="1278"/>
      <c r="H45" s="1279"/>
      <c r="I45" s="106">
        <v>493</v>
      </c>
      <c r="J45" s="107">
        <v>476</v>
      </c>
      <c r="K45" s="107">
        <v>434</v>
      </c>
      <c r="L45" s="107">
        <v>425</v>
      </c>
      <c r="M45" s="108">
        <v>413</v>
      </c>
    </row>
    <row r="46" spans="2:13" ht="27.75" customHeight="1">
      <c r="B46" s="1274"/>
      <c r="C46" s="1275"/>
      <c r="D46" s="109"/>
      <c r="E46" s="1278" t="s">
        <v>36</v>
      </c>
      <c r="F46" s="1278"/>
      <c r="G46" s="1278"/>
      <c r="H46" s="1279"/>
      <c r="I46" s="106" t="s">
        <v>516</v>
      </c>
      <c r="J46" s="107" t="s">
        <v>516</v>
      </c>
      <c r="K46" s="107" t="s">
        <v>516</v>
      </c>
      <c r="L46" s="107" t="s">
        <v>516</v>
      </c>
      <c r="M46" s="108" t="s">
        <v>516</v>
      </c>
    </row>
    <row r="47" spans="2:13" ht="27.75" customHeight="1">
      <c r="B47" s="1274"/>
      <c r="C47" s="1275"/>
      <c r="D47" s="110"/>
      <c r="E47" s="1288" t="s">
        <v>37</v>
      </c>
      <c r="F47" s="1289"/>
      <c r="G47" s="1289"/>
      <c r="H47" s="1290"/>
      <c r="I47" s="106" t="s">
        <v>516</v>
      </c>
      <c r="J47" s="107" t="s">
        <v>516</v>
      </c>
      <c r="K47" s="107" t="s">
        <v>516</v>
      </c>
      <c r="L47" s="107" t="s">
        <v>516</v>
      </c>
      <c r="M47" s="108" t="s">
        <v>516</v>
      </c>
    </row>
    <row r="48" spans="2:13" ht="27.75" customHeight="1">
      <c r="B48" s="1274"/>
      <c r="C48" s="1275"/>
      <c r="D48" s="105"/>
      <c r="E48" s="1278" t="s">
        <v>38</v>
      </c>
      <c r="F48" s="1278"/>
      <c r="G48" s="1278"/>
      <c r="H48" s="1279"/>
      <c r="I48" s="106" t="s">
        <v>516</v>
      </c>
      <c r="J48" s="107" t="s">
        <v>516</v>
      </c>
      <c r="K48" s="107" t="s">
        <v>516</v>
      </c>
      <c r="L48" s="107" t="s">
        <v>516</v>
      </c>
      <c r="M48" s="108" t="s">
        <v>516</v>
      </c>
    </row>
    <row r="49" spans="2:13" ht="27.75" customHeight="1">
      <c r="B49" s="1276"/>
      <c r="C49" s="1277"/>
      <c r="D49" s="105"/>
      <c r="E49" s="1278" t="s">
        <v>39</v>
      </c>
      <c r="F49" s="1278"/>
      <c r="G49" s="1278"/>
      <c r="H49" s="1279"/>
      <c r="I49" s="106" t="s">
        <v>516</v>
      </c>
      <c r="J49" s="107" t="s">
        <v>516</v>
      </c>
      <c r="K49" s="107" t="s">
        <v>516</v>
      </c>
      <c r="L49" s="107" t="s">
        <v>516</v>
      </c>
      <c r="M49" s="108" t="s">
        <v>516</v>
      </c>
    </row>
    <row r="50" spans="2:13" ht="27.75" customHeight="1">
      <c r="B50" s="1272" t="s">
        <v>40</v>
      </c>
      <c r="C50" s="1273"/>
      <c r="D50" s="111"/>
      <c r="E50" s="1278" t="s">
        <v>41</v>
      </c>
      <c r="F50" s="1278"/>
      <c r="G50" s="1278"/>
      <c r="H50" s="1279"/>
      <c r="I50" s="106">
        <v>2848</v>
      </c>
      <c r="J50" s="107">
        <v>2853</v>
      </c>
      <c r="K50" s="107">
        <v>2947</v>
      </c>
      <c r="L50" s="107">
        <v>3084</v>
      </c>
      <c r="M50" s="108">
        <v>3007</v>
      </c>
    </row>
    <row r="51" spans="2:13" ht="27.75" customHeight="1">
      <c r="B51" s="1274"/>
      <c r="C51" s="1275"/>
      <c r="D51" s="105"/>
      <c r="E51" s="1278" t="s">
        <v>42</v>
      </c>
      <c r="F51" s="1278"/>
      <c r="G51" s="1278"/>
      <c r="H51" s="1279"/>
      <c r="I51" s="106">
        <v>155</v>
      </c>
      <c r="J51" s="107">
        <v>223</v>
      </c>
      <c r="K51" s="107">
        <v>213</v>
      </c>
      <c r="L51" s="107">
        <v>191</v>
      </c>
      <c r="M51" s="108">
        <v>196</v>
      </c>
    </row>
    <row r="52" spans="2:13" ht="27.75" customHeight="1">
      <c r="B52" s="1276"/>
      <c r="C52" s="1277"/>
      <c r="D52" s="105"/>
      <c r="E52" s="1278" t="s">
        <v>43</v>
      </c>
      <c r="F52" s="1278"/>
      <c r="G52" s="1278"/>
      <c r="H52" s="1279"/>
      <c r="I52" s="106">
        <v>2486</v>
      </c>
      <c r="J52" s="107">
        <v>2617</v>
      </c>
      <c r="K52" s="107">
        <v>2566</v>
      </c>
      <c r="L52" s="107">
        <v>2491</v>
      </c>
      <c r="M52" s="108">
        <v>2459</v>
      </c>
    </row>
    <row r="53" spans="2:13" ht="27.75" customHeight="1" thickBot="1">
      <c r="B53" s="1280" t="s">
        <v>44</v>
      </c>
      <c r="C53" s="1281"/>
      <c r="D53" s="112"/>
      <c r="E53" s="1282" t="s">
        <v>45</v>
      </c>
      <c r="F53" s="1282"/>
      <c r="G53" s="1282"/>
      <c r="H53" s="1283"/>
      <c r="I53" s="113">
        <v>-1637</v>
      </c>
      <c r="J53" s="114">
        <v>-1616</v>
      </c>
      <c r="K53" s="114">
        <v>-1594</v>
      </c>
      <c r="L53" s="114">
        <v>-1698</v>
      </c>
      <c r="M53" s="115">
        <v>-1663</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ZQU6BZoON0tYrZU3vpqGAaKd5kN8pEidddHpf/F98zSo81inyyVIveH8NG8fjpzyXF2jU3QZ4DVi/HBdAvIqkg==" saltValue="fPzYrPVDJ10GRp21uZuN3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60" zoomScaleNormal="6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560</v>
      </c>
      <c r="G54" s="124" t="s">
        <v>561</v>
      </c>
      <c r="H54" s="125" t="s">
        <v>562</v>
      </c>
    </row>
    <row r="55" spans="2:8" ht="52.5" customHeight="1">
      <c r="B55" s="126"/>
      <c r="C55" s="1299" t="s">
        <v>48</v>
      </c>
      <c r="D55" s="1299"/>
      <c r="E55" s="1300"/>
      <c r="F55" s="127">
        <v>522</v>
      </c>
      <c r="G55" s="127">
        <v>492</v>
      </c>
      <c r="H55" s="128">
        <v>440</v>
      </c>
    </row>
    <row r="56" spans="2:8" ht="52.5" customHeight="1">
      <c r="B56" s="129"/>
      <c r="C56" s="1301" t="s">
        <v>49</v>
      </c>
      <c r="D56" s="1301"/>
      <c r="E56" s="1302"/>
      <c r="F56" s="130">
        <v>505</v>
      </c>
      <c r="G56" s="130">
        <v>481</v>
      </c>
      <c r="H56" s="131">
        <v>456</v>
      </c>
    </row>
    <row r="57" spans="2:8" ht="53.25" customHeight="1">
      <c r="B57" s="129"/>
      <c r="C57" s="1303" t="s">
        <v>50</v>
      </c>
      <c r="D57" s="1303"/>
      <c r="E57" s="1304"/>
      <c r="F57" s="132">
        <v>1930</v>
      </c>
      <c r="G57" s="132">
        <v>2061</v>
      </c>
      <c r="H57" s="133">
        <v>2057</v>
      </c>
    </row>
    <row r="58" spans="2:8" ht="45.75" customHeight="1">
      <c r="B58" s="134"/>
      <c r="C58" s="1291" t="s">
        <v>590</v>
      </c>
      <c r="D58" s="1292"/>
      <c r="E58" s="1293"/>
      <c r="F58" s="135">
        <v>1013</v>
      </c>
      <c r="G58" s="135">
        <v>1128</v>
      </c>
      <c r="H58" s="136">
        <v>1064</v>
      </c>
    </row>
    <row r="59" spans="2:8" ht="45.75" customHeight="1">
      <c r="B59" s="134"/>
      <c r="C59" s="1291" t="s">
        <v>591</v>
      </c>
      <c r="D59" s="1292"/>
      <c r="E59" s="1293"/>
      <c r="F59" s="135">
        <v>383</v>
      </c>
      <c r="G59" s="135">
        <v>395</v>
      </c>
      <c r="H59" s="136">
        <v>406</v>
      </c>
    </row>
    <row r="60" spans="2:8" ht="45.75" customHeight="1">
      <c r="B60" s="134"/>
      <c r="C60" s="1291" t="s">
        <v>592</v>
      </c>
      <c r="D60" s="1292"/>
      <c r="E60" s="1293"/>
      <c r="F60" s="135">
        <v>128</v>
      </c>
      <c r="G60" s="135">
        <v>194</v>
      </c>
      <c r="H60" s="136">
        <v>231</v>
      </c>
    </row>
    <row r="61" spans="2:8" ht="45.75" customHeight="1">
      <c r="B61" s="134"/>
      <c r="C61" s="1291" t="s">
        <v>593</v>
      </c>
      <c r="D61" s="1292"/>
      <c r="E61" s="1293"/>
      <c r="F61" s="135">
        <v>164</v>
      </c>
      <c r="G61" s="135">
        <v>164</v>
      </c>
      <c r="H61" s="136">
        <v>163</v>
      </c>
    </row>
    <row r="62" spans="2:8" ht="45.75" customHeight="1" thickBot="1">
      <c r="B62" s="137"/>
      <c r="C62" s="1294" t="s">
        <v>595</v>
      </c>
      <c r="D62" s="1295"/>
      <c r="E62" s="1296"/>
      <c r="F62" s="138">
        <v>34</v>
      </c>
      <c r="G62" s="138">
        <v>46</v>
      </c>
      <c r="H62" s="139">
        <v>58</v>
      </c>
    </row>
    <row r="63" spans="2:8" ht="52.5" customHeight="1" thickBot="1">
      <c r="B63" s="140"/>
      <c r="C63" s="1297" t="s">
        <v>51</v>
      </c>
      <c r="D63" s="1297"/>
      <c r="E63" s="1298"/>
      <c r="F63" s="141">
        <v>2957</v>
      </c>
      <c r="G63" s="141">
        <v>3034</v>
      </c>
      <c r="H63" s="142">
        <v>2952</v>
      </c>
    </row>
    <row r="64" spans="2:8" ht="15" customHeight="1"/>
    <row r="65" ht="0" hidden="1" customHeight="1"/>
    <row r="66" ht="0" hidden="1" customHeight="1"/>
  </sheetData>
  <sheetProtection algorithmName="SHA-512" hashValue="HjNKFLPHN9m1i7yGZLDVTemxySxRq4Xlif71MfG27K6amcVVclLPh6N/zKCKbHd4RvUQV9ccnRjc0tTjmZw1pA==" saltValue="DeefqEU4yS/WC7MWna0yF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596</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596</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597</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598</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13" t="s">
        <v>606</v>
      </c>
      <c r="AO43" s="1314"/>
      <c r="AP43" s="1314"/>
      <c r="AQ43" s="1314"/>
      <c r="AR43" s="1314"/>
      <c r="AS43" s="1314"/>
      <c r="AT43" s="1314"/>
      <c r="AU43" s="1314"/>
      <c r="AV43" s="1314"/>
      <c r="AW43" s="1314"/>
      <c r="AX43" s="1314"/>
      <c r="AY43" s="1314"/>
      <c r="AZ43" s="1314"/>
      <c r="BA43" s="1314"/>
      <c r="BB43" s="1314"/>
      <c r="BC43" s="1314"/>
      <c r="BD43" s="1314"/>
      <c r="BE43" s="1314"/>
      <c r="BF43" s="1314"/>
      <c r="BG43" s="1314"/>
      <c r="BH43" s="1314"/>
      <c r="BI43" s="1314"/>
      <c r="BJ43" s="1314"/>
      <c r="BK43" s="1314"/>
      <c r="BL43" s="1314"/>
      <c r="BM43" s="1314"/>
      <c r="BN43" s="1314"/>
      <c r="BO43" s="1314"/>
      <c r="BP43" s="1314"/>
      <c r="BQ43" s="1314"/>
      <c r="BR43" s="1314"/>
      <c r="BS43" s="1314"/>
      <c r="BT43" s="1314"/>
      <c r="BU43" s="1314"/>
      <c r="BV43" s="1314"/>
      <c r="BW43" s="1314"/>
      <c r="BX43" s="1314"/>
      <c r="BY43" s="1314"/>
      <c r="BZ43" s="1314"/>
      <c r="CA43" s="1314"/>
      <c r="CB43" s="1314"/>
      <c r="CC43" s="1314"/>
      <c r="CD43" s="1314"/>
      <c r="CE43" s="1314"/>
      <c r="CF43" s="1314"/>
      <c r="CG43" s="1314"/>
      <c r="CH43" s="1314"/>
      <c r="CI43" s="1314"/>
      <c r="CJ43" s="1314"/>
      <c r="CK43" s="1314"/>
      <c r="CL43" s="1314"/>
      <c r="CM43" s="1314"/>
      <c r="CN43" s="1314"/>
      <c r="CO43" s="1314"/>
      <c r="CP43" s="1314"/>
      <c r="CQ43" s="1314"/>
      <c r="CR43" s="1314"/>
      <c r="CS43" s="1314"/>
      <c r="CT43" s="1314"/>
      <c r="CU43" s="1314"/>
      <c r="CV43" s="1314"/>
      <c r="CW43" s="1314"/>
      <c r="CX43" s="1314"/>
      <c r="CY43" s="1314"/>
      <c r="CZ43" s="1314"/>
      <c r="DA43" s="1314"/>
      <c r="DB43" s="1314"/>
      <c r="DC43" s="1315"/>
    </row>
    <row r="44" spans="2:109">
      <c r="B44" s="394"/>
      <c r="AN44" s="1316"/>
      <c r="AO44" s="1317"/>
      <c r="AP44" s="1317"/>
      <c r="AQ44" s="1317"/>
      <c r="AR44" s="1317"/>
      <c r="AS44" s="1317"/>
      <c r="AT44" s="1317"/>
      <c r="AU44" s="1317"/>
      <c r="AV44" s="1317"/>
      <c r="AW44" s="1317"/>
      <c r="AX44" s="1317"/>
      <c r="AY44" s="1317"/>
      <c r="AZ44" s="1317"/>
      <c r="BA44" s="1317"/>
      <c r="BB44" s="1317"/>
      <c r="BC44" s="1317"/>
      <c r="BD44" s="1317"/>
      <c r="BE44" s="1317"/>
      <c r="BF44" s="1317"/>
      <c r="BG44" s="1317"/>
      <c r="BH44" s="1317"/>
      <c r="BI44" s="1317"/>
      <c r="BJ44" s="1317"/>
      <c r="BK44" s="1317"/>
      <c r="BL44" s="1317"/>
      <c r="BM44" s="1317"/>
      <c r="BN44" s="1317"/>
      <c r="BO44" s="1317"/>
      <c r="BP44" s="1317"/>
      <c r="BQ44" s="1317"/>
      <c r="BR44" s="1317"/>
      <c r="BS44" s="1317"/>
      <c r="BT44" s="1317"/>
      <c r="BU44" s="1317"/>
      <c r="BV44" s="1317"/>
      <c r="BW44" s="1317"/>
      <c r="BX44" s="1317"/>
      <c r="BY44" s="1317"/>
      <c r="BZ44" s="1317"/>
      <c r="CA44" s="1317"/>
      <c r="CB44" s="1317"/>
      <c r="CC44" s="1317"/>
      <c r="CD44" s="1317"/>
      <c r="CE44" s="1317"/>
      <c r="CF44" s="1317"/>
      <c r="CG44" s="1317"/>
      <c r="CH44" s="1317"/>
      <c r="CI44" s="1317"/>
      <c r="CJ44" s="1317"/>
      <c r="CK44" s="1317"/>
      <c r="CL44" s="1317"/>
      <c r="CM44" s="1317"/>
      <c r="CN44" s="1317"/>
      <c r="CO44" s="1317"/>
      <c r="CP44" s="1317"/>
      <c r="CQ44" s="1317"/>
      <c r="CR44" s="1317"/>
      <c r="CS44" s="1317"/>
      <c r="CT44" s="1317"/>
      <c r="CU44" s="1317"/>
      <c r="CV44" s="1317"/>
      <c r="CW44" s="1317"/>
      <c r="CX44" s="1317"/>
      <c r="CY44" s="1317"/>
      <c r="CZ44" s="1317"/>
      <c r="DA44" s="1317"/>
      <c r="DB44" s="1317"/>
      <c r="DC44" s="1318"/>
    </row>
    <row r="45" spans="2:109">
      <c r="B45" s="394"/>
      <c r="AN45" s="1316"/>
      <c r="AO45" s="1317"/>
      <c r="AP45" s="1317"/>
      <c r="AQ45" s="1317"/>
      <c r="AR45" s="1317"/>
      <c r="AS45" s="1317"/>
      <c r="AT45" s="1317"/>
      <c r="AU45" s="1317"/>
      <c r="AV45" s="1317"/>
      <c r="AW45" s="1317"/>
      <c r="AX45" s="1317"/>
      <c r="AY45" s="1317"/>
      <c r="AZ45" s="1317"/>
      <c r="BA45" s="1317"/>
      <c r="BB45" s="1317"/>
      <c r="BC45" s="1317"/>
      <c r="BD45" s="1317"/>
      <c r="BE45" s="1317"/>
      <c r="BF45" s="1317"/>
      <c r="BG45" s="1317"/>
      <c r="BH45" s="1317"/>
      <c r="BI45" s="1317"/>
      <c r="BJ45" s="1317"/>
      <c r="BK45" s="1317"/>
      <c r="BL45" s="1317"/>
      <c r="BM45" s="1317"/>
      <c r="BN45" s="1317"/>
      <c r="BO45" s="1317"/>
      <c r="BP45" s="1317"/>
      <c r="BQ45" s="1317"/>
      <c r="BR45" s="1317"/>
      <c r="BS45" s="1317"/>
      <c r="BT45" s="1317"/>
      <c r="BU45" s="1317"/>
      <c r="BV45" s="1317"/>
      <c r="BW45" s="1317"/>
      <c r="BX45" s="1317"/>
      <c r="BY45" s="1317"/>
      <c r="BZ45" s="1317"/>
      <c r="CA45" s="1317"/>
      <c r="CB45" s="1317"/>
      <c r="CC45" s="1317"/>
      <c r="CD45" s="1317"/>
      <c r="CE45" s="1317"/>
      <c r="CF45" s="1317"/>
      <c r="CG45" s="1317"/>
      <c r="CH45" s="1317"/>
      <c r="CI45" s="1317"/>
      <c r="CJ45" s="1317"/>
      <c r="CK45" s="1317"/>
      <c r="CL45" s="1317"/>
      <c r="CM45" s="1317"/>
      <c r="CN45" s="1317"/>
      <c r="CO45" s="1317"/>
      <c r="CP45" s="1317"/>
      <c r="CQ45" s="1317"/>
      <c r="CR45" s="1317"/>
      <c r="CS45" s="1317"/>
      <c r="CT45" s="1317"/>
      <c r="CU45" s="1317"/>
      <c r="CV45" s="1317"/>
      <c r="CW45" s="1317"/>
      <c r="CX45" s="1317"/>
      <c r="CY45" s="1317"/>
      <c r="CZ45" s="1317"/>
      <c r="DA45" s="1317"/>
      <c r="DB45" s="1317"/>
      <c r="DC45" s="1318"/>
    </row>
    <row r="46" spans="2:109">
      <c r="B46" s="394"/>
      <c r="AN46" s="1316"/>
      <c r="AO46" s="1317"/>
      <c r="AP46" s="1317"/>
      <c r="AQ46" s="1317"/>
      <c r="AR46" s="1317"/>
      <c r="AS46" s="1317"/>
      <c r="AT46" s="1317"/>
      <c r="AU46" s="1317"/>
      <c r="AV46" s="1317"/>
      <c r="AW46" s="1317"/>
      <c r="AX46" s="1317"/>
      <c r="AY46" s="1317"/>
      <c r="AZ46" s="1317"/>
      <c r="BA46" s="1317"/>
      <c r="BB46" s="1317"/>
      <c r="BC46" s="1317"/>
      <c r="BD46" s="1317"/>
      <c r="BE46" s="1317"/>
      <c r="BF46" s="1317"/>
      <c r="BG46" s="1317"/>
      <c r="BH46" s="1317"/>
      <c r="BI46" s="1317"/>
      <c r="BJ46" s="1317"/>
      <c r="BK46" s="1317"/>
      <c r="BL46" s="1317"/>
      <c r="BM46" s="1317"/>
      <c r="BN46" s="1317"/>
      <c r="BO46" s="1317"/>
      <c r="BP46" s="1317"/>
      <c r="BQ46" s="1317"/>
      <c r="BR46" s="1317"/>
      <c r="BS46" s="1317"/>
      <c r="BT46" s="1317"/>
      <c r="BU46" s="1317"/>
      <c r="BV46" s="1317"/>
      <c r="BW46" s="1317"/>
      <c r="BX46" s="1317"/>
      <c r="BY46" s="1317"/>
      <c r="BZ46" s="1317"/>
      <c r="CA46" s="1317"/>
      <c r="CB46" s="1317"/>
      <c r="CC46" s="1317"/>
      <c r="CD46" s="1317"/>
      <c r="CE46" s="1317"/>
      <c r="CF46" s="1317"/>
      <c r="CG46" s="1317"/>
      <c r="CH46" s="1317"/>
      <c r="CI46" s="1317"/>
      <c r="CJ46" s="1317"/>
      <c r="CK46" s="1317"/>
      <c r="CL46" s="1317"/>
      <c r="CM46" s="1317"/>
      <c r="CN46" s="1317"/>
      <c r="CO46" s="1317"/>
      <c r="CP46" s="1317"/>
      <c r="CQ46" s="1317"/>
      <c r="CR46" s="1317"/>
      <c r="CS46" s="1317"/>
      <c r="CT46" s="1317"/>
      <c r="CU46" s="1317"/>
      <c r="CV46" s="1317"/>
      <c r="CW46" s="1317"/>
      <c r="CX46" s="1317"/>
      <c r="CY46" s="1317"/>
      <c r="CZ46" s="1317"/>
      <c r="DA46" s="1317"/>
      <c r="DB46" s="1317"/>
      <c r="DC46" s="1318"/>
    </row>
    <row r="47" spans="2:109">
      <c r="B47" s="394"/>
      <c r="AN47" s="1319"/>
      <c r="AO47" s="1320"/>
      <c r="AP47" s="1320"/>
      <c r="AQ47" s="1320"/>
      <c r="AR47" s="1320"/>
      <c r="AS47" s="1320"/>
      <c r="AT47" s="1320"/>
      <c r="AU47" s="1320"/>
      <c r="AV47" s="1320"/>
      <c r="AW47" s="1320"/>
      <c r="AX47" s="1320"/>
      <c r="AY47" s="1320"/>
      <c r="AZ47" s="1320"/>
      <c r="BA47" s="1320"/>
      <c r="BB47" s="1320"/>
      <c r="BC47" s="1320"/>
      <c r="BD47" s="1320"/>
      <c r="BE47" s="1320"/>
      <c r="BF47" s="1320"/>
      <c r="BG47" s="1320"/>
      <c r="BH47" s="1320"/>
      <c r="BI47" s="1320"/>
      <c r="BJ47" s="1320"/>
      <c r="BK47" s="1320"/>
      <c r="BL47" s="1320"/>
      <c r="BM47" s="1320"/>
      <c r="BN47" s="1320"/>
      <c r="BO47" s="1320"/>
      <c r="BP47" s="1320"/>
      <c r="BQ47" s="1320"/>
      <c r="BR47" s="1320"/>
      <c r="BS47" s="1320"/>
      <c r="BT47" s="1320"/>
      <c r="BU47" s="1320"/>
      <c r="BV47" s="1320"/>
      <c r="BW47" s="1320"/>
      <c r="BX47" s="1320"/>
      <c r="BY47" s="1320"/>
      <c r="BZ47" s="1320"/>
      <c r="CA47" s="1320"/>
      <c r="CB47" s="1320"/>
      <c r="CC47" s="1320"/>
      <c r="CD47" s="1320"/>
      <c r="CE47" s="1320"/>
      <c r="CF47" s="1320"/>
      <c r="CG47" s="1320"/>
      <c r="CH47" s="1320"/>
      <c r="CI47" s="1320"/>
      <c r="CJ47" s="1320"/>
      <c r="CK47" s="1320"/>
      <c r="CL47" s="1320"/>
      <c r="CM47" s="1320"/>
      <c r="CN47" s="1320"/>
      <c r="CO47" s="1320"/>
      <c r="CP47" s="1320"/>
      <c r="CQ47" s="1320"/>
      <c r="CR47" s="1320"/>
      <c r="CS47" s="1320"/>
      <c r="CT47" s="1320"/>
      <c r="CU47" s="1320"/>
      <c r="CV47" s="1320"/>
      <c r="CW47" s="1320"/>
      <c r="CX47" s="1320"/>
      <c r="CY47" s="1320"/>
      <c r="CZ47" s="1320"/>
      <c r="DA47" s="1320"/>
      <c r="DB47" s="1320"/>
      <c r="DC47" s="1321"/>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599</v>
      </c>
    </row>
    <row r="50" spans="1:109">
      <c r="B50" s="394"/>
      <c r="G50" s="1305"/>
      <c r="H50" s="1305"/>
      <c r="I50" s="1305"/>
      <c r="J50" s="1305"/>
      <c r="K50" s="404"/>
      <c r="L50" s="404"/>
      <c r="M50" s="405"/>
      <c r="N50" s="405"/>
      <c r="AN50" s="1306"/>
      <c r="AO50" s="1307"/>
      <c r="AP50" s="1307"/>
      <c r="AQ50" s="1307"/>
      <c r="AR50" s="1307"/>
      <c r="AS50" s="1307"/>
      <c r="AT50" s="1307"/>
      <c r="AU50" s="1307"/>
      <c r="AV50" s="1307"/>
      <c r="AW50" s="1307"/>
      <c r="AX50" s="1307"/>
      <c r="AY50" s="1307"/>
      <c r="AZ50" s="1307"/>
      <c r="BA50" s="1307"/>
      <c r="BB50" s="1307"/>
      <c r="BC50" s="1307"/>
      <c r="BD50" s="1307"/>
      <c r="BE50" s="1307"/>
      <c r="BF50" s="1307"/>
      <c r="BG50" s="1307"/>
      <c r="BH50" s="1307"/>
      <c r="BI50" s="1307"/>
      <c r="BJ50" s="1307"/>
      <c r="BK50" s="1307"/>
      <c r="BL50" s="1307"/>
      <c r="BM50" s="1307"/>
      <c r="BN50" s="1307"/>
      <c r="BO50" s="1308"/>
      <c r="BP50" s="1309" t="s">
        <v>558</v>
      </c>
      <c r="BQ50" s="1309"/>
      <c r="BR50" s="1309"/>
      <c r="BS50" s="1309"/>
      <c r="BT50" s="1309"/>
      <c r="BU50" s="1309"/>
      <c r="BV50" s="1309"/>
      <c r="BW50" s="1309"/>
      <c r="BX50" s="1309" t="s">
        <v>559</v>
      </c>
      <c r="BY50" s="1309"/>
      <c r="BZ50" s="1309"/>
      <c r="CA50" s="1309"/>
      <c r="CB50" s="1309"/>
      <c r="CC50" s="1309"/>
      <c r="CD50" s="1309"/>
      <c r="CE50" s="1309"/>
      <c r="CF50" s="1309" t="s">
        <v>560</v>
      </c>
      <c r="CG50" s="1309"/>
      <c r="CH50" s="1309"/>
      <c r="CI50" s="1309"/>
      <c r="CJ50" s="1309"/>
      <c r="CK50" s="1309"/>
      <c r="CL50" s="1309"/>
      <c r="CM50" s="1309"/>
      <c r="CN50" s="1309" t="s">
        <v>561</v>
      </c>
      <c r="CO50" s="1309"/>
      <c r="CP50" s="1309"/>
      <c r="CQ50" s="1309"/>
      <c r="CR50" s="1309"/>
      <c r="CS50" s="1309"/>
      <c r="CT50" s="1309"/>
      <c r="CU50" s="1309"/>
      <c r="CV50" s="1309" t="s">
        <v>562</v>
      </c>
      <c r="CW50" s="1309"/>
      <c r="CX50" s="1309"/>
      <c r="CY50" s="1309"/>
      <c r="CZ50" s="1309"/>
      <c r="DA50" s="1309"/>
      <c r="DB50" s="1309"/>
      <c r="DC50" s="1309"/>
    </row>
    <row r="51" spans="1:109" ht="13.5" customHeight="1">
      <c r="B51" s="394"/>
      <c r="G51" s="1323"/>
      <c r="H51" s="1323"/>
      <c r="I51" s="1324"/>
      <c r="J51" s="1324"/>
      <c r="K51" s="1322"/>
      <c r="L51" s="1322"/>
      <c r="M51" s="1322"/>
      <c r="N51" s="1322"/>
      <c r="AM51" s="403"/>
      <c r="AN51" s="1312" t="s">
        <v>600</v>
      </c>
      <c r="AO51" s="1312"/>
      <c r="AP51" s="1312"/>
      <c r="AQ51" s="1312"/>
      <c r="AR51" s="1312"/>
      <c r="AS51" s="1312"/>
      <c r="AT51" s="1312"/>
      <c r="AU51" s="1312"/>
      <c r="AV51" s="1312"/>
      <c r="AW51" s="1312"/>
      <c r="AX51" s="1312"/>
      <c r="AY51" s="1312"/>
      <c r="AZ51" s="1312"/>
      <c r="BA51" s="1312"/>
      <c r="BB51" s="1312" t="s">
        <v>601</v>
      </c>
      <c r="BC51" s="1312"/>
      <c r="BD51" s="1312"/>
      <c r="BE51" s="1312"/>
      <c r="BF51" s="1312"/>
      <c r="BG51" s="1312"/>
      <c r="BH51" s="1312"/>
      <c r="BI51" s="1312"/>
      <c r="BJ51" s="1312"/>
      <c r="BK51" s="1312"/>
      <c r="BL51" s="1312"/>
      <c r="BM51" s="1312"/>
      <c r="BN51" s="1312"/>
      <c r="BO51" s="1312"/>
      <c r="BP51" s="1311"/>
      <c r="BQ51" s="1310"/>
      <c r="BR51" s="1310"/>
      <c r="BS51" s="1310"/>
      <c r="BT51" s="1310"/>
      <c r="BU51" s="1310"/>
      <c r="BV51" s="1310"/>
      <c r="BW51" s="1310"/>
      <c r="BX51" s="1310"/>
      <c r="BY51" s="1310"/>
      <c r="BZ51" s="1310"/>
      <c r="CA51" s="1310"/>
      <c r="CB51" s="1310"/>
      <c r="CC51" s="1310"/>
      <c r="CD51" s="1310"/>
      <c r="CE51" s="1310"/>
      <c r="CF51" s="1310"/>
      <c r="CG51" s="1310"/>
      <c r="CH51" s="1310"/>
      <c r="CI51" s="1310"/>
      <c r="CJ51" s="1310"/>
      <c r="CK51" s="1310"/>
      <c r="CL51" s="1310"/>
      <c r="CM51" s="1310"/>
      <c r="CN51" s="1310"/>
      <c r="CO51" s="1310"/>
      <c r="CP51" s="1310"/>
      <c r="CQ51" s="1310"/>
      <c r="CR51" s="1310"/>
      <c r="CS51" s="1310"/>
      <c r="CT51" s="1310"/>
      <c r="CU51" s="1310"/>
      <c r="CV51" s="1310"/>
      <c r="CW51" s="1310"/>
      <c r="CX51" s="1310"/>
      <c r="CY51" s="1310"/>
      <c r="CZ51" s="1310"/>
      <c r="DA51" s="1310"/>
      <c r="DB51" s="1310"/>
      <c r="DC51" s="1310"/>
    </row>
    <row r="52" spans="1:109">
      <c r="B52" s="394"/>
      <c r="G52" s="1323"/>
      <c r="H52" s="1323"/>
      <c r="I52" s="1324"/>
      <c r="J52" s="1324"/>
      <c r="K52" s="1322"/>
      <c r="L52" s="1322"/>
      <c r="M52" s="1322"/>
      <c r="N52" s="1322"/>
      <c r="AM52" s="403"/>
      <c r="AN52" s="1312"/>
      <c r="AO52" s="1312"/>
      <c r="AP52" s="1312"/>
      <c r="AQ52" s="1312"/>
      <c r="AR52" s="1312"/>
      <c r="AS52" s="1312"/>
      <c r="AT52" s="1312"/>
      <c r="AU52" s="1312"/>
      <c r="AV52" s="1312"/>
      <c r="AW52" s="1312"/>
      <c r="AX52" s="1312"/>
      <c r="AY52" s="1312"/>
      <c r="AZ52" s="1312"/>
      <c r="BA52" s="1312"/>
      <c r="BB52" s="1312"/>
      <c r="BC52" s="1312"/>
      <c r="BD52" s="1312"/>
      <c r="BE52" s="1312"/>
      <c r="BF52" s="1312"/>
      <c r="BG52" s="1312"/>
      <c r="BH52" s="1312"/>
      <c r="BI52" s="1312"/>
      <c r="BJ52" s="1312"/>
      <c r="BK52" s="1312"/>
      <c r="BL52" s="1312"/>
      <c r="BM52" s="1312"/>
      <c r="BN52" s="1312"/>
      <c r="BO52" s="1312"/>
      <c r="BP52" s="1310"/>
      <c r="BQ52" s="1310"/>
      <c r="BR52" s="1310"/>
      <c r="BS52" s="1310"/>
      <c r="BT52" s="1310"/>
      <c r="BU52" s="1310"/>
      <c r="BV52" s="1310"/>
      <c r="BW52" s="1310"/>
      <c r="BX52" s="1310"/>
      <c r="BY52" s="1310"/>
      <c r="BZ52" s="1310"/>
      <c r="CA52" s="1310"/>
      <c r="CB52" s="1310"/>
      <c r="CC52" s="1310"/>
      <c r="CD52" s="1310"/>
      <c r="CE52" s="1310"/>
      <c r="CF52" s="1310"/>
      <c r="CG52" s="1310"/>
      <c r="CH52" s="1310"/>
      <c r="CI52" s="1310"/>
      <c r="CJ52" s="1310"/>
      <c r="CK52" s="1310"/>
      <c r="CL52" s="1310"/>
      <c r="CM52" s="1310"/>
      <c r="CN52" s="1310"/>
      <c r="CO52" s="1310"/>
      <c r="CP52" s="1310"/>
      <c r="CQ52" s="1310"/>
      <c r="CR52" s="1310"/>
      <c r="CS52" s="1310"/>
      <c r="CT52" s="1310"/>
      <c r="CU52" s="1310"/>
      <c r="CV52" s="1310"/>
      <c r="CW52" s="1310"/>
      <c r="CX52" s="1310"/>
      <c r="CY52" s="1310"/>
      <c r="CZ52" s="1310"/>
      <c r="DA52" s="1310"/>
      <c r="DB52" s="1310"/>
      <c r="DC52" s="1310"/>
    </row>
    <row r="53" spans="1:109">
      <c r="A53" s="402"/>
      <c r="B53" s="394"/>
      <c r="G53" s="1323"/>
      <c r="H53" s="1323"/>
      <c r="I53" s="1305"/>
      <c r="J53" s="1305"/>
      <c r="K53" s="1322"/>
      <c r="L53" s="1322"/>
      <c r="M53" s="1322"/>
      <c r="N53" s="1322"/>
      <c r="AM53" s="403"/>
      <c r="AN53" s="1312"/>
      <c r="AO53" s="1312"/>
      <c r="AP53" s="1312"/>
      <c r="AQ53" s="1312"/>
      <c r="AR53" s="1312"/>
      <c r="AS53" s="1312"/>
      <c r="AT53" s="1312"/>
      <c r="AU53" s="1312"/>
      <c r="AV53" s="1312"/>
      <c r="AW53" s="1312"/>
      <c r="AX53" s="1312"/>
      <c r="AY53" s="1312"/>
      <c r="AZ53" s="1312"/>
      <c r="BA53" s="1312"/>
      <c r="BB53" s="1312" t="s">
        <v>602</v>
      </c>
      <c r="BC53" s="1312"/>
      <c r="BD53" s="1312"/>
      <c r="BE53" s="1312"/>
      <c r="BF53" s="1312"/>
      <c r="BG53" s="1312"/>
      <c r="BH53" s="1312"/>
      <c r="BI53" s="1312"/>
      <c r="BJ53" s="1312"/>
      <c r="BK53" s="1312"/>
      <c r="BL53" s="1312"/>
      <c r="BM53" s="1312"/>
      <c r="BN53" s="1312"/>
      <c r="BO53" s="1312"/>
      <c r="BP53" s="1311"/>
      <c r="BQ53" s="1310"/>
      <c r="BR53" s="1310"/>
      <c r="BS53" s="1310"/>
      <c r="BT53" s="1310"/>
      <c r="BU53" s="1310"/>
      <c r="BV53" s="1310"/>
      <c r="BW53" s="1310"/>
      <c r="BX53" s="1310">
        <v>48.9</v>
      </c>
      <c r="BY53" s="1310"/>
      <c r="BZ53" s="1310"/>
      <c r="CA53" s="1310"/>
      <c r="CB53" s="1310"/>
      <c r="CC53" s="1310"/>
      <c r="CD53" s="1310"/>
      <c r="CE53" s="1310"/>
      <c r="CF53" s="1310">
        <v>49.8</v>
      </c>
      <c r="CG53" s="1310"/>
      <c r="CH53" s="1310"/>
      <c r="CI53" s="1310"/>
      <c r="CJ53" s="1310"/>
      <c r="CK53" s="1310"/>
      <c r="CL53" s="1310"/>
      <c r="CM53" s="1310"/>
      <c r="CN53" s="1310">
        <v>51.6</v>
      </c>
      <c r="CO53" s="1310"/>
      <c r="CP53" s="1310"/>
      <c r="CQ53" s="1310"/>
      <c r="CR53" s="1310"/>
      <c r="CS53" s="1310"/>
      <c r="CT53" s="1310"/>
      <c r="CU53" s="1310"/>
      <c r="CV53" s="1310">
        <v>52.8</v>
      </c>
      <c r="CW53" s="1310"/>
      <c r="CX53" s="1310"/>
      <c r="CY53" s="1310"/>
      <c r="CZ53" s="1310"/>
      <c r="DA53" s="1310"/>
      <c r="DB53" s="1310"/>
      <c r="DC53" s="1310"/>
    </row>
    <row r="54" spans="1:109">
      <c r="A54" s="402"/>
      <c r="B54" s="394"/>
      <c r="G54" s="1323"/>
      <c r="H54" s="1323"/>
      <c r="I54" s="1305"/>
      <c r="J54" s="1305"/>
      <c r="K54" s="1322"/>
      <c r="L54" s="1322"/>
      <c r="M54" s="1322"/>
      <c r="N54" s="1322"/>
      <c r="AM54" s="403"/>
      <c r="AN54" s="1312"/>
      <c r="AO54" s="1312"/>
      <c r="AP54" s="1312"/>
      <c r="AQ54" s="1312"/>
      <c r="AR54" s="1312"/>
      <c r="AS54" s="1312"/>
      <c r="AT54" s="1312"/>
      <c r="AU54" s="1312"/>
      <c r="AV54" s="1312"/>
      <c r="AW54" s="1312"/>
      <c r="AX54" s="1312"/>
      <c r="AY54" s="1312"/>
      <c r="AZ54" s="1312"/>
      <c r="BA54" s="1312"/>
      <c r="BB54" s="1312"/>
      <c r="BC54" s="1312"/>
      <c r="BD54" s="1312"/>
      <c r="BE54" s="1312"/>
      <c r="BF54" s="1312"/>
      <c r="BG54" s="1312"/>
      <c r="BH54" s="1312"/>
      <c r="BI54" s="1312"/>
      <c r="BJ54" s="1312"/>
      <c r="BK54" s="1312"/>
      <c r="BL54" s="1312"/>
      <c r="BM54" s="1312"/>
      <c r="BN54" s="1312"/>
      <c r="BO54" s="1312"/>
      <c r="BP54" s="1310"/>
      <c r="BQ54" s="1310"/>
      <c r="BR54" s="1310"/>
      <c r="BS54" s="1310"/>
      <c r="BT54" s="1310"/>
      <c r="BU54" s="1310"/>
      <c r="BV54" s="1310"/>
      <c r="BW54" s="1310"/>
      <c r="BX54" s="1310"/>
      <c r="BY54" s="1310"/>
      <c r="BZ54" s="1310"/>
      <c r="CA54" s="1310"/>
      <c r="CB54" s="1310"/>
      <c r="CC54" s="1310"/>
      <c r="CD54" s="1310"/>
      <c r="CE54" s="1310"/>
      <c r="CF54" s="1310"/>
      <c r="CG54" s="1310"/>
      <c r="CH54" s="1310"/>
      <c r="CI54" s="1310"/>
      <c r="CJ54" s="1310"/>
      <c r="CK54" s="1310"/>
      <c r="CL54" s="1310"/>
      <c r="CM54" s="1310"/>
      <c r="CN54" s="1310"/>
      <c r="CO54" s="1310"/>
      <c r="CP54" s="1310"/>
      <c r="CQ54" s="1310"/>
      <c r="CR54" s="1310"/>
      <c r="CS54" s="1310"/>
      <c r="CT54" s="1310"/>
      <c r="CU54" s="1310"/>
      <c r="CV54" s="1310"/>
      <c r="CW54" s="1310"/>
      <c r="CX54" s="1310"/>
      <c r="CY54" s="1310"/>
      <c r="CZ54" s="1310"/>
      <c r="DA54" s="1310"/>
      <c r="DB54" s="1310"/>
      <c r="DC54" s="1310"/>
    </row>
    <row r="55" spans="1:109">
      <c r="A55" s="402"/>
      <c r="B55" s="394"/>
      <c r="G55" s="1305"/>
      <c r="H55" s="1305"/>
      <c r="I55" s="1305"/>
      <c r="J55" s="1305"/>
      <c r="K55" s="1322"/>
      <c r="L55" s="1322"/>
      <c r="M55" s="1322"/>
      <c r="N55" s="1322"/>
      <c r="AN55" s="1309" t="s">
        <v>603</v>
      </c>
      <c r="AO55" s="1309"/>
      <c r="AP55" s="1309"/>
      <c r="AQ55" s="1309"/>
      <c r="AR55" s="1309"/>
      <c r="AS55" s="1309"/>
      <c r="AT55" s="1309"/>
      <c r="AU55" s="1309"/>
      <c r="AV55" s="1309"/>
      <c r="AW55" s="1309"/>
      <c r="AX55" s="1309"/>
      <c r="AY55" s="1309"/>
      <c r="AZ55" s="1309"/>
      <c r="BA55" s="1309"/>
      <c r="BB55" s="1312" t="s">
        <v>601</v>
      </c>
      <c r="BC55" s="1312"/>
      <c r="BD55" s="1312"/>
      <c r="BE55" s="1312"/>
      <c r="BF55" s="1312"/>
      <c r="BG55" s="1312"/>
      <c r="BH55" s="1312"/>
      <c r="BI55" s="1312"/>
      <c r="BJ55" s="1312"/>
      <c r="BK55" s="1312"/>
      <c r="BL55" s="1312"/>
      <c r="BM55" s="1312"/>
      <c r="BN55" s="1312"/>
      <c r="BO55" s="1312"/>
      <c r="BP55" s="1311"/>
      <c r="BQ55" s="1310"/>
      <c r="BR55" s="1310"/>
      <c r="BS55" s="1310"/>
      <c r="BT55" s="1310"/>
      <c r="BU55" s="1310"/>
      <c r="BV55" s="1310"/>
      <c r="BW55" s="1310"/>
      <c r="BX55" s="1310">
        <v>0</v>
      </c>
      <c r="BY55" s="1310"/>
      <c r="BZ55" s="1310"/>
      <c r="CA55" s="1310"/>
      <c r="CB55" s="1310"/>
      <c r="CC55" s="1310"/>
      <c r="CD55" s="1310"/>
      <c r="CE55" s="1310"/>
      <c r="CF55" s="1310">
        <v>0</v>
      </c>
      <c r="CG55" s="1310"/>
      <c r="CH55" s="1310"/>
      <c r="CI55" s="1310"/>
      <c r="CJ55" s="1310"/>
      <c r="CK55" s="1310"/>
      <c r="CL55" s="1310"/>
      <c r="CM55" s="1310"/>
      <c r="CN55" s="1310">
        <v>0</v>
      </c>
      <c r="CO55" s="1310"/>
      <c r="CP55" s="1310"/>
      <c r="CQ55" s="1310"/>
      <c r="CR55" s="1310"/>
      <c r="CS55" s="1310"/>
      <c r="CT55" s="1310"/>
      <c r="CU55" s="1310"/>
      <c r="CV55" s="1310">
        <v>0</v>
      </c>
      <c r="CW55" s="1310"/>
      <c r="CX55" s="1310"/>
      <c r="CY55" s="1310"/>
      <c r="CZ55" s="1310"/>
      <c r="DA55" s="1310"/>
      <c r="DB55" s="1310"/>
      <c r="DC55" s="1310"/>
    </row>
    <row r="56" spans="1:109">
      <c r="A56" s="402"/>
      <c r="B56" s="394"/>
      <c r="G56" s="1305"/>
      <c r="H56" s="1305"/>
      <c r="I56" s="1305"/>
      <c r="J56" s="1305"/>
      <c r="K56" s="1322"/>
      <c r="L56" s="1322"/>
      <c r="M56" s="1322"/>
      <c r="N56" s="1322"/>
      <c r="AN56" s="1309"/>
      <c r="AO56" s="1309"/>
      <c r="AP56" s="1309"/>
      <c r="AQ56" s="1309"/>
      <c r="AR56" s="1309"/>
      <c r="AS56" s="1309"/>
      <c r="AT56" s="1309"/>
      <c r="AU56" s="1309"/>
      <c r="AV56" s="1309"/>
      <c r="AW56" s="1309"/>
      <c r="AX56" s="1309"/>
      <c r="AY56" s="1309"/>
      <c r="AZ56" s="1309"/>
      <c r="BA56" s="1309"/>
      <c r="BB56" s="1312"/>
      <c r="BC56" s="1312"/>
      <c r="BD56" s="1312"/>
      <c r="BE56" s="1312"/>
      <c r="BF56" s="1312"/>
      <c r="BG56" s="1312"/>
      <c r="BH56" s="1312"/>
      <c r="BI56" s="1312"/>
      <c r="BJ56" s="1312"/>
      <c r="BK56" s="1312"/>
      <c r="BL56" s="1312"/>
      <c r="BM56" s="1312"/>
      <c r="BN56" s="1312"/>
      <c r="BO56" s="1312"/>
      <c r="BP56" s="1310"/>
      <c r="BQ56" s="1310"/>
      <c r="BR56" s="1310"/>
      <c r="BS56" s="1310"/>
      <c r="BT56" s="1310"/>
      <c r="BU56" s="1310"/>
      <c r="BV56" s="1310"/>
      <c r="BW56" s="1310"/>
      <c r="BX56" s="1310"/>
      <c r="BY56" s="1310"/>
      <c r="BZ56" s="1310"/>
      <c r="CA56" s="1310"/>
      <c r="CB56" s="1310"/>
      <c r="CC56" s="1310"/>
      <c r="CD56" s="1310"/>
      <c r="CE56" s="1310"/>
      <c r="CF56" s="1310"/>
      <c r="CG56" s="1310"/>
      <c r="CH56" s="1310"/>
      <c r="CI56" s="1310"/>
      <c r="CJ56" s="1310"/>
      <c r="CK56" s="1310"/>
      <c r="CL56" s="1310"/>
      <c r="CM56" s="1310"/>
      <c r="CN56" s="1310"/>
      <c r="CO56" s="1310"/>
      <c r="CP56" s="1310"/>
      <c r="CQ56" s="1310"/>
      <c r="CR56" s="1310"/>
      <c r="CS56" s="1310"/>
      <c r="CT56" s="1310"/>
      <c r="CU56" s="1310"/>
      <c r="CV56" s="1310"/>
      <c r="CW56" s="1310"/>
      <c r="CX56" s="1310"/>
      <c r="CY56" s="1310"/>
      <c r="CZ56" s="1310"/>
      <c r="DA56" s="1310"/>
      <c r="DB56" s="1310"/>
      <c r="DC56" s="1310"/>
    </row>
    <row r="57" spans="1:109" s="402" customFormat="1">
      <c r="B57" s="406"/>
      <c r="G57" s="1305"/>
      <c r="H57" s="1305"/>
      <c r="I57" s="1325"/>
      <c r="J57" s="1325"/>
      <c r="K57" s="1322"/>
      <c r="L57" s="1322"/>
      <c r="M57" s="1322"/>
      <c r="N57" s="1322"/>
      <c r="AM57" s="387"/>
      <c r="AN57" s="1309"/>
      <c r="AO57" s="1309"/>
      <c r="AP57" s="1309"/>
      <c r="AQ57" s="1309"/>
      <c r="AR57" s="1309"/>
      <c r="AS57" s="1309"/>
      <c r="AT57" s="1309"/>
      <c r="AU57" s="1309"/>
      <c r="AV57" s="1309"/>
      <c r="AW57" s="1309"/>
      <c r="AX57" s="1309"/>
      <c r="AY57" s="1309"/>
      <c r="AZ57" s="1309"/>
      <c r="BA57" s="1309"/>
      <c r="BB57" s="1312" t="s">
        <v>602</v>
      </c>
      <c r="BC57" s="1312"/>
      <c r="BD57" s="1312"/>
      <c r="BE57" s="1312"/>
      <c r="BF57" s="1312"/>
      <c r="BG57" s="1312"/>
      <c r="BH57" s="1312"/>
      <c r="BI57" s="1312"/>
      <c r="BJ57" s="1312"/>
      <c r="BK57" s="1312"/>
      <c r="BL57" s="1312"/>
      <c r="BM57" s="1312"/>
      <c r="BN57" s="1312"/>
      <c r="BO57" s="1312"/>
      <c r="BP57" s="1311"/>
      <c r="BQ57" s="1310"/>
      <c r="BR57" s="1310"/>
      <c r="BS57" s="1310"/>
      <c r="BT57" s="1310"/>
      <c r="BU57" s="1310"/>
      <c r="BV57" s="1310"/>
      <c r="BW57" s="1310"/>
      <c r="BX57" s="1310">
        <v>54.2</v>
      </c>
      <c r="BY57" s="1310"/>
      <c r="BZ57" s="1310"/>
      <c r="CA57" s="1310"/>
      <c r="CB57" s="1310"/>
      <c r="CC57" s="1310"/>
      <c r="CD57" s="1310"/>
      <c r="CE57" s="1310"/>
      <c r="CF57" s="1310">
        <v>56.3</v>
      </c>
      <c r="CG57" s="1310"/>
      <c r="CH57" s="1310"/>
      <c r="CI57" s="1310"/>
      <c r="CJ57" s="1310"/>
      <c r="CK57" s="1310"/>
      <c r="CL57" s="1310"/>
      <c r="CM57" s="1310"/>
      <c r="CN57" s="1310">
        <v>57.6</v>
      </c>
      <c r="CO57" s="1310"/>
      <c r="CP57" s="1310"/>
      <c r="CQ57" s="1310"/>
      <c r="CR57" s="1310"/>
      <c r="CS57" s="1310"/>
      <c r="CT57" s="1310"/>
      <c r="CU57" s="1310"/>
      <c r="CV57" s="1310">
        <v>58.7</v>
      </c>
      <c r="CW57" s="1310"/>
      <c r="CX57" s="1310"/>
      <c r="CY57" s="1310"/>
      <c r="CZ57" s="1310"/>
      <c r="DA57" s="1310"/>
      <c r="DB57" s="1310"/>
      <c r="DC57" s="1310"/>
      <c r="DD57" s="407"/>
      <c r="DE57" s="406"/>
    </row>
    <row r="58" spans="1:109" s="402" customFormat="1">
      <c r="A58" s="387"/>
      <c r="B58" s="406"/>
      <c r="G58" s="1305"/>
      <c r="H58" s="1305"/>
      <c r="I58" s="1325"/>
      <c r="J58" s="1325"/>
      <c r="K58" s="1322"/>
      <c r="L58" s="1322"/>
      <c r="M58" s="1322"/>
      <c r="N58" s="1322"/>
      <c r="AM58" s="387"/>
      <c r="AN58" s="1309"/>
      <c r="AO58" s="1309"/>
      <c r="AP58" s="1309"/>
      <c r="AQ58" s="1309"/>
      <c r="AR58" s="1309"/>
      <c r="AS58" s="1309"/>
      <c r="AT58" s="1309"/>
      <c r="AU58" s="1309"/>
      <c r="AV58" s="1309"/>
      <c r="AW58" s="1309"/>
      <c r="AX58" s="1309"/>
      <c r="AY58" s="1309"/>
      <c r="AZ58" s="1309"/>
      <c r="BA58" s="1309"/>
      <c r="BB58" s="1312"/>
      <c r="BC58" s="1312"/>
      <c r="BD58" s="1312"/>
      <c r="BE58" s="1312"/>
      <c r="BF58" s="1312"/>
      <c r="BG58" s="1312"/>
      <c r="BH58" s="1312"/>
      <c r="BI58" s="1312"/>
      <c r="BJ58" s="1312"/>
      <c r="BK58" s="1312"/>
      <c r="BL58" s="1312"/>
      <c r="BM58" s="1312"/>
      <c r="BN58" s="1312"/>
      <c r="BO58" s="1312"/>
      <c r="BP58" s="1310"/>
      <c r="BQ58" s="1310"/>
      <c r="BR58" s="1310"/>
      <c r="BS58" s="1310"/>
      <c r="BT58" s="1310"/>
      <c r="BU58" s="1310"/>
      <c r="BV58" s="1310"/>
      <c r="BW58" s="1310"/>
      <c r="BX58" s="1310"/>
      <c r="BY58" s="1310"/>
      <c r="BZ58" s="1310"/>
      <c r="CA58" s="1310"/>
      <c r="CB58" s="1310"/>
      <c r="CC58" s="1310"/>
      <c r="CD58" s="1310"/>
      <c r="CE58" s="1310"/>
      <c r="CF58" s="1310"/>
      <c r="CG58" s="1310"/>
      <c r="CH58" s="1310"/>
      <c r="CI58" s="1310"/>
      <c r="CJ58" s="1310"/>
      <c r="CK58" s="1310"/>
      <c r="CL58" s="1310"/>
      <c r="CM58" s="1310"/>
      <c r="CN58" s="1310"/>
      <c r="CO58" s="1310"/>
      <c r="CP58" s="1310"/>
      <c r="CQ58" s="1310"/>
      <c r="CR58" s="1310"/>
      <c r="CS58" s="1310"/>
      <c r="CT58" s="1310"/>
      <c r="CU58" s="1310"/>
      <c r="CV58" s="1310"/>
      <c r="CW58" s="1310"/>
      <c r="CX58" s="1310"/>
      <c r="CY58" s="1310"/>
      <c r="CZ58" s="1310"/>
      <c r="DA58" s="1310"/>
      <c r="DB58" s="1310"/>
      <c r="DC58" s="1310"/>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604</v>
      </c>
    </row>
    <row r="64" spans="1:109">
      <c r="B64" s="394"/>
      <c r="G64" s="401"/>
      <c r="I64" s="414"/>
      <c r="J64" s="414"/>
      <c r="K64" s="414"/>
      <c r="L64" s="414"/>
      <c r="M64" s="414"/>
      <c r="N64" s="415"/>
      <c r="AM64" s="401"/>
      <c r="AN64" s="401" t="s">
        <v>598</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c r="B65" s="394"/>
      <c r="AN65" s="1313" t="s">
        <v>607</v>
      </c>
      <c r="AO65" s="1314"/>
      <c r="AP65" s="1314"/>
      <c r="AQ65" s="1314"/>
      <c r="AR65" s="1314"/>
      <c r="AS65" s="1314"/>
      <c r="AT65" s="1314"/>
      <c r="AU65" s="1314"/>
      <c r="AV65" s="1314"/>
      <c r="AW65" s="1314"/>
      <c r="AX65" s="1314"/>
      <c r="AY65" s="1314"/>
      <c r="AZ65" s="1314"/>
      <c r="BA65" s="1314"/>
      <c r="BB65" s="1314"/>
      <c r="BC65" s="1314"/>
      <c r="BD65" s="1314"/>
      <c r="BE65" s="1314"/>
      <c r="BF65" s="1314"/>
      <c r="BG65" s="1314"/>
      <c r="BH65" s="1314"/>
      <c r="BI65" s="1314"/>
      <c r="BJ65" s="1314"/>
      <c r="BK65" s="1314"/>
      <c r="BL65" s="1314"/>
      <c r="BM65" s="1314"/>
      <c r="BN65" s="1314"/>
      <c r="BO65" s="1314"/>
      <c r="BP65" s="1314"/>
      <c r="BQ65" s="1314"/>
      <c r="BR65" s="1314"/>
      <c r="BS65" s="1314"/>
      <c r="BT65" s="1314"/>
      <c r="BU65" s="1314"/>
      <c r="BV65" s="1314"/>
      <c r="BW65" s="1314"/>
      <c r="BX65" s="1314"/>
      <c r="BY65" s="1314"/>
      <c r="BZ65" s="1314"/>
      <c r="CA65" s="1314"/>
      <c r="CB65" s="1314"/>
      <c r="CC65" s="1314"/>
      <c r="CD65" s="1314"/>
      <c r="CE65" s="1314"/>
      <c r="CF65" s="1314"/>
      <c r="CG65" s="1314"/>
      <c r="CH65" s="1314"/>
      <c r="CI65" s="1314"/>
      <c r="CJ65" s="1314"/>
      <c r="CK65" s="1314"/>
      <c r="CL65" s="1314"/>
      <c r="CM65" s="1314"/>
      <c r="CN65" s="1314"/>
      <c r="CO65" s="1314"/>
      <c r="CP65" s="1314"/>
      <c r="CQ65" s="1314"/>
      <c r="CR65" s="1314"/>
      <c r="CS65" s="1314"/>
      <c r="CT65" s="1314"/>
      <c r="CU65" s="1314"/>
      <c r="CV65" s="1314"/>
      <c r="CW65" s="1314"/>
      <c r="CX65" s="1314"/>
      <c r="CY65" s="1314"/>
      <c r="CZ65" s="1314"/>
      <c r="DA65" s="1314"/>
      <c r="DB65" s="1314"/>
      <c r="DC65" s="1315"/>
    </row>
    <row r="66" spans="2:107">
      <c r="B66" s="394"/>
      <c r="AN66" s="1316"/>
      <c r="AO66" s="1317"/>
      <c r="AP66" s="1317"/>
      <c r="AQ66" s="1317"/>
      <c r="AR66" s="1317"/>
      <c r="AS66" s="1317"/>
      <c r="AT66" s="1317"/>
      <c r="AU66" s="1317"/>
      <c r="AV66" s="1317"/>
      <c r="AW66" s="1317"/>
      <c r="AX66" s="1317"/>
      <c r="AY66" s="1317"/>
      <c r="AZ66" s="1317"/>
      <c r="BA66" s="1317"/>
      <c r="BB66" s="1317"/>
      <c r="BC66" s="1317"/>
      <c r="BD66" s="1317"/>
      <c r="BE66" s="1317"/>
      <c r="BF66" s="1317"/>
      <c r="BG66" s="1317"/>
      <c r="BH66" s="1317"/>
      <c r="BI66" s="1317"/>
      <c r="BJ66" s="1317"/>
      <c r="BK66" s="1317"/>
      <c r="BL66" s="1317"/>
      <c r="BM66" s="1317"/>
      <c r="BN66" s="1317"/>
      <c r="BO66" s="1317"/>
      <c r="BP66" s="1317"/>
      <c r="BQ66" s="1317"/>
      <c r="BR66" s="1317"/>
      <c r="BS66" s="1317"/>
      <c r="BT66" s="1317"/>
      <c r="BU66" s="1317"/>
      <c r="BV66" s="1317"/>
      <c r="BW66" s="1317"/>
      <c r="BX66" s="1317"/>
      <c r="BY66" s="1317"/>
      <c r="BZ66" s="1317"/>
      <c r="CA66" s="1317"/>
      <c r="CB66" s="1317"/>
      <c r="CC66" s="1317"/>
      <c r="CD66" s="1317"/>
      <c r="CE66" s="1317"/>
      <c r="CF66" s="1317"/>
      <c r="CG66" s="1317"/>
      <c r="CH66" s="1317"/>
      <c r="CI66" s="1317"/>
      <c r="CJ66" s="1317"/>
      <c r="CK66" s="1317"/>
      <c r="CL66" s="1317"/>
      <c r="CM66" s="1317"/>
      <c r="CN66" s="1317"/>
      <c r="CO66" s="1317"/>
      <c r="CP66" s="1317"/>
      <c r="CQ66" s="1317"/>
      <c r="CR66" s="1317"/>
      <c r="CS66" s="1317"/>
      <c r="CT66" s="1317"/>
      <c r="CU66" s="1317"/>
      <c r="CV66" s="1317"/>
      <c r="CW66" s="1317"/>
      <c r="CX66" s="1317"/>
      <c r="CY66" s="1317"/>
      <c r="CZ66" s="1317"/>
      <c r="DA66" s="1317"/>
      <c r="DB66" s="1317"/>
      <c r="DC66" s="1318"/>
    </row>
    <row r="67" spans="2:107">
      <c r="B67" s="394"/>
      <c r="AN67" s="1316"/>
      <c r="AO67" s="1317"/>
      <c r="AP67" s="1317"/>
      <c r="AQ67" s="1317"/>
      <c r="AR67" s="1317"/>
      <c r="AS67" s="1317"/>
      <c r="AT67" s="1317"/>
      <c r="AU67" s="1317"/>
      <c r="AV67" s="1317"/>
      <c r="AW67" s="1317"/>
      <c r="AX67" s="1317"/>
      <c r="AY67" s="1317"/>
      <c r="AZ67" s="1317"/>
      <c r="BA67" s="1317"/>
      <c r="BB67" s="1317"/>
      <c r="BC67" s="1317"/>
      <c r="BD67" s="1317"/>
      <c r="BE67" s="1317"/>
      <c r="BF67" s="1317"/>
      <c r="BG67" s="1317"/>
      <c r="BH67" s="1317"/>
      <c r="BI67" s="1317"/>
      <c r="BJ67" s="1317"/>
      <c r="BK67" s="1317"/>
      <c r="BL67" s="1317"/>
      <c r="BM67" s="1317"/>
      <c r="BN67" s="1317"/>
      <c r="BO67" s="1317"/>
      <c r="BP67" s="1317"/>
      <c r="BQ67" s="1317"/>
      <c r="BR67" s="1317"/>
      <c r="BS67" s="1317"/>
      <c r="BT67" s="1317"/>
      <c r="BU67" s="1317"/>
      <c r="BV67" s="1317"/>
      <c r="BW67" s="1317"/>
      <c r="BX67" s="1317"/>
      <c r="BY67" s="1317"/>
      <c r="BZ67" s="1317"/>
      <c r="CA67" s="1317"/>
      <c r="CB67" s="1317"/>
      <c r="CC67" s="1317"/>
      <c r="CD67" s="1317"/>
      <c r="CE67" s="1317"/>
      <c r="CF67" s="1317"/>
      <c r="CG67" s="1317"/>
      <c r="CH67" s="1317"/>
      <c r="CI67" s="1317"/>
      <c r="CJ67" s="1317"/>
      <c r="CK67" s="1317"/>
      <c r="CL67" s="1317"/>
      <c r="CM67" s="1317"/>
      <c r="CN67" s="1317"/>
      <c r="CO67" s="1317"/>
      <c r="CP67" s="1317"/>
      <c r="CQ67" s="1317"/>
      <c r="CR67" s="1317"/>
      <c r="CS67" s="1317"/>
      <c r="CT67" s="1317"/>
      <c r="CU67" s="1317"/>
      <c r="CV67" s="1317"/>
      <c r="CW67" s="1317"/>
      <c r="CX67" s="1317"/>
      <c r="CY67" s="1317"/>
      <c r="CZ67" s="1317"/>
      <c r="DA67" s="1317"/>
      <c r="DB67" s="1317"/>
      <c r="DC67" s="1318"/>
    </row>
    <row r="68" spans="2:107">
      <c r="B68" s="394"/>
      <c r="AN68" s="1316"/>
      <c r="AO68" s="1317"/>
      <c r="AP68" s="1317"/>
      <c r="AQ68" s="1317"/>
      <c r="AR68" s="1317"/>
      <c r="AS68" s="1317"/>
      <c r="AT68" s="1317"/>
      <c r="AU68" s="1317"/>
      <c r="AV68" s="1317"/>
      <c r="AW68" s="1317"/>
      <c r="AX68" s="1317"/>
      <c r="AY68" s="1317"/>
      <c r="AZ68" s="1317"/>
      <c r="BA68" s="1317"/>
      <c r="BB68" s="1317"/>
      <c r="BC68" s="1317"/>
      <c r="BD68" s="1317"/>
      <c r="BE68" s="1317"/>
      <c r="BF68" s="1317"/>
      <c r="BG68" s="1317"/>
      <c r="BH68" s="1317"/>
      <c r="BI68" s="1317"/>
      <c r="BJ68" s="1317"/>
      <c r="BK68" s="1317"/>
      <c r="BL68" s="1317"/>
      <c r="BM68" s="1317"/>
      <c r="BN68" s="1317"/>
      <c r="BO68" s="1317"/>
      <c r="BP68" s="1317"/>
      <c r="BQ68" s="1317"/>
      <c r="BR68" s="1317"/>
      <c r="BS68" s="1317"/>
      <c r="BT68" s="1317"/>
      <c r="BU68" s="1317"/>
      <c r="BV68" s="1317"/>
      <c r="BW68" s="1317"/>
      <c r="BX68" s="1317"/>
      <c r="BY68" s="1317"/>
      <c r="BZ68" s="1317"/>
      <c r="CA68" s="1317"/>
      <c r="CB68" s="1317"/>
      <c r="CC68" s="1317"/>
      <c r="CD68" s="1317"/>
      <c r="CE68" s="1317"/>
      <c r="CF68" s="1317"/>
      <c r="CG68" s="1317"/>
      <c r="CH68" s="1317"/>
      <c r="CI68" s="1317"/>
      <c r="CJ68" s="1317"/>
      <c r="CK68" s="1317"/>
      <c r="CL68" s="1317"/>
      <c r="CM68" s="1317"/>
      <c r="CN68" s="1317"/>
      <c r="CO68" s="1317"/>
      <c r="CP68" s="1317"/>
      <c r="CQ68" s="1317"/>
      <c r="CR68" s="1317"/>
      <c r="CS68" s="1317"/>
      <c r="CT68" s="1317"/>
      <c r="CU68" s="1317"/>
      <c r="CV68" s="1317"/>
      <c r="CW68" s="1317"/>
      <c r="CX68" s="1317"/>
      <c r="CY68" s="1317"/>
      <c r="CZ68" s="1317"/>
      <c r="DA68" s="1317"/>
      <c r="DB68" s="1317"/>
      <c r="DC68" s="1318"/>
    </row>
    <row r="69" spans="2:107">
      <c r="B69" s="394"/>
      <c r="AN69" s="1319"/>
      <c r="AO69" s="1320"/>
      <c r="AP69" s="1320"/>
      <c r="AQ69" s="1320"/>
      <c r="AR69" s="1320"/>
      <c r="AS69" s="1320"/>
      <c r="AT69" s="1320"/>
      <c r="AU69" s="1320"/>
      <c r="AV69" s="1320"/>
      <c r="AW69" s="1320"/>
      <c r="AX69" s="1320"/>
      <c r="AY69" s="1320"/>
      <c r="AZ69" s="1320"/>
      <c r="BA69" s="1320"/>
      <c r="BB69" s="1320"/>
      <c r="BC69" s="1320"/>
      <c r="BD69" s="1320"/>
      <c r="BE69" s="1320"/>
      <c r="BF69" s="1320"/>
      <c r="BG69" s="1320"/>
      <c r="BH69" s="1320"/>
      <c r="BI69" s="1320"/>
      <c r="BJ69" s="1320"/>
      <c r="BK69" s="1320"/>
      <c r="BL69" s="1320"/>
      <c r="BM69" s="1320"/>
      <c r="BN69" s="1320"/>
      <c r="BO69" s="1320"/>
      <c r="BP69" s="1320"/>
      <c r="BQ69" s="1320"/>
      <c r="BR69" s="1320"/>
      <c r="BS69" s="1320"/>
      <c r="BT69" s="1320"/>
      <c r="BU69" s="1320"/>
      <c r="BV69" s="1320"/>
      <c r="BW69" s="1320"/>
      <c r="BX69" s="1320"/>
      <c r="BY69" s="1320"/>
      <c r="BZ69" s="1320"/>
      <c r="CA69" s="1320"/>
      <c r="CB69" s="1320"/>
      <c r="CC69" s="1320"/>
      <c r="CD69" s="1320"/>
      <c r="CE69" s="1320"/>
      <c r="CF69" s="1320"/>
      <c r="CG69" s="1320"/>
      <c r="CH69" s="1320"/>
      <c r="CI69" s="1320"/>
      <c r="CJ69" s="1320"/>
      <c r="CK69" s="1320"/>
      <c r="CL69" s="1320"/>
      <c r="CM69" s="1320"/>
      <c r="CN69" s="1320"/>
      <c r="CO69" s="1320"/>
      <c r="CP69" s="1320"/>
      <c r="CQ69" s="1320"/>
      <c r="CR69" s="1320"/>
      <c r="CS69" s="1320"/>
      <c r="CT69" s="1320"/>
      <c r="CU69" s="1320"/>
      <c r="CV69" s="1320"/>
      <c r="CW69" s="1320"/>
      <c r="CX69" s="1320"/>
      <c r="CY69" s="1320"/>
      <c r="CZ69" s="1320"/>
      <c r="DA69" s="1320"/>
      <c r="DB69" s="1320"/>
      <c r="DC69" s="1321"/>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599</v>
      </c>
    </row>
    <row r="72" spans="2:107">
      <c r="B72" s="394"/>
      <c r="G72" s="1305"/>
      <c r="H72" s="1305"/>
      <c r="I72" s="1305"/>
      <c r="J72" s="1305"/>
      <c r="K72" s="404"/>
      <c r="L72" s="404"/>
      <c r="M72" s="405"/>
      <c r="N72" s="405"/>
      <c r="AN72" s="1306"/>
      <c r="AO72" s="1307"/>
      <c r="AP72" s="1307"/>
      <c r="AQ72" s="1307"/>
      <c r="AR72" s="1307"/>
      <c r="AS72" s="1307"/>
      <c r="AT72" s="1307"/>
      <c r="AU72" s="1307"/>
      <c r="AV72" s="1307"/>
      <c r="AW72" s="1307"/>
      <c r="AX72" s="1307"/>
      <c r="AY72" s="1307"/>
      <c r="AZ72" s="1307"/>
      <c r="BA72" s="1307"/>
      <c r="BB72" s="1307"/>
      <c r="BC72" s="1307"/>
      <c r="BD72" s="1307"/>
      <c r="BE72" s="1307"/>
      <c r="BF72" s="1307"/>
      <c r="BG72" s="1307"/>
      <c r="BH72" s="1307"/>
      <c r="BI72" s="1307"/>
      <c r="BJ72" s="1307"/>
      <c r="BK72" s="1307"/>
      <c r="BL72" s="1307"/>
      <c r="BM72" s="1307"/>
      <c r="BN72" s="1307"/>
      <c r="BO72" s="1308"/>
      <c r="BP72" s="1309" t="s">
        <v>558</v>
      </c>
      <c r="BQ72" s="1309"/>
      <c r="BR72" s="1309"/>
      <c r="BS72" s="1309"/>
      <c r="BT72" s="1309"/>
      <c r="BU72" s="1309"/>
      <c r="BV72" s="1309"/>
      <c r="BW72" s="1309"/>
      <c r="BX72" s="1309" t="s">
        <v>559</v>
      </c>
      <c r="BY72" s="1309"/>
      <c r="BZ72" s="1309"/>
      <c r="CA72" s="1309"/>
      <c r="CB72" s="1309"/>
      <c r="CC72" s="1309"/>
      <c r="CD72" s="1309"/>
      <c r="CE72" s="1309"/>
      <c r="CF72" s="1309" t="s">
        <v>560</v>
      </c>
      <c r="CG72" s="1309"/>
      <c r="CH72" s="1309"/>
      <c r="CI72" s="1309"/>
      <c r="CJ72" s="1309"/>
      <c r="CK72" s="1309"/>
      <c r="CL72" s="1309"/>
      <c r="CM72" s="1309"/>
      <c r="CN72" s="1309" t="s">
        <v>561</v>
      </c>
      <c r="CO72" s="1309"/>
      <c r="CP72" s="1309"/>
      <c r="CQ72" s="1309"/>
      <c r="CR72" s="1309"/>
      <c r="CS72" s="1309"/>
      <c r="CT72" s="1309"/>
      <c r="CU72" s="1309"/>
      <c r="CV72" s="1309" t="s">
        <v>562</v>
      </c>
      <c r="CW72" s="1309"/>
      <c r="CX72" s="1309"/>
      <c r="CY72" s="1309"/>
      <c r="CZ72" s="1309"/>
      <c r="DA72" s="1309"/>
      <c r="DB72" s="1309"/>
      <c r="DC72" s="1309"/>
    </row>
    <row r="73" spans="2:107">
      <c r="B73" s="394"/>
      <c r="G73" s="1323"/>
      <c r="H73" s="1323"/>
      <c r="I73" s="1323"/>
      <c r="J73" s="1323"/>
      <c r="K73" s="1326"/>
      <c r="L73" s="1326"/>
      <c r="M73" s="1326"/>
      <c r="N73" s="1326"/>
      <c r="AM73" s="403"/>
      <c r="AN73" s="1312" t="s">
        <v>600</v>
      </c>
      <c r="AO73" s="1312"/>
      <c r="AP73" s="1312"/>
      <c r="AQ73" s="1312"/>
      <c r="AR73" s="1312"/>
      <c r="AS73" s="1312"/>
      <c r="AT73" s="1312"/>
      <c r="AU73" s="1312"/>
      <c r="AV73" s="1312"/>
      <c r="AW73" s="1312"/>
      <c r="AX73" s="1312"/>
      <c r="AY73" s="1312"/>
      <c r="AZ73" s="1312"/>
      <c r="BA73" s="1312"/>
      <c r="BB73" s="1312" t="s">
        <v>601</v>
      </c>
      <c r="BC73" s="1312"/>
      <c r="BD73" s="1312"/>
      <c r="BE73" s="1312"/>
      <c r="BF73" s="1312"/>
      <c r="BG73" s="1312"/>
      <c r="BH73" s="1312"/>
      <c r="BI73" s="1312"/>
      <c r="BJ73" s="1312"/>
      <c r="BK73" s="1312"/>
      <c r="BL73" s="1312"/>
      <c r="BM73" s="1312"/>
      <c r="BN73" s="1312"/>
      <c r="BO73" s="1312"/>
      <c r="BP73" s="1310"/>
      <c r="BQ73" s="1310"/>
      <c r="BR73" s="1310"/>
      <c r="BS73" s="1310"/>
      <c r="BT73" s="1310"/>
      <c r="BU73" s="1310"/>
      <c r="BV73" s="1310"/>
      <c r="BW73" s="1310"/>
      <c r="BX73" s="1310"/>
      <c r="BY73" s="1310"/>
      <c r="BZ73" s="1310"/>
      <c r="CA73" s="1310"/>
      <c r="CB73" s="1310"/>
      <c r="CC73" s="1310"/>
      <c r="CD73" s="1310"/>
      <c r="CE73" s="1310"/>
      <c r="CF73" s="1310"/>
      <c r="CG73" s="1310"/>
      <c r="CH73" s="1310"/>
      <c r="CI73" s="1310"/>
      <c r="CJ73" s="1310"/>
      <c r="CK73" s="1310"/>
      <c r="CL73" s="1310"/>
      <c r="CM73" s="1310"/>
      <c r="CN73" s="1310"/>
      <c r="CO73" s="1310"/>
      <c r="CP73" s="1310"/>
      <c r="CQ73" s="1310"/>
      <c r="CR73" s="1310"/>
      <c r="CS73" s="1310"/>
      <c r="CT73" s="1310"/>
      <c r="CU73" s="1310"/>
      <c r="CV73" s="1310"/>
      <c r="CW73" s="1310"/>
      <c r="CX73" s="1310"/>
      <c r="CY73" s="1310"/>
      <c r="CZ73" s="1310"/>
      <c r="DA73" s="1310"/>
      <c r="DB73" s="1310"/>
      <c r="DC73" s="1310"/>
    </row>
    <row r="74" spans="2:107">
      <c r="B74" s="394"/>
      <c r="G74" s="1323"/>
      <c r="H74" s="1323"/>
      <c r="I74" s="1323"/>
      <c r="J74" s="1323"/>
      <c r="K74" s="1326"/>
      <c r="L74" s="1326"/>
      <c r="M74" s="1326"/>
      <c r="N74" s="1326"/>
      <c r="AM74" s="403"/>
      <c r="AN74" s="1312"/>
      <c r="AO74" s="1312"/>
      <c r="AP74" s="1312"/>
      <c r="AQ74" s="1312"/>
      <c r="AR74" s="1312"/>
      <c r="AS74" s="1312"/>
      <c r="AT74" s="1312"/>
      <c r="AU74" s="1312"/>
      <c r="AV74" s="1312"/>
      <c r="AW74" s="1312"/>
      <c r="AX74" s="1312"/>
      <c r="AY74" s="1312"/>
      <c r="AZ74" s="1312"/>
      <c r="BA74" s="1312"/>
      <c r="BB74" s="1312"/>
      <c r="BC74" s="1312"/>
      <c r="BD74" s="1312"/>
      <c r="BE74" s="1312"/>
      <c r="BF74" s="1312"/>
      <c r="BG74" s="1312"/>
      <c r="BH74" s="1312"/>
      <c r="BI74" s="1312"/>
      <c r="BJ74" s="1312"/>
      <c r="BK74" s="1312"/>
      <c r="BL74" s="1312"/>
      <c r="BM74" s="1312"/>
      <c r="BN74" s="1312"/>
      <c r="BO74" s="1312"/>
      <c r="BP74" s="1310"/>
      <c r="BQ74" s="1310"/>
      <c r="BR74" s="1310"/>
      <c r="BS74" s="1310"/>
      <c r="BT74" s="1310"/>
      <c r="BU74" s="1310"/>
      <c r="BV74" s="1310"/>
      <c r="BW74" s="1310"/>
      <c r="BX74" s="1310"/>
      <c r="BY74" s="1310"/>
      <c r="BZ74" s="1310"/>
      <c r="CA74" s="1310"/>
      <c r="CB74" s="1310"/>
      <c r="CC74" s="1310"/>
      <c r="CD74" s="1310"/>
      <c r="CE74" s="1310"/>
      <c r="CF74" s="1310"/>
      <c r="CG74" s="1310"/>
      <c r="CH74" s="1310"/>
      <c r="CI74" s="1310"/>
      <c r="CJ74" s="1310"/>
      <c r="CK74" s="1310"/>
      <c r="CL74" s="1310"/>
      <c r="CM74" s="1310"/>
      <c r="CN74" s="1310"/>
      <c r="CO74" s="1310"/>
      <c r="CP74" s="1310"/>
      <c r="CQ74" s="1310"/>
      <c r="CR74" s="1310"/>
      <c r="CS74" s="1310"/>
      <c r="CT74" s="1310"/>
      <c r="CU74" s="1310"/>
      <c r="CV74" s="1310"/>
      <c r="CW74" s="1310"/>
      <c r="CX74" s="1310"/>
      <c r="CY74" s="1310"/>
      <c r="CZ74" s="1310"/>
      <c r="DA74" s="1310"/>
      <c r="DB74" s="1310"/>
      <c r="DC74" s="1310"/>
    </row>
    <row r="75" spans="2:107">
      <c r="B75" s="394"/>
      <c r="G75" s="1323"/>
      <c r="H75" s="1323"/>
      <c r="I75" s="1305"/>
      <c r="J75" s="1305"/>
      <c r="K75" s="1322"/>
      <c r="L75" s="1322"/>
      <c r="M75" s="1322"/>
      <c r="N75" s="1322"/>
      <c r="AM75" s="403"/>
      <c r="AN75" s="1312"/>
      <c r="AO75" s="1312"/>
      <c r="AP75" s="1312"/>
      <c r="AQ75" s="1312"/>
      <c r="AR75" s="1312"/>
      <c r="AS75" s="1312"/>
      <c r="AT75" s="1312"/>
      <c r="AU75" s="1312"/>
      <c r="AV75" s="1312"/>
      <c r="AW75" s="1312"/>
      <c r="AX75" s="1312"/>
      <c r="AY75" s="1312"/>
      <c r="AZ75" s="1312"/>
      <c r="BA75" s="1312"/>
      <c r="BB75" s="1312" t="s">
        <v>605</v>
      </c>
      <c r="BC75" s="1312"/>
      <c r="BD75" s="1312"/>
      <c r="BE75" s="1312"/>
      <c r="BF75" s="1312"/>
      <c r="BG75" s="1312"/>
      <c r="BH75" s="1312"/>
      <c r="BI75" s="1312"/>
      <c r="BJ75" s="1312"/>
      <c r="BK75" s="1312"/>
      <c r="BL75" s="1312"/>
      <c r="BM75" s="1312"/>
      <c r="BN75" s="1312"/>
      <c r="BO75" s="1312"/>
      <c r="BP75" s="1310">
        <v>6</v>
      </c>
      <c r="BQ75" s="1310"/>
      <c r="BR75" s="1310"/>
      <c r="BS75" s="1310"/>
      <c r="BT75" s="1310"/>
      <c r="BU75" s="1310"/>
      <c r="BV75" s="1310"/>
      <c r="BW75" s="1310"/>
      <c r="BX75" s="1310">
        <v>4.2</v>
      </c>
      <c r="BY75" s="1310"/>
      <c r="BZ75" s="1310"/>
      <c r="CA75" s="1310"/>
      <c r="CB75" s="1310"/>
      <c r="CC75" s="1310"/>
      <c r="CD75" s="1310"/>
      <c r="CE75" s="1310"/>
      <c r="CF75" s="1310">
        <v>3.1</v>
      </c>
      <c r="CG75" s="1310"/>
      <c r="CH75" s="1310"/>
      <c r="CI75" s="1310"/>
      <c r="CJ75" s="1310"/>
      <c r="CK75" s="1310"/>
      <c r="CL75" s="1310"/>
      <c r="CM75" s="1310"/>
      <c r="CN75" s="1310">
        <v>3.5</v>
      </c>
      <c r="CO75" s="1310"/>
      <c r="CP75" s="1310"/>
      <c r="CQ75" s="1310"/>
      <c r="CR75" s="1310"/>
      <c r="CS75" s="1310"/>
      <c r="CT75" s="1310"/>
      <c r="CU75" s="1310"/>
      <c r="CV75" s="1310">
        <v>4.3</v>
      </c>
      <c r="CW75" s="1310"/>
      <c r="CX75" s="1310"/>
      <c r="CY75" s="1310"/>
      <c r="CZ75" s="1310"/>
      <c r="DA75" s="1310"/>
      <c r="DB75" s="1310"/>
      <c r="DC75" s="1310"/>
    </row>
    <row r="76" spans="2:107">
      <c r="B76" s="394"/>
      <c r="G76" s="1323"/>
      <c r="H76" s="1323"/>
      <c r="I76" s="1305"/>
      <c r="J76" s="1305"/>
      <c r="K76" s="1322"/>
      <c r="L76" s="1322"/>
      <c r="M76" s="1322"/>
      <c r="N76" s="1322"/>
      <c r="AM76" s="403"/>
      <c r="AN76" s="1312"/>
      <c r="AO76" s="1312"/>
      <c r="AP76" s="1312"/>
      <c r="AQ76" s="1312"/>
      <c r="AR76" s="1312"/>
      <c r="AS76" s="1312"/>
      <c r="AT76" s="1312"/>
      <c r="AU76" s="1312"/>
      <c r="AV76" s="1312"/>
      <c r="AW76" s="1312"/>
      <c r="AX76" s="1312"/>
      <c r="AY76" s="1312"/>
      <c r="AZ76" s="1312"/>
      <c r="BA76" s="1312"/>
      <c r="BB76" s="1312"/>
      <c r="BC76" s="1312"/>
      <c r="BD76" s="1312"/>
      <c r="BE76" s="1312"/>
      <c r="BF76" s="1312"/>
      <c r="BG76" s="1312"/>
      <c r="BH76" s="1312"/>
      <c r="BI76" s="1312"/>
      <c r="BJ76" s="1312"/>
      <c r="BK76" s="1312"/>
      <c r="BL76" s="1312"/>
      <c r="BM76" s="1312"/>
      <c r="BN76" s="1312"/>
      <c r="BO76" s="1312"/>
      <c r="BP76" s="1310"/>
      <c r="BQ76" s="1310"/>
      <c r="BR76" s="1310"/>
      <c r="BS76" s="1310"/>
      <c r="BT76" s="1310"/>
      <c r="BU76" s="1310"/>
      <c r="BV76" s="1310"/>
      <c r="BW76" s="1310"/>
      <c r="BX76" s="1310"/>
      <c r="BY76" s="1310"/>
      <c r="BZ76" s="1310"/>
      <c r="CA76" s="1310"/>
      <c r="CB76" s="1310"/>
      <c r="CC76" s="1310"/>
      <c r="CD76" s="1310"/>
      <c r="CE76" s="1310"/>
      <c r="CF76" s="1310"/>
      <c r="CG76" s="1310"/>
      <c r="CH76" s="1310"/>
      <c r="CI76" s="1310"/>
      <c r="CJ76" s="1310"/>
      <c r="CK76" s="1310"/>
      <c r="CL76" s="1310"/>
      <c r="CM76" s="1310"/>
      <c r="CN76" s="1310"/>
      <c r="CO76" s="1310"/>
      <c r="CP76" s="1310"/>
      <c r="CQ76" s="1310"/>
      <c r="CR76" s="1310"/>
      <c r="CS76" s="1310"/>
      <c r="CT76" s="1310"/>
      <c r="CU76" s="1310"/>
      <c r="CV76" s="1310"/>
      <c r="CW76" s="1310"/>
      <c r="CX76" s="1310"/>
      <c r="CY76" s="1310"/>
      <c r="CZ76" s="1310"/>
      <c r="DA76" s="1310"/>
      <c r="DB76" s="1310"/>
      <c r="DC76" s="1310"/>
    </row>
    <row r="77" spans="2:107">
      <c r="B77" s="394"/>
      <c r="G77" s="1305"/>
      <c r="H77" s="1305"/>
      <c r="I77" s="1305"/>
      <c r="J77" s="1305"/>
      <c r="K77" s="1326"/>
      <c r="L77" s="1326"/>
      <c r="M77" s="1326"/>
      <c r="N77" s="1326"/>
      <c r="AN77" s="1309" t="s">
        <v>603</v>
      </c>
      <c r="AO77" s="1309"/>
      <c r="AP77" s="1309"/>
      <c r="AQ77" s="1309"/>
      <c r="AR77" s="1309"/>
      <c r="AS77" s="1309"/>
      <c r="AT77" s="1309"/>
      <c r="AU77" s="1309"/>
      <c r="AV77" s="1309"/>
      <c r="AW77" s="1309"/>
      <c r="AX77" s="1309"/>
      <c r="AY77" s="1309"/>
      <c r="AZ77" s="1309"/>
      <c r="BA77" s="1309"/>
      <c r="BB77" s="1312" t="s">
        <v>601</v>
      </c>
      <c r="BC77" s="1312"/>
      <c r="BD77" s="1312"/>
      <c r="BE77" s="1312"/>
      <c r="BF77" s="1312"/>
      <c r="BG77" s="1312"/>
      <c r="BH77" s="1312"/>
      <c r="BI77" s="1312"/>
      <c r="BJ77" s="1312"/>
      <c r="BK77" s="1312"/>
      <c r="BL77" s="1312"/>
      <c r="BM77" s="1312"/>
      <c r="BN77" s="1312"/>
      <c r="BO77" s="1312"/>
      <c r="BP77" s="1310">
        <v>0</v>
      </c>
      <c r="BQ77" s="1310"/>
      <c r="BR77" s="1310"/>
      <c r="BS77" s="1310"/>
      <c r="BT77" s="1310"/>
      <c r="BU77" s="1310"/>
      <c r="BV77" s="1310"/>
      <c r="BW77" s="1310"/>
      <c r="BX77" s="1310">
        <v>0</v>
      </c>
      <c r="BY77" s="1310"/>
      <c r="BZ77" s="1310"/>
      <c r="CA77" s="1310"/>
      <c r="CB77" s="1310"/>
      <c r="CC77" s="1310"/>
      <c r="CD77" s="1310"/>
      <c r="CE77" s="1310"/>
      <c r="CF77" s="1310">
        <v>0</v>
      </c>
      <c r="CG77" s="1310"/>
      <c r="CH77" s="1310"/>
      <c r="CI77" s="1310"/>
      <c r="CJ77" s="1310"/>
      <c r="CK77" s="1310"/>
      <c r="CL77" s="1310"/>
      <c r="CM77" s="1310"/>
      <c r="CN77" s="1310">
        <v>0</v>
      </c>
      <c r="CO77" s="1310"/>
      <c r="CP77" s="1310"/>
      <c r="CQ77" s="1310"/>
      <c r="CR77" s="1310"/>
      <c r="CS77" s="1310"/>
      <c r="CT77" s="1310"/>
      <c r="CU77" s="1310"/>
      <c r="CV77" s="1310">
        <v>0</v>
      </c>
      <c r="CW77" s="1310"/>
      <c r="CX77" s="1310"/>
      <c r="CY77" s="1310"/>
      <c r="CZ77" s="1310"/>
      <c r="DA77" s="1310"/>
      <c r="DB77" s="1310"/>
      <c r="DC77" s="1310"/>
    </row>
    <row r="78" spans="2:107">
      <c r="B78" s="394"/>
      <c r="G78" s="1305"/>
      <c r="H78" s="1305"/>
      <c r="I78" s="1305"/>
      <c r="J78" s="1305"/>
      <c r="K78" s="1326"/>
      <c r="L78" s="1326"/>
      <c r="M78" s="1326"/>
      <c r="N78" s="1326"/>
      <c r="AN78" s="1309"/>
      <c r="AO78" s="1309"/>
      <c r="AP78" s="1309"/>
      <c r="AQ78" s="1309"/>
      <c r="AR78" s="1309"/>
      <c r="AS78" s="1309"/>
      <c r="AT78" s="1309"/>
      <c r="AU78" s="1309"/>
      <c r="AV78" s="1309"/>
      <c r="AW78" s="1309"/>
      <c r="AX78" s="1309"/>
      <c r="AY78" s="1309"/>
      <c r="AZ78" s="1309"/>
      <c r="BA78" s="1309"/>
      <c r="BB78" s="1312"/>
      <c r="BC78" s="1312"/>
      <c r="BD78" s="1312"/>
      <c r="BE78" s="1312"/>
      <c r="BF78" s="1312"/>
      <c r="BG78" s="1312"/>
      <c r="BH78" s="1312"/>
      <c r="BI78" s="1312"/>
      <c r="BJ78" s="1312"/>
      <c r="BK78" s="1312"/>
      <c r="BL78" s="1312"/>
      <c r="BM78" s="1312"/>
      <c r="BN78" s="1312"/>
      <c r="BO78" s="1312"/>
      <c r="BP78" s="1310"/>
      <c r="BQ78" s="1310"/>
      <c r="BR78" s="1310"/>
      <c r="BS78" s="1310"/>
      <c r="BT78" s="1310"/>
      <c r="BU78" s="1310"/>
      <c r="BV78" s="1310"/>
      <c r="BW78" s="1310"/>
      <c r="BX78" s="1310"/>
      <c r="BY78" s="1310"/>
      <c r="BZ78" s="1310"/>
      <c r="CA78" s="1310"/>
      <c r="CB78" s="1310"/>
      <c r="CC78" s="1310"/>
      <c r="CD78" s="1310"/>
      <c r="CE78" s="1310"/>
      <c r="CF78" s="1310"/>
      <c r="CG78" s="1310"/>
      <c r="CH78" s="1310"/>
      <c r="CI78" s="1310"/>
      <c r="CJ78" s="1310"/>
      <c r="CK78" s="1310"/>
      <c r="CL78" s="1310"/>
      <c r="CM78" s="1310"/>
      <c r="CN78" s="1310"/>
      <c r="CO78" s="1310"/>
      <c r="CP78" s="1310"/>
      <c r="CQ78" s="1310"/>
      <c r="CR78" s="1310"/>
      <c r="CS78" s="1310"/>
      <c r="CT78" s="1310"/>
      <c r="CU78" s="1310"/>
      <c r="CV78" s="1310"/>
      <c r="CW78" s="1310"/>
      <c r="CX78" s="1310"/>
      <c r="CY78" s="1310"/>
      <c r="CZ78" s="1310"/>
      <c r="DA78" s="1310"/>
      <c r="DB78" s="1310"/>
      <c r="DC78" s="1310"/>
    </row>
    <row r="79" spans="2:107">
      <c r="B79" s="394"/>
      <c r="G79" s="1305"/>
      <c r="H79" s="1305"/>
      <c r="I79" s="1325"/>
      <c r="J79" s="1325"/>
      <c r="K79" s="1327"/>
      <c r="L79" s="1327"/>
      <c r="M79" s="1327"/>
      <c r="N79" s="1327"/>
      <c r="AN79" s="1309"/>
      <c r="AO79" s="1309"/>
      <c r="AP79" s="1309"/>
      <c r="AQ79" s="1309"/>
      <c r="AR79" s="1309"/>
      <c r="AS79" s="1309"/>
      <c r="AT79" s="1309"/>
      <c r="AU79" s="1309"/>
      <c r="AV79" s="1309"/>
      <c r="AW79" s="1309"/>
      <c r="AX79" s="1309"/>
      <c r="AY79" s="1309"/>
      <c r="AZ79" s="1309"/>
      <c r="BA79" s="1309"/>
      <c r="BB79" s="1312" t="s">
        <v>605</v>
      </c>
      <c r="BC79" s="1312"/>
      <c r="BD79" s="1312"/>
      <c r="BE79" s="1312"/>
      <c r="BF79" s="1312"/>
      <c r="BG79" s="1312"/>
      <c r="BH79" s="1312"/>
      <c r="BI79" s="1312"/>
      <c r="BJ79" s="1312"/>
      <c r="BK79" s="1312"/>
      <c r="BL79" s="1312"/>
      <c r="BM79" s="1312"/>
      <c r="BN79" s="1312"/>
      <c r="BO79" s="1312"/>
      <c r="BP79" s="1310">
        <v>8.1999999999999993</v>
      </c>
      <c r="BQ79" s="1310"/>
      <c r="BR79" s="1310"/>
      <c r="BS79" s="1310"/>
      <c r="BT79" s="1310"/>
      <c r="BU79" s="1310"/>
      <c r="BV79" s="1310"/>
      <c r="BW79" s="1310"/>
      <c r="BX79" s="1310">
        <v>7.8</v>
      </c>
      <c r="BY79" s="1310"/>
      <c r="BZ79" s="1310"/>
      <c r="CA79" s="1310"/>
      <c r="CB79" s="1310"/>
      <c r="CC79" s="1310"/>
      <c r="CD79" s="1310"/>
      <c r="CE79" s="1310"/>
      <c r="CF79" s="1310">
        <v>7.4</v>
      </c>
      <c r="CG79" s="1310"/>
      <c r="CH79" s="1310"/>
      <c r="CI79" s="1310"/>
      <c r="CJ79" s="1310"/>
      <c r="CK79" s="1310"/>
      <c r="CL79" s="1310"/>
      <c r="CM79" s="1310"/>
      <c r="CN79" s="1310">
        <v>7.1</v>
      </c>
      <c r="CO79" s="1310"/>
      <c r="CP79" s="1310"/>
      <c r="CQ79" s="1310"/>
      <c r="CR79" s="1310"/>
      <c r="CS79" s="1310"/>
      <c r="CT79" s="1310"/>
      <c r="CU79" s="1310"/>
      <c r="CV79" s="1310">
        <v>7.1</v>
      </c>
      <c r="CW79" s="1310"/>
      <c r="CX79" s="1310"/>
      <c r="CY79" s="1310"/>
      <c r="CZ79" s="1310"/>
      <c r="DA79" s="1310"/>
      <c r="DB79" s="1310"/>
      <c r="DC79" s="1310"/>
    </row>
    <row r="80" spans="2:107">
      <c r="B80" s="394"/>
      <c r="G80" s="1305"/>
      <c r="H80" s="1305"/>
      <c r="I80" s="1325"/>
      <c r="J80" s="1325"/>
      <c r="K80" s="1327"/>
      <c r="L80" s="1327"/>
      <c r="M80" s="1327"/>
      <c r="N80" s="1327"/>
      <c r="AN80" s="1309"/>
      <c r="AO80" s="1309"/>
      <c r="AP80" s="1309"/>
      <c r="AQ80" s="1309"/>
      <c r="AR80" s="1309"/>
      <c r="AS80" s="1309"/>
      <c r="AT80" s="1309"/>
      <c r="AU80" s="1309"/>
      <c r="AV80" s="1309"/>
      <c r="AW80" s="1309"/>
      <c r="AX80" s="1309"/>
      <c r="AY80" s="1309"/>
      <c r="AZ80" s="1309"/>
      <c r="BA80" s="1309"/>
      <c r="BB80" s="1312"/>
      <c r="BC80" s="1312"/>
      <c r="BD80" s="1312"/>
      <c r="BE80" s="1312"/>
      <c r="BF80" s="1312"/>
      <c r="BG80" s="1312"/>
      <c r="BH80" s="1312"/>
      <c r="BI80" s="1312"/>
      <c r="BJ80" s="1312"/>
      <c r="BK80" s="1312"/>
      <c r="BL80" s="1312"/>
      <c r="BM80" s="1312"/>
      <c r="BN80" s="1312"/>
      <c r="BO80" s="1312"/>
      <c r="BP80" s="1310"/>
      <c r="BQ80" s="1310"/>
      <c r="BR80" s="1310"/>
      <c r="BS80" s="1310"/>
      <c r="BT80" s="1310"/>
      <c r="BU80" s="1310"/>
      <c r="BV80" s="1310"/>
      <c r="BW80" s="1310"/>
      <c r="BX80" s="1310"/>
      <c r="BY80" s="1310"/>
      <c r="BZ80" s="1310"/>
      <c r="CA80" s="1310"/>
      <c r="CB80" s="1310"/>
      <c r="CC80" s="1310"/>
      <c r="CD80" s="1310"/>
      <c r="CE80" s="1310"/>
      <c r="CF80" s="1310"/>
      <c r="CG80" s="1310"/>
      <c r="CH80" s="1310"/>
      <c r="CI80" s="1310"/>
      <c r="CJ80" s="1310"/>
      <c r="CK80" s="1310"/>
      <c r="CL80" s="1310"/>
      <c r="CM80" s="1310"/>
      <c r="CN80" s="1310"/>
      <c r="CO80" s="1310"/>
      <c r="CP80" s="1310"/>
      <c r="CQ80" s="1310"/>
      <c r="CR80" s="1310"/>
      <c r="CS80" s="1310"/>
      <c r="CT80" s="1310"/>
      <c r="CU80" s="1310"/>
      <c r="CV80" s="1310"/>
      <c r="CW80" s="1310"/>
      <c r="CX80" s="1310"/>
      <c r="CY80" s="1310"/>
      <c r="CZ80" s="1310"/>
      <c r="DA80" s="1310"/>
      <c r="DB80" s="1310"/>
      <c r="DC80" s="1310"/>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Lf8v1E8Xx8wRERN2iYQHz0yGMHONpSPYXNYQGbamKCQPPlIwj+WNsi+8vSLw9Ao2jFOgTemNAY3XOUUpUitHVw==" saltValue="b5Jikx6ac3sLaj0vVsL7R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504</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jDrbQQFCsWWuOoPLLwLPSCmQjx3rmdNUlAub0TFaJVtuBLpaaE/TTLQZH9jMrBiSWVZ+IrKYa10Z0Fyc79aEw==" saltValue="dkGnCe089JodCbugBxL2H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504</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LFzBpz0P2FESBHu0q9HIT9qcuA+/S2+2VM7RQfCQhsx+OUTcBjQpQssY4DokR1hZ4QfRfFy3cxUwMCH0BxfHfA==" saltValue="Dc/5/F6ZsGZKFG6oFiknV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555</v>
      </c>
      <c r="G2" s="156"/>
      <c r="H2" s="157"/>
    </row>
    <row r="3" spans="1:8">
      <c r="A3" s="153" t="s">
        <v>548</v>
      </c>
      <c r="B3" s="158"/>
      <c r="C3" s="159"/>
      <c r="D3" s="160">
        <v>367289</v>
      </c>
      <c r="E3" s="161"/>
      <c r="F3" s="162">
        <v>333013</v>
      </c>
      <c r="G3" s="163"/>
      <c r="H3" s="164"/>
    </row>
    <row r="4" spans="1:8">
      <c r="A4" s="165"/>
      <c r="B4" s="166"/>
      <c r="C4" s="167"/>
      <c r="D4" s="168">
        <v>100786</v>
      </c>
      <c r="E4" s="169"/>
      <c r="F4" s="170">
        <v>126732</v>
      </c>
      <c r="G4" s="171"/>
      <c r="H4" s="172"/>
    </row>
    <row r="5" spans="1:8">
      <c r="A5" s="153" t="s">
        <v>550</v>
      </c>
      <c r="B5" s="158"/>
      <c r="C5" s="159"/>
      <c r="D5" s="160">
        <v>375675</v>
      </c>
      <c r="E5" s="161"/>
      <c r="F5" s="162">
        <v>280458</v>
      </c>
      <c r="G5" s="163"/>
      <c r="H5" s="164"/>
    </row>
    <row r="6" spans="1:8">
      <c r="A6" s="165"/>
      <c r="B6" s="166"/>
      <c r="C6" s="167"/>
      <c r="D6" s="168">
        <v>59609</v>
      </c>
      <c r="E6" s="169"/>
      <c r="F6" s="170">
        <v>127286</v>
      </c>
      <c r="G6" s="171"/>
      <c r="H6" s="172"/>
    </row>
    <row r="7" spans="1:8">
      <c r="A7" s="153" t="s">
        <v>551</v>
      </c>
      <c r="B7" s="158"/>
      <c r="C7" s="159"/>
      <c r="D7" s="160">
        <v>235214</v>
      </c>
      <c r="E7" s="161"/>
      <c r="F7" s="162">
        <v>291945</v>
      </c>
      <c r="G7" s="163"/>
      <c r="H7" s="164"/>
    </row>
    <row r="8" spans="1:8">
      <c r="A8" s="165"/>
      <c r="B8" s="166"/>
      <c r="C8" s="167"/>
      <c r="D8" s="168">
        <v>145538</v>
      </c>
      <c r="E8" s="169"/>
      <c r="F8" s="170">
        <v>127651</v>
      </c>
      <c r="G8" s="171"/>
      <c r="H8" s="172"/>
    </row>
    <row r="9" spans="1:8">
      <c r="A9" s="153" t="s">
        <v>552</v>
      </c>
      <c r="B9" s="158"/>
      <c r="C9" s="159"/>
      <c r="D9" s="160">
        <v>154294</v>
      </c>
      <c r="E9" s="161"/>
      <c r="F9" s="162">
        <v>291173</v>
      </c>
      <c r="G9" s="163"/>
      <c r="H9" s="164"/>
    </row>
    <row r="10" spans="1:8">
      <c r="A10" s="165"/>
      <c r="B10" s="166"/>
      <c r="C10" s="167"/>
      <c r="D10" s="168">
        <v>63496</v>
      </c>
      <c r="E10" s="169"/>
      <c r="F10" s="170">
        <v>119071</v>
      </c>
      <c r="G10" s="171"/>
      <c r="H10" s="172"/>
    </row>
    <row r="11" spans="1:8">
      <c r="A11" s="153" t="s">
        <v>553</v>
      </c>
      <c r="B11" s="158"/>
      <c r="C11" s="159"/>
      <c r="D11" s="160">
        <v>186419</v>
      </c>
      <c r="E11" s="161"/>
      <c r="F11" s="162">
        <v>271581</v>
      </c>
      <c r="G11" s="163"/>
      <c r="H11" s="164"/>
    </row>
    <row r="12" spans="1:8">
      <c r="A12" s="165"/>
      <c r="B12" s="166"/>
      <c r="C12" s="173"/>
      <c r="D12" s="168">
        <v>114009</v>
      </c>
      <c r="E12" s="169"/>
      <c r="F12" s="170">
        <v>117844</v>
      </c>
      <c r="G12" s="171"/>
      <c r="H12" s="172"/>
    </row>
    <row r="13" spans="1:8">
      <c r="A13" s="153"/>
      <c r="B13" s="158"/>
      <c r="C13" s="174"/>
      <c r="D13" s="175">
        <v>263778</v>
      </c>
      <c r="E13" s="176"/>
      <c r="F13" s="177">
        <v>293634</v>
      </c>
      <c r="G13" s="178"/>
      <c r="H13" s="164"/>
    </row>
    <row r="14" spans="1:8">
      <c r="A14" s="165"/>
      <c r="B14" s="166"/>
      <c r="C14" s="167"/>
      <c r="D14" s="168">
        <v>96688</v>
      </c>
      <c r="E14" s="169"/>
      <c r="F14" s="170">
        <v>123717</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2.0699999999999998</v>
      </c>
      <c r="C19" s="179">
        <f>ROUND(VALUE(SUBSTITUTE(実質収支比率等に係る経年分析!G$48,"▲","-")),2)</f>
        <v>3.9</v>
      </c>
      <c r="D19" s="179">
        <f>ROUND(VALUE(SUBSTITUTE(実質収支比率等に係る経年分析!H$48,"▲","-")),2)</f>
        <v>4.97</v>
      </c>
      <c r="E19" s="179">
        <f>ROUND(VALUE(SUBSTITUTE(実質収支比率等に係る経年分析!I$48,"▲","-")),2)</f>
        <v>2.02</v>
      </c>
      <c r="F19" s="179">
        <f>ROUND(VALUE(SUBSTITUTE(実質収支比率等に係る経年分析!J$48,"▲","-")),2)</f>
        <v>2.85</v>
      </c>
    </row>
    <row r="20" spans="1:11">
      <c r="A20" s="179" t="s">
        <v>55</v>
      </c>
      <c r="B20" s="179">
        <f>ROUND(VALUE(SUBSTITUTE(実質収支比率等に係る経年分析!F$47,"▲","-")),2)</f>
        <v>33.729999999999997</v>
      </c>
      <c r="C20" s="179">
        <f>ROUND(VALUE(SUBSTITUTE(実質収支比率等に係る経年分析!G$47,"▲","-")),2)</f>
        <v>33.880000000000003</v>
      </c>
      <c r="D20" s="179">
        <f>ROUND(VALUE(SUBSTITUTE(実質収支比率等に係る経年分析!H$47,"▲","-")),2)</f>
        <v>33.619999999999997</v>
      </c>
      <c r="E20" s="179">
        <f>ROUND(VALUE(SUBSTITUTE(実質収支比率等に係る経年分析!I$47,"▲","-")),2)</f>
        <v>32.18</v>
      </c>
      <c r="F20" s="179">
        <f>ROUND(VALUE(SUBSTITUTE(実質収支比率等に係る経年分析!J$47,"▲","-")),2)</f>
        <v>28.93</v>
      </c>
    </row>
    <row r="21" spans="1:11">
      <c r="A21" s="179" t="s">
        <v>56</v>
      </c>
      <c r="B21" s="179">
        <f>IF(ISNUMBER(VALUE(SUBSTITUTE(実質収支比率等に係る経年分析!F$49,"▲","-"))),ROUND(VALUE(SUBSTITUTE(実質収支比率等に係る経年分析!F$49,"▲","-")),2),NA())</f>
        <v>3.76</v>
      </c>
      <c r="C21" s="179">
        <f>IF(ISNUMBER(VALUE(SUBSTITUTE(実質収支比率等に係る経年分析!G$49,"▲","-"))),ROUND(VALUE(SUBSTITUTE(実質収支比率等に係る経年分析!G$49,"▲","-")),2),NA())</f>
        <v>3.57</v>
      </c>
      <c r="D21" s="179">
        <f>IF(ISNUMBER(VALUE(SUBSTITUTE(実質収支比率等に係る経年分析!H$49,"▲","-"))),ROUND(VALUE(SUBSTITUTE(実質収支比率等に係る経年分析!H$49,"▲","-")),2),NA())</f>
        <v>0.37</v>
      </c>
      <c r="E21" s="179">
        <f>IF(ISNUMBER(VALUE(SUBSTITUTE(実質収支比率等に係る経年分析!I$49,"▲","-"))),ROUND(VALUE(SUBSTITUTE(実質収支比率等に係る経年分析!I$49,"▲","-")),2),NA())</f>
        <v>-4.97</v>
      </c>
      <c r="F21" s="179">
        <f>IF(ISNUMBER(VALUE(SUBSTITUTE(実質収支比率等に係る経年分析!J$49,"▲","-"))),ROUND(VALUE(SUBSTITUTE(実質収支比率等に係る経年分析!J$49,"▲","-")),2),NA())</f>
        <v>-2.64</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#VALUE!</v>
      </c>
      <c r="C27" s="180" t="e">
        <f>IF(ROUND(VALUE(SUBSTITUTE(連結実質赤字比率に係る赤字・黒字の構成分析!F$43,"▲", "-")), 2) &gt;= 0, ABS(ROUND(VALUE(SUBSTITUTE(連結実質赤字比率に係る赤字・黒字の構成分析!F$43,"▲", "-")), 2)), NA())</f>
        <v>#VALUE!</v>
      </c>
      <c r="D27" s="180" t="e">
        <f>IF(ROUND(VALUE(SUBSTITUTE(連結実質赤字比率に係る赤字・黒字の構成分析!G$43,"▲", "-")), 2) &lt; 0, ABS(ROUND(VALUE(SUBSTITUTE(連結実質赤字比率に係る赤字・黒字の構成分析!G$43,"▲", "-")), 2)), NA())</f>
        <v>#VALUE!</v>
      </c>
      <c r="E27" s="180" t="e">
        <f>IF(ROUND(VALUE(SUBSTITUTE(連結実質赤字比率に係る赤字・黒字の構成分析!G$43,"▲", "-")), 2) &gt;= 0, ABS(ROUND(VALUE(SUBSTITUTE(連結実質赤字比率に係る赤字・黒字の構成分析!G$43,"▲", "-")), 2)), NA())</f>
        <v>#VALUE!</v>
      </c>
      <c r="F27" s="180" t="e">
        <f>IF(ROUND(VALUE(SUBSTITUTE(連結実質赤字比率に係る赤字・黒字の構成分析!H$43,"▲", "-")), 2) &lt; 0, ABS(ROUND(VALUE(SUBSTITUTE(連結実質赤字比率に係る赤字・黒字の構成分析!H$43,"▲", "-")), 2)), NA())</f>
        <v>#VALUE!</v>
      </c>
      <c r="G27" s="180" t="e">
        <f>IF(ROUND(VALUE(SUBSTITUTE(連結実質赤字比率に係る赤字・黒字の構成分析!H$43,"▲", "-")), 2) &gt;= 0, ABS(ROUND(VALUE(SUBSTITUTE(連結実質赤字比率に係る赤字・黒字の構成分析!H$43,"▲", "-")), 2)), NA())</f>
        <v>#VALUE!</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c r="A30" s="180" t="e">
        <f>IF(連結実質赤字比率に係る赤字・黒字の構成分析!C$40="",NA(),連結実質赤字比率に係る赤字・黒字の構成分析!C$40)</f>
        <v>#N/A</v>
      </c>
      <c r="B30" s="180" t="e">
        <f>IF(ROUND(VALUE(SUBSTITUTE(連結実質赤字比率に係る赤字・黒字の構成分析!F$40,"▲", "-")), 2) &lt; 0, ABS(ROUND(VALUE(SUBSTITUTE(連結実質赤字比率に係る赤字・黒字の構成分析!F$40,"▲", "-")), 2)), NA())</f>
        <v>#VALUE!</v>
      </c>
      <c r="C30" s="180" t="e">
        <f>IF(ROUND(VALUE(SUBSTITUTE(連結実質赤字比率に係る赤字・黒字の構成分析!F$40,"▲", "-")), 2) &gt;= 0, ABS(ROUND(VALUE(SUBSTITUTE(連結実質赤字比率に係る赤字・黒字の構成分析!F$40,"▲", "-")), 2)), NA())</f>
        <v>#VALUE!</v>
      </c>
      <c r="D30" s="180" t="e">
        <f>IF(ROUND(VALUE(SUBSTITUTE(連結実質赤字比率に係る赤字・黒字の構成分析!G$40,"▲", "-")), 2) &lt; 0, ABS(ROUND(VALUE(SUBSTITUTE(連結実質赤字比率に係る赤字・黒字の構成分析!G$40,"▲", "-")), 2)), NA())</f>
        <v>#VALUE!</v>
      </c>
      <c r="E30" s="180" t="e">
        <f>IF(ROUND(VALUE(SUBSTITUTE(連結実質赤字比率に係る赤字・黒字の構成分析!G$40,"▲", "-")), 2) &gt;= 0, ABS(ROUND(VALUE(SUBSTITUTE(連結実質赤字比率に係る赤字・黒字の構成分析!G$40,"▲", "-")), 2)), NA())</f>
        <v>#VALUE!</v>
      </c>
      <c r="F30" s="180" t="e">
        <f>IF(ROUND(VALUE(SUBSTITUTE(連結実質赤字比率に係る赤字・黒字の構成分析!H$40,"▲", "-")), 2) &lt; 0, ABS(ROUND(VALUE(SUBSTITUTE(連結実質赤字比率に係る赤字・黒字の構成分析!H$40,"▲", "-")), 2)), NA())</f>
        <v>#VALUE!</v>
      </c>
      <c r="G30" s="180" t="e">
        <f>IF(ROUND(VALUE(SUBSTITUTE(連結実質赤字比率に係る赤字・黒字の構成分析!H$40,"▲", "-")), 2) &gt;= 0, ABS(ROUND(VALUE(SUBSTITUTE(連結実質赤字比率に係る赤字・黒字の構成分析!H$40,"▲", "-")), 2)), NA())</f>
        <v>#VALUE!</v>
      </c>
      <c r="H30" s="180" t="e">
        <f>IF(ROUND(VALUE(SUBSTITUTE(連結実質赤字比率に係る赤字・黒字の構成分析!I$40,"▲", "-")), 2) &lt; 0, ABS(ROUND(VALUE(SUBSTITUTE(連結実質赤字比率に係る赤字・黒字の構成分析!I$40,"▲", "-")), 2)), NA())</f>
        <v>#VALUE!</v>
      </c>
      <c r="I30" s="180" t="e">
        <f>IF(ROUND(VALUE(SUBSTITUTE(連結実質赤字比率に係る赤字・黒字の構成分析!I$40,"▲", "-")), 2) &gt;= 0, ABS(ROUND(VALUE(SUBSTITUTE(連結実質赤字比率に係る赤字・黒字の構成分析!I$40,"▲", "-")), 2)), NA())</f>
        <v>#VALUE!</v>
      </c>
      <c r="J30" s="180" t="e">
        <f>IF(ROUND(VALUE(SUBSTITUTE(連結実質赤字比率に係る赤字・黒字の構成分析!J$40,"▲", "-")), 2) &lt; 0, ABS(ROUND(VALUE(SUBSTITUTE(連結実質赤字比率に係る赤字・黒字の構成分析!J$40,"▲", "-")), 2)), NA())</f>
        <v>#VALUE!</v>
      </c>
      <c r="K30" s="180" t="e">
        <f>IF(ROUND(VALUE(SUBSTITUTE(連結実質赤字比率に係る赤字・黒字の構成分析!J$40,"▲", "-")), 2) &gt;= 0, ABS(ROUND(VALUE(SUBSTITUTE(連結実質赤字比率に係る赤字・黒字の構成分析!J$40,"▲", "-")), 2)), NA())</f>
        <v>#VALUE!</v>
      </c>
    </row>
    <row r="31" spans="1:11">
      <c r="A31" s="180" t="e">
        <f>IF(連結実質赤字比率に係る赤字・黒字の構成分析!C$39="",NA(),連結実質赤字比率に係る赤字・黒字の構成分析!C$39)</f>
        <v>#N/A</v>
      </c>
      <c r="B31" s="180" t="e">
        <f>IF(ROUND(VALUE(SUBSTITUTE(連結実質赤字比率に係る赤字・黒字の構成分析!F$39,"▲", "-")), 2) &lt; 0, ABS(ROUND(VALUE(SUBSTITUTE(連結実質赤字比率に係る赤字・黒字の構成分析!F$39,"▲", "-")), 2)), NA())</f>
        <v>#VALUE!</v>
      </c>
      <c r="C31" s="180" t="e">
        <f>IF(ROUND(VALUE(SUBSTITUTE(連結実質赤字比率に係る赤字・黒字の構成分析!F$39,"▲", "-")), 2) &gt;= 0, ABS(ROUND(VALUE(SUBSTITUTE(連結実質赤字比率に係る赤字・黒字の構成分析!F$39,"▲", "-")), 2)), NA())</f>
        <v>#VALUE!</v>
      </c>
      <c r="D31" s="180" t="e">
        <f>IF(ROUND(VALUE(SUBSTITUTE(連結実質赤字比率に係る赤字・黒字の構成分析!G$39,"▲", "-")), 2) &lt; 0, ABS(ROUND(VALUE(SUBSTITUTE(連結実質赤字比率に係る赤字・黒字の構成分析!G$39,"▲", "-")), 2)), NA())</f>
        <v>#VALUE!</v>
      </c>
      <c r="E31" s="180" t="e">
        <f>IF(ROUND(VALUE(SUBSTITUTE(連結実質赤字比率に係る赤字・黒字の構成分析!G$39,"▲", "-")), 2) &gt;= 0, ABS(ROUND(VALUE(SUBSTITUTE(連結実質赤字比率に係る赤字・黒字の構成分析!G$39,"▲", "-")), 2)), NA())</f>
        <v>#VALUE!</v>
      </c>
      <c r="F31" s="180" t="e">
        <f>IF(ROUND(VALUE(SUBSTITUTE(連結実質赤字比率に係る赤字・黒字の構成分析!H$39,"▲", "-")), 2) &lt; 0, ABS(ROUND(VALUE(SUBSTITUTE(連結実質赤字比率に係る赤字・黒字の構成分析!H$39,"▲", "-")), 2)), NA())</f>
        <v>#VALUE!</v>
      </c>
      <c r="G31" s="180" t="e">
        <f>IF(ROUND(VALUE(SUBSTITUTE(連結実質赤字比率に係る赤字・黒字の構成分析!H$39,"▲", "-")), 2) &gt;= 0, ABS(ROUND(VALUE(SUBSTITUTE(連結実質赤字比率に係る赤字・黒字の構成分析!H$39,"▲", "-")), 2)), NA())</f>
        <v>#VALUE!</v>
      </c>
      <c r="H31" s="180" t="e">
        <f>IF(ROUND(VALUE(SUBSTITUTE(連結実質赤字比率に係る赤字・黒字の構成分析!I$39,"▲", "-")), 2) &lt; 0, ABS(ROUND(VALUE(SUBSTITUTE(連結実質赤字比率に係る赤字・黒字の構成分析!I$39,"▲", "-")), 2)), NA())</f>
        <v>#VALUE!</v>
      </c>
      <c r="I31" s="180" t="e">
        <f>IF(ROUND(VALUE(SUBSTITUTE(連結実質赤字比率に係る赤字・黒字の構成分析!I$39,"▲", "-")), 2) &gt;= 0, ABS(ROUND(VALUE(SUBSTITUTE(連結実質赤字比率に係る赤字・黒字の構成分析!I$39,"▲", "-")), 2)), NA())</f>
        <v>#VALUE!</v>
      </c>
      <c r="J31" s="180" t="e">
        <f>IF(ROUND(VALUE(SUBSTITUTE(連結実質赤字比率に係る赤字・黒字の構成分析!J$39,"▲", "-")), 2) &lt; 0, ABS(ROUND(VALUE(SUBSTITUTE(連結実質赤字比率に係る赤字・黒字の構成分析!J$39,"▲", "-")), 2)), NA())</f>
        <v>#VALUE!</v>
      </c>
      <c r="K31" s="180" t="e">
        <f>IF(ROUND(VALUE(SUBSTITUTE(連結実質赤字比率に係る赤字・黒字の構成分析!J$39,"▲", "-")), 2) &gt;= 0, ABS(ROUND(VALUE(SUBSTITUTE(連結実質赤字比率に係る赤字・黒字の構成分析!J$39,"▲", "-")), 2)), NA())</f>
        <v>#VALUE!</v>
      </c>
    </row>
    <row r="32" spans="1:11">
      <c r="A32" s="180" t="str">
        <f>IF(連結実質赤字比率に係る赤字・黒字の構成分析!C$38="",NA(),連結実質赤字比率に係る赤字・黒字の構成分析!C$38)</f>
        <v>簡易水道事業特別会計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0.01</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0.01</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v>
      </c>
    </row>
    <row r="33" spans="1:16">
      <c r="A33" s="180" t="str">
        <f>IF(連結実質赤字比率に係る赤字・黒字の構成分析!C$37="",NA(),連結実質赤字比率に係る赤字・黒字の構成分析!C$37)</f>
        <v>後期高齢者医療事業特別会計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0.01</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0.03</v>
      </c>
    </row>
    <row r="34" spans="1:16">
      <c r="A34" s="180" t="str">
        <f>IF(連結実質赤字比率に係る赤字・黒字の構成分析!C$36="",NA(),連結実質赤字比率に係る赤字・黒字の構成分析!C$36)</f>
        <v>土地開発事業特別会計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0.01</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0.03</v>
      </c>
    </row>
    <row r="35" spans="1:16">
      <c r="A35" s="180" t="str">
        <f>IF(連結実質赤字比率に係る赤字・黒字の構成分析!C$35="",NA(),連結実質赤字比率に係る赤字・黒字の構成分析!C$35)</f>
        <v>国民健康保険事業特別会計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1.82</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0.49</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0.36</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0.56999999999999995</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0.05</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2.06</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3.89</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4.96</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2.0099999999999998</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2.8</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318</v>
      </c>
      <c r="E42" s="181"/>
      <c r="F42" s="181"/>
      <c r="G42" s="181">
        <f>'実質公債費比率（分子）の構造'!L$52</f>
        <v>304</v>
      </c>
      <c r="H42" s="181"/>
      <c r="I42" s="181"/>
      <c r="J42" s="181">
        <f>'実質公債費比率（分子）の構造'!M$52</f>
        <v>292</v>
      </c>
      <c r="K42" s="181"/>
      <c r="L42" s="181"/>
      <c r="M42" s="181">
        <f>'実質公債費比率（分子）の構造'!N$52</f>
        <v>291</v>
      </c>
      <c r="N42" s="181"/>
      <c r="O42" s="181"/>
      <c r="P42" s="181">
        <f>'実質公債費比率（分子）の構造'!O$52</f>
        <v>299</v>
      </c>
    </row>
    <row r="43" spans="1:16">
      <c r="A43" s="181" t="s">
        <v>64</v>
      </c>
      <c r="B43" s="181" t="str">
        <f>'実質公債費比率（分子）の構造'!K$51</f>
        <v>-</v>
      </c>
      <c r="C43" s="181"/>
      <c r="D43" s="181"/>
      <c r="E43" s="181" t="str">
        <f>'実質公債費比率（分子）の構造'!L$51</f>
        <v>-</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c r="A45" s="181" t="s">
        <v>66</v>
      </c>
      <c r="B45" s="181">
        <f>'実質公債費比率（分子）の構造'!K$49</f>
        <v>32</v>
      </c>
      <c r="C45" s="181"/>
      <c r="D45" s="181"/>
      <c r="E45" s="181">
        <f>'実質公債費比率（分子）の構造'!L$49</f>
        <v>32</v>
      </c>
      <c r="F45" s="181"/>
      <c r="G45" s="181"/>
      <c r="H45" s="181">
        <f>'実質公債費比率（分子）の構造'!M$49</f>
        <v>27</v>
      </c>
      <c r="I45" s="181"/>
      <c r="J45" s="181"/>
      <c r="K45" s="181">
        <f>'実質公債費比率（分子）の構造'!N$49</f>
        <v>30</v>
      </c>
      <c r="L45" s="181"/>
      <c r="M45" s="181"/>
      <c r="N45" s="181">
        <f>'実質公債費比率（分子）の構造'!O$49</f>
        <v>30</v>
      </c>
      <c r="O45" s="181"/>
      <c r="P45" s="181"/>
    </row>
    <row r="46" spans="1:16">
      <c r="A46" s="181" t="s">
        <v>67</v>
      </c>
      <c r="B46" s="181">
        <f>'実質公債費比率（分子）の構造'!K$48</f>
        <v>15</v>
      </c>
      <c r="C46" s="181"/>
      <c r="D46" s="181"/>
      <c r="E46" s="181">
        <f>'実質公債費比率（分子）の構造'!L$48</f>
        <v>18</v>
      </c>
      <c r="F46" s="181"/>
      <c r="G46" s="181"/>
      <c r="H46" s="181">
        <f>'実質公債費比率（分子）の構造'!M$48</f>
        <v>18</v>
      </c>
      <c r="I46" s="181"/>
      <c r="J46" s="181"/>
      <c r="K46" s="181">
        <f>'実質公債費比率（分子）の構造'!N$48</f>
        <v>19</v>
      </c>
      <c r="L46" s="181"/>
      <c r="M46" s="181"/>
      <c r="N46" s="181">
        <f>'実質公債費比率（分子）の構造'!O$48</f>
        <v>20</v>
      </c>
      <c r="O46" s="181"/>
      <c r="P46" s="181"/>
    </row>
    <row r="47" spans="1:16">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70</v>
      </c>
      <c r="B49" s="181">
        <f>'実質公債費比率（分子）の構造'!K$45</f>
        <v>325</v>
      </c>
      <c r="C49" s="181"/>
      <c r="D49" s="181"/>
      <c r="E49" s="181">
        <f>'実質公債費比率（分子）の構造'!L$45</f>
        <v>288</v>
      </c>
      <c r="F49" s="181"/>
      <c r="G49" s="181"/>
      <c r="H49" s="181">
        <f>'実質公債費比率（分子）の構造'!M$45</f>
        <v>278</v>
      </c>
      <c r="I49" s="181"/>
      <c r="J49" s="181"/>
      <c r="K49" s="181">
        <f>'実質公債費比率（分子）の構造'!N$45</f>
        <v>307</v>
      </c>
      <c r="L49" s="181"/>
      <c r="M49" s="181"/>
      <c r="N49" s="181">
        <f>'実質公債費比率（分子）の構造'!O$45</f>
        <v>314</v>
      </c>
      <c r="O49" s="181"/>
      <c r="P49" s="181"/>
    </row>
    <row r="50" spans="1:16">
      <c r="A50" s="181" t="s">
        <v>71</v>
      </c>
      <c r="B50" s="181" t="e">
        <f>NA()</f>
        <v>#N/A</v>
      </c>
      <c r="C50" s="181">
        <f>IF(ISNUMBER('実質公債費比率（分子）の構造'!K$53),'実質公債費比率（分子）の構造'!K$53,NA())</f>
        <v>54</v>
      </c>
      <c r="D50" s="181" t="e">
        <f>NA()</f>
        <v>#N/A</v>
      </c>
      <c r="E50" s="181" t="e">
        <f>NA()</f>
        <v>#N/A</v>
      </c>
      <c r="F50" s="181">
        <f>IF(ISNUMBER('実質公債費比率（分子）の構造'!L$53),'実質公債費比率（分子）の構造'!L$53,NA())</f>
        <v>34</v>
      </c>
      <c r="G50" s="181" t="e">
        <f>NA()</f>
        <v>#N/A</v>
      </c>
      <c r="H50" s="181" t="e">
        <f>NA()</f>
        <v>#N/A</v>
      </c>
      <c r="I50" s="181">
        <f>IF(ISNUMBER('実質公債費比率（分子）の構造'!M$53),'実質公債費比率（分子）の構造'!M$53,NA())</f>
        <v>31</v>
      </c>
      <c r="J50" s="181" t="e">
        <f>NA()</f>
        <v>#N/A</v>
      </c>
      <c r="K50" s="181" t="e">
        <f>NA()</f>
        <v>#N/A</v>
      </c>
      <c r="L50" s="181">
        <f>IF(ISNUMBER('実質公債費比率（分子）の構造'!N$53),'実質公債費比率（分子）の構造'!N$53,NA())</f>
        <v>65</v>
      </c>
      <c r="M50" s="181" t="e">
        <f>NA()</f>
        <v>#N/A</v>
      </c>
      <c r="N50" s="181" t="e">
        <f>NA()</f>
        <v>#N/A</v>
      </c>
      <c r="O50" s="181">
        <f>IF(ISNUMBER('実質公債費比率（分子）の構造'!O$53),'実質公債費比率（分子）の構造'!O$53,NA())</f>
        <v>65</v>
      </c>
      <c r="P50" s="181" t="e">
        <f>NA()</f>
        <v>#N/A</v>
      </c>
    </row>
    <row r="53" spans="1:16">
      <c r="A53" s="149" t="s">
        <v>72</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c r="A56" s="180" t="s">
        <v>43</v>
      </c>
      <c r="B56" s="180"/>
      <c r="C56" s="180"/>
      <c r="D56" s="180">
        <f>'将来負担比率（分子）の構造'!I$52</f>
        <v>2486</v>
      </c>
      <c r="E56" s="180"/>
      <c r="F56" s="180"/>
      <c r="G56" s="180">
        <f>'将来負担比率（分子）の構造'!J$52</f>
        <v>2617</v>
      </c>
      <c r="H56" s="180"/>
      <c r="I56" s="180"/>
      <c r="J56" s="180">
        <f>'将来負担比率（分子）の構造'!K$52</f>
        <v>2566</v>
      </c>
      <c r="K56" s="180"/>
      <c r="L56" s="180"/>
      <c r="M56" s="180">
        <f>'将来負担比率（分子）の構造'!L$52</f>
        <v>2491</v>
      </c>
      <c r="N56" s="180"/>
      <c r="O56" s="180"/>
      <c r="P56" s="180">
        <f>'将来負担比率（分子）の構造'!M$52</f>
        <v>2459</v>
      </c>
    </row>
    <row r="57" spans="1:16">
      <c r="A57" s="180" t="s">
        <v>42</v>
      </c>
      <c r="B57" s="180"/>
      <c r="C57" s="180"/>
      <c r="D57" s="180">
        <f>'将来負担比率（分子）の構造'!I$51</f>
        <v>155</v>
      </c>
      <c r="E57" s="180"/>
      <c r="F57" s="180"/>
      <c r="G57" s="180">
        <f>'将来負担比率（分子）の構造'!J$51</f>
        <v>223</v>
      </c>
      <c r="H57" s="180"/>
      <c r="I57" s="180"/>
      <c r="J57" s="180">
        <f>'将来負担比率（分子）の構造'!K$51</f>
        <v>213</v>
      </c>
      <c r="K57" s="180"/>
      <c r="L57" s="180"/>
      <c r="M57" s="180">
        <f>'将来負担比率（分子）の構造'!L$51</f>
        <v>191</v>
      </c>
      <c r="N57" s="180"/>
      <c r="O57" s="180"/>
      <c r="P57" s="180">
        <f>'将来負担比率（分子）の構造'!M$51</f>
        <v>196</v>
      </c>
    </row>
    <row r="58" spans="1:16">
      <c r="A58" s="180" t="s">
        <v>41</v>
      </c>
      <c r="B58" s="180"/>
      <c r="C58" s="180"/>
      <c r="D58" s="180">
        <f>'将来負担比率（分子）の構造'!I$50</f>
        <v>2848</v>
      </c>
      <c r="E58" s="180"/>
      <c r="F58" s="180"/>
      <c r="G58" s="180">
        <f>'将来負担比率（分子）の構造'!J$50</f>
        <v>2853</v>
      </c>
      <c r="H58" s="180"/>
      <c r="I58" s="180"/>
      <c r="J58" s="180">
        <f>'将来負担比率（分子）の構造'!K$50</f>
        <v>2947</v>
      </c>
      <c r="K58" s="180"/>
      <c r="L58" s="180"/>
      <c r="M58" s="180">
        <f>'将来負担比率（分子）の構造'!L$50</f>
        <v>3084</v>
      </c>
      <c r="N58" s="180"/>
      <c r="O58" s="180"/>
      <c r="P58" s="180">
        <f>'将来負担比率（分子）の構造'!M$50</f>
        <v>3007</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493</v>
      </c>
      <c r="C62" s="180"/>
      <c r="D62" s="180"/>
      <c r="E62" s="180">
        <f>'将来負担比率（分子）の構造'!J$45</f>
        <v>476</v>
      </c>
      <c r="F62" s="180"/>
      <c r="G62" s="180"/>
      <c r="H62" s="180">
        <f>'将来負担比率（分子）の構造'!K$45</f>
        <v>434</v>
      </c>
      <c r="I62" s="180"/>
      <c r="J62" s="180"/>
      <c r="K62" s="180">
        <f>'将来負担比率（分子）の構造'!L$45</f>
        <v>425</v>
      </c>
      <c r="L62" s="180"/>
      <c r="M62" s="180"/>
      <c r="N62" s="180">
        <f>'将来負担比率（分子）の構造'!M$45</f>
        <v>413</v>
      </c>
      <c r="O62" s="180"/>
      <c r="P62" s="180"/>
    </row>
    <row r="63" spans="1:16">
      <c r="A63" s="180" t="s">
        <v>34</v>
      </c>
      <c r="B63" s="180">
        <f>'将来負担比率（分子）の構造'!I$44</f>
        <v>167</v>
      </c>
      <c r="C63" s="180"/>
      <c r="D63" s="180"/>
      <c r="E63" s="180">
        <f>'将来負担比率（分子）の構造'!J$44</f>
        <v>137</v>
      </c>
      <c r="F63" s="180"/>
      <c r="G63" s="180"/>
      <c r="H63" s="180">
        <f>'将来負担比率（分子）の構造'!K$44</f>
        <v>109</v>
      </c>
      <c r="I63" s="180"/>
      <c r="J63" s="180"/>
      <c r="K63" s="180">
        <f>'将来負担比率（分子）の構造'!L$44</f>
        <v>81</v>
      </c>
      <c r="L63" s="180"/>
      <c r="M63" s="180"/>
      <c r="N63" s="180">
        <f>'将来負担比率（分子）の構造'!M$44</f>
        <v>52</v>
      </c>
      <c r="O63" s="180"/>
      <c r="P63" s="180"/>
    </row>
    <row r="64" spans="1:16">
      <c r="A64" s="180" t="s">
        <v>33</v>
      </c>
      <c r="B64" s="180">
        <f>'将来負担比率（分子）の構造'!I$43</f>
        <v>212</v>
      </c>
      <c r="C64" s="180"/>
      <c r="D64" s="180"/>
      <c r="E64" s="180">
        <f>'将来負担比率（分子）の構造'!J$43</f>
        <v>219</v>
      </c>
      <c r="F64" s="180"/>
      <c r="G64" s="180"/>
      <c r="H64" s="180">
        <f>'将来負担比率（分子）の構造'!K$43</f>
        <v>242</v>
      </c>
      <c r="I64" s="180"/>
      <c r="J64" s="180"/>
      <c r="K64" s="180">
        <f>'将来負担比率（分子）の構造'!L$43</f>
        <v>289</v>
      </c>
      <c r="L64" s="180"/>
      <c r="M64" s="180"/>
      <c r="N64" s="180">
        <f>'将来負担比率（分子）の構造'!M$43</f>
        <v>309</v>
      </c>
      <c r="O64" s="180"/>
      <c r="P64" s="180"/>
    </row>
    <row r="65" spans="1:16">
      <c r="A65" s="180" t="s">
        <v>32</v>
      </c>
      <c r="B65" s="180">
        <f>'将来負担比率（分子）の構造'!I$42</f>
        <v>0</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2980</v>
      </c>
      <c r="C66" s="180"/>
      <c r="D66" s="180"/>
      <c r="E66" s="180">
        <f>'将来負担比率（分子）の構造'!J$41</f>
        <v>3244</v>
      </c>
      <c r="F66" s="180"/>
      <c r="G66" s="180"/>
      <c r="H66" s="180">
        <f>'将来負担比率（分子）の構造'!K$41</f>
        <v>3348</v>
      </c>
      <c r="I66" s="180"/>
      <c r="J66" s="180"/>
      <c r="K66" s="180">
        <f>'将来負担比率（分子）の構造'!L$41</f>
        <v>3273</v>
      </c>
      <c r="L66" s="180"/>
      <c r="M66" s="180"/>
      <c r="N66" s="180">
        <f>'将来負担比率（分子）の構造'!M$41</f>
        <v>3224</v>
      </c>
      <c r="O66" s="180"/>
      <c r="P66" s="180"/>
    </row>
    <row r="67" spans="1:16">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76</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77</v>
      </c>
      <c r="B72" s="184">
        <f>基金残高に係る経年分析!F55</f>
        <v>522</v>
      </c>
      <c r="C72" s="184">
        <f>基金残高に係る経年分析!G55</f>
        <v>492</v>
      </c>
      <c r="D72" s="184">
        <f>基金残高に係る経年分析!H55</f>
        <v>440</v>
      </c>
    </row>
    <row r="73" spans="1:16">
      <c r="A73" s="183" t="s">
        <v>78</v>
      </c>
      <c r="B73" s="184">
        <f>基金残高に係る経年分析!F56</f>
        <v>505</v>
      </c>
      <c r="C73" s="184">
        <f>基金残高に係る経年分析!G56</f>
        <v>481</v>
      </c>
      <c r="D73" s="184">
        <f>基金残高に係る経年分析!H56</f>
        <v>456</v>
      </c>
    </row>
    <row r="74" spans="1:16">
      <c r="A74" s="183" t="s">
        <v>79</v>
      </c>
      <c r="B74" s="184">
        <f>基金残高に係る経年分析!F57</f>
        <v>1930</v>
      </c>
      <c r="C74" s="184">
        <f>基金残高に係る経年分析!G57</f>
        <v>2061</v>
      </c>
      <c r="D74" s="184">
        <f>基金残高に係る経年分析!H57</f>
        <v>2057</v>
      </c>
    </row>
  </sheetData>
  <sheetProtection algorithmName="SHA-512" hashValue="1b7ajYmhTVQeWmRlKXxATeWew0pm8WyofefDclyYJqTDrlfhyPtotychwCmZVjqXUEZcUQ+9gSkBOlzf9rDOhQ==" saltValue="e9SnZ/7EdYtFWSTX+vBBy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